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sabbie SOFAP mauritius\"/>
    </mc:Choice>
  </mc:AlternateContent>
  <xr:revisionPtr revIDLastSave="0" documentId="8_{684546F4-F1F8-4EF1-8395-FC2471B653F3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G8" i="1" s="1"/>
  <c r="J18" i="1"/>
  <c r="G9" i="1" l="1"/>
  <c r="H8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10" i="1" l="1"/>
  <c r="H9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G17" i="1" l="1"/>
  <c r="H16" i="1"/>
  <c r="H17" i="1" l="1"/>
  <c r="G18" i="1"/>
  <c r="H18" i="1" l="1"/>
  <c r="G19" i="1"/>
  <c r="G20" i="1" l="1"/>
  <c r="H19" i="1"/>
  <c r="H20" i="1" l="1"/>
  <c r="G21" i="1"/>
  <c r="G22" i="1" l="1"/>
  <c r="H21" i="1"/>
  <c r="H22" i="1" l="1"/>
  <c r="G23" i="1"/>
  <c r="H23" i="1" l="1"/>
  <c r="G24" i="1"/>
  <c r="H24" i="1" l="1"/>
  <c r="G25" i="1"/>
  <c r="H25" i="1" s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<sst xmlns="http://schemas.openxmlformats.org/spreadsheetml/2006/main" count="12" uniqueCount="12">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</sst>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1600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4">
                  <c:v>100</c:v>
                </c:pt>
                <c:pt idx="5">
                  <c:v>99.923361434140816</c:v>
                </c:pt>
                <c:pt idx="6">
                  <c:v>98.857085735230413</c:v>
                </c:pt>
                <c:pt idx="7">
                  <c:v>94.182133217820137</c:v>
                </c:pt>
                <c:pt idx="8">
                  <c:v>89.563826596914467</c:v>
                </c:pt>
                <c:pt idx="9">
                  <c:v>84.655626270367534</c:v>
                </c:pt>
                <c:pt idx="10" formatCode="_(* #,##0.00_);_(* \(#,##0.00\);_(* &quot;-&quot;??_);_(@_)">
                  <c:v>76.528606177734829</c:v>
                </c:pt>
                <c:pt idx="11" formatCode="_(* #,##0.00_);_(* \(#,##0.00\);_(* &quot;-&quot;??_);_(@_)">
                  <c:v>68.678151344507015</c:v>
                </c:pt>
                <c:pt idx="12" formatCode="_(* #,##0.00_);_(* \(#,##0.00\);_(* &quot;-&quot;??_);_(@_)">
                  <c:v>56.139415547632531</c:v>
                </c:pt>
                <c:pt idx="13" formatCode="_(* #,##0.00_);_(* \(#,##0.00\);_(* &quot;-&quot;??_);_(@_)">
                  <c:v>39.029022691679707</c:v>
                </c:pt>
                <c:pt idx="14" formatCode="_(* #,##0.00_);_(* \(#,##0.00\);_(* &quot;-&quot;??_);_(@_)">
                  <c:v>30.825364033187824</c:v>
                </c:pt>
                <c:pt idx="15" formatCode="_(* #,##0.00_);_(* \(#,##0.00\);_(* &quot;-&quot;??_);_(@_)">
                  <c:v>15.544300423178159</c:v>
                </c:pt>
                <c:pt idx="16" formatCode="_(* #,##0.00_);_(* \(#,##0.00\);_(* &quot;-&quot;??_);_(@_)">
                  <c:v>4.3717303655326285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8" zoomScale="90" zoomScaleNormal="90" workbookViewId="0">
      <selection activeCell="K28" sqref="K2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6992187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>
        <f>E26-E8</f>
        <v>300.10999999999996</v>
      </c>
      <c r="H8" s="6">
        <f>(G8/$E$26)*100</f>
        <v>100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>
        <f>G8-E9</f>
        <v>300.10999999999996</v>
      </c>
      <c r="H9" s="6">
        <f>(G9/$E$26)*100</f>
        <v>100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/>
      <c r="D10" s="33"/>
      <c r="E10" s="6">
        <f t="shared" si="0"/>
        <v>0</v>
      </c>
      <c r="F10" s="6">
        <f t="shared" si="1"/>
        <v>0</v>
      </c>
      <c r="G10" s="6">
        <f>G9-E10</f>
        <v>300.10999999999996</v>
      </c>
      <c r="H10" s="6">
        <f>(G10/$E$26)*100</f>
        <v>100</v>
      </c>
      <c r="I10" s="3"/>
      <c r="J10" s="37">
        <v>2360</v>
      </c>
      <c r="K10" s="3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33"/>
      <c r="E11" s="6">
        <f t="shared" si="0"/>
        <v>0</v>
      </c>
      <c r="F11" s="6">
        <f t="shared" si="1"/>
        <v>0</v>
      </c>
      <c r="G11" s="6">
        <f>G10-E11</f>
        <v>300.10999999999996</v>
      </c>
      <c r="H11" s="6">
        <f>(G11/$E$26)*100</f>
        <v>100</v>
      </c>
      <c r="I11" s="3"/>
      <c r="J11" s="38">
        <v>2000</v>
      </c>
      <c r="K11" s="3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33"/>
      <c r="E12" s="6">
        <f t="shared" si="0"/>
        <v>0</v>
      </c>
      <c r="F12" s="6">
        <f t="shared" si="1"/>
        <v>0</v>
      </c>
      <c r="G12" s="6">
        <f>G11-E12</f>
        <v>300.10999999999996</v>
      </c>
      <c r="H12" s="6">
        <f t="shared" ref="H12:H19" si="2">(G12/$E$26)*100</f>
        <v>100</v>
      </c>
      <c r="I12" s="3"/>
      <c r="J12" s="37">
        <v>1600</v>
      </c>
      <c r="K12" s="37">
        <v>100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1.82</v>
      </c>
      <c r="D13" s="33">
        <v>1.59</v>
      </c>
      <c r="E13" s="6">
        <f t="shared" si="0"/>
        <v>0.22999999999999998</v>
      </c>
      <c r="F13" s="6">
        <f t="shared" si="1"/>
        <v>7.6638565859184979E-2</v>
      </c>
      <c r="G13" s="6">
        <f t="shared" ref="G13:G21" si="3">G12-E13</f>
        <v>299.87999999999994</v>
      </c>
      <c r="H13" s="6">
        <f t="shared" si="2"/>
        <v>99.923361434140816</v>
      </c>
      <c r="I13" s="3"/>
      <c r="J13" s="38">
        <v>1400</v>
      </c>
      <c r="K13" s="38">
        <v>99.923361434140816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4.95</v>
      </c>
      <c r="D14" s="33">
        <v>1.75</v>
      </c>
      <c r="E14" s="6">
        <f t="shared" si="0"/>
        <v>3.2</v>
      </c>
      <c r="F14" s="6">
        <f t="shared" si="1"/>
        <v>1.0662756989103996</v>
      </c>
      <c r="G14" s="6">
        <f t="shared" si="3"/>
        <v>296.67999999999995</v>
      </c>
      <c r="H14" s="6">
        <f t="shared" si="2"/>
        <v>98.857085735230413</v>
      </c>
      <c r="I14" s="3"/>
      <c r="J14" s="37">
        <v>1250</v>
      </c>
      <c r="K14" s="37">
        <v>98.857085735230413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16.78</v>
      </c>
      <c r="D15" s="34">
        <v>2.75</v>
      </c>
      <c r="E15" s="6">
        <f t="shared" si="0"/>
        <v>14.030000000000001</v>
      </c>
      <c r="F15" s="6">
        <f t="shared" si="1"/>
        <v>4.6749525174102837</v>
      </c>
      <c r="G15" s="6">
        <f t="shared" si="3"/>
        <v>282.64999999999998</v>
      </c>
      <c r="H15" s="6">
        <f t="shared" si="2"/>
        <v>94.182133217820137</v>
      </c>
      <c r="I15" s="3"/>
      <c r="J15" s="38">
        <v>1000</v>
      </c>
      <c r="K15" s="38">
        <v>94.182133217820137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16.68</v>
      </c>
      <c r="D16" s="35">
        <v>2.82</v>
      </c>
      <c r="E16" s="6">
        <f t="shared" si="0"/>
        <v>13.86</v>
      </c>
      <c r="F16" s="6">
        <f t="shared" si="1"/>
        <v>4.6183066209056687</v>
      </c>
      <c r="G16" s="6">
        <f t="shared" si="3"/>
        <v>268.78999999999996</v>
      </c>
      <c r="H16" s="6">
        <f t="shared" si="2"/>
        <v>89.563826596914467</v>
      </c>
      <c r="I16" s="3"/>
      <c r="J16" s="37">
        <v>850</v>
      </c>
      <c r="K16" s="37">
        <v>89.563826596914467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18.16</v>
      </c>
      <c r="D17" s="34">
        <v>3.43</v>
      </c>
      <c r="E17" s="6">
        <f t="shared" si="0"/>
        <v>14.73</v>
      </c>
      <c r="F17" s="6">
        <f t="shared" si="1"/>
        <v>4.9082003265469334</v>
      </c>
      <c r="G17" s="6">
        <f t="shared" si="3"/>
        <v>254.05999999999997</v>
      </c>
      <c r="H17" s="6">
        <f t="shared" si="2"/>
        <v>84.655626270367534</v>
      </c>
      <c r="I17" s="3"/>
      <c r="J17" s="38">
        <v>710</v>
      </c>
      <c r="K17" s="38">
        <v>84.655626270367534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27.8</v>
      </c>
      <c r="D18" s="34">
        <v>3.41</v>
      </c>
      <c r="E18" s="6">
        <f t="shared" si="0"/>
        <v>24.39</v>
      </c>
      <c r="F18" s="26">
        <f t="shared" si="1"/>
        <v>8.1270200926327032</v>
      </c>
      <c r="G18" s="32">
        <f t="shared" si="3"/>
        <v>229.66999999999996</v>
      </c>
      <c r="H18" s="26">
        <f t="shared" si="2"/>
        <v>76.528606177734829</v>
      </c>
      <c r="I18" s="3"/>
      <c r="J18" s="28">
        <f t="shared" ref="J18:J24" si="4">B18</f>
        <v>600</v>
      </c>
      <c r="K18" s="31">
        <v>76.528606177734829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26.98</v>
      </c>
      <c r="D19" s="34">
        <v>3.42</v>
      </c>
      <c r="E19" s="6">
        <f t="shared" si="0"/>
        <v>23.560000000000002</v>
      </c>
      <c r="F19" s="26">
        <f t="shared" si="1"/>
        <v>7.8504548332278183</v>
      </c>
      <c r="G19" s="32">
        <f t="shared" si="3"/>
        <v>206.10999999999996</v>
      </c>
      <c r="H19" s="26">
        <f t="shared" si="2"/>
        <v>68.678151344507015</v>
      </c>
      <c r="I19" s="3"/>
      <c r="J19" s="29">
        <f t="shared" si="4"/>
        <v>500</v>
      </c>
      <c r="K19" s="30">
        <v>68.678151344507015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41.04</v>
      </c>
      <c r="D20" s="34">
        <v>3.41</v>
      </c>
      <c r="E20" s="6">
        <f t="shared" si="0"/>
        <v>37.629999999999995</v>
      </c>
      <c r="F20" s="26">
        <f t="shared" ref="F20:F26" si="5">(E20/$E$26)*100</f>
        <v>12.538735796874478</v>
      </c>
      <c r="G20" s="32">
        <f t="shared" si="3"/>
        <v>168.47999999999996</v>
      </c>
      <c r="H20" s="26">
        <f t="shared" ref="H20:H25" si="6">(G20/$E$26)*100</f>
        <v>56.139415547632531</v>
      </c>
      <c r="I20" s="3"/>
      <c r="J20" s="28">
        <f t="shared" si="4"/>
        <v>400</v>
      </c>
      <c r="K20" s="31">
        <v>56.139415547632531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54.5</v>
      </c>
      <c r="D21" s="34">
        <v>3.15</v>
      </c>
      <c r="E21" s="6">
        <f t="shared" si="0"/>
        <v>51.35</v>
      </c>
      <c r="F21" s="26">
        <f t="shared" si="5"/>
        <v>17.110392855952821</v>
      </c>
      <c r="G21" s="32">
        <f t="shared" si="3"/>
        <v>117.12999999999997</v>
      </c>
      <c r="H21" s="26">
        <f t="shared" si="6"/>
        <v>39.029022691679707</v>
      </c>
      <c r="I21" s="3"/>
      <c r="J21" s="29">
        <f t="shared" si="4"/>
        <v>300</v>
      </c>
      <c r="K21" s="30">
        <v>39.029022691679707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27.6</v>
      </c>
      <c r="D22" s="34">
        <v>2.98</v>
      </c>
      <c r="E22" s="6">
        <f t="shared" si="0"/>
        <v>24.62</v>
      </c>
      <c r="F22" s="26">
        <f t="shared" si="5"/>
        <v>8.2036586584918876</v>
      </c>
      <c r="G22" s="32">
        <f t="shared" ref="G22:G24" si="7">G21-E22</f>
        <v>92.509999999999962</v>
      </c>
      <c r="H22" s="26">
        <f t="shared" si="6"/>
        <v>30.825364033187824</v>
      </c>
      <c r="I22" s="3"/>
      <c r="J22" s="28">
        <f t="shared" si="4"/>
        <v>250</v>
      </c>
      <c r="K22" s="31">
        <v>30.825364033187824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48.99</v>
      </c>
      <c r="D23" s="34">
        <v>3.13</v>
      </c>
      <c r="E23" s="6">
        <f t="shared" si="0"/>
        <v>45.86</v>
      </c>
      <c r="F23" s="26">
        <f t="shared" si="5"/>
        <v>15.281063610009666</v>
      </c>
      <c r="G23" s="32">
        <f t="shared" si="7"/>
        <v>46.649999999999963</v>
      </c>
      <c r="H23" s="26">
        <f t="shared" si="6"/>
        <v>15.544300423178159</v>
      </c>
      <c r="I23" s="3"/>
      <c r="J23" s="29">
        <f t="shared" si="4"/>
        <v>125</v>
      </c>
      <c r="K23" s="30">
        <v>15.544300423178159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36.979999999999997</v>
      </c>
      <c r="D24" s="34">
        <v>3.45</v>
      </c>
      <c r="E24" s="6">
        <f t="shared" si="0"/>
        <v>33.529999999999994</v>
      </c>
      <c r="F24" s="26">
        <f t="shared" si="5"/>
        <v>11.17257005764553</v>
      </c>
      <c r="G24" s="32">
        <f t="shared" si="7"/>
        <v>13.119999999999969</v>
      </c>
      <c r="H24" s="26">
        <f t="shared" si="6"/>
        <v>4.3717303655326285</v>
      </c>
      <c r="I24" s="3"/>
      <c r="J24" s="28">
        <f t="shared" si="4"/>
        <v>63</v>
      </c>
      <c r="K24" s="31">
        <v>4.3717303655326285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16.43</v>
      </c>
      <c r="D25" s="34">
        <v>3.31</v>
      </c>
      <c r="E25" s="6">
        <f t="shared" si="0"/>
        <v>13.12</v>
      </c>
      <c r="F25" s="26">
        <f t="shared" si="5"/>
        <v>4.3717303655326383</v>
      </c>
      <c r="G25" s="32">
        <f>G24-E25</f>
        <v>-3.0198066269804258E-14</v>
      </c>
      <c r="H25" s="26">
        <f t="shared" si="6"/>
        <v>-1.0062332567993157E-14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338.71000000000004</v>
      </c>
      <c r="D26" s="33">
        <f>SUM(D8:D25)</f>
        <v>38.6</v>
      </c>
      <c r="E26" s="6">
        <f>SUM(E8:E25)</f>
        <v>300.10999999999996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2021-06-28T10:33:31Z</dcterms:modified>
</cp:coreProperties>
</file>