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ague/dev/psi/p4mi/meals/"/>
    </mc:Choice>
  </mc:AlternateContent>
  <xr:revisionPtr revIDLastSave="0" documentId="13_ncr:1_{761E1D62-3997-9245-AB49-18558165B4BF}" xr6:coauthVersionLast="45" xr6:coauthVersionMax="45" xr10:uidLastSave="{00000000-0000-0000-0000-000000000000}"/>
  <bookViews>
    <workbookView xWindow="4360" yWindow="2340" windowWidth="22000" windowHeight="13560" xr2:uid="{97CA0F74-9673-E34F-9C16-8383E8B96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H12" i="1"/>
  <c r="G12" i="1"/>
  <c r="F12" i="1"/>
  <c r="E12" i="1"/>
  <c r="D12" i="1"/>
  <c r="H11" i="1"/>
  <c r="G11" i="1"/>
  <c r="D11" i="1"/>
  <c r="E11" i="1"/>
</calcChain>
</file>

<file path=xl/sharedStrings.xml><?xml version="1.0" encoding="utf-8"?>
<sst xmlns="http://schemas.openxmlformats.org/spreadsheetml/2006/main" count="133" uniqueCount="68">
  <si>
    <t>mealID</t>
  </si>
  <si>
    <t>meal_name</t>
  </si>
  <si>
    <t>meal_type</t>
  </si>
  <si>
    <t>breakfast</t>
  </si>
  <si>
    <t>lunch</t>
  </si>
  <si>
    <t>dinner</t>
  </si>
  <si>
    <t>snack</t>
  </si>
  <si>
    <t>any</t>
  </si>
  <si>
    <t>ginger-carrot juice</t>
  </si>
  <si>
    <t>kcal</t>
  </si>
  <si>
    <t>carb</t>
  </si>
  <si>
    <t>protein</t>
  </si>
  <si>
    <t>fat</t>
  </si>
  <si>
    <t>sat fat</t>
  </si>
  <si>
    <t>fiber</t>
  </si>
  <si>
    <t>Celery Juice</t>
  </si>
  <si>
    <t>ACV &amp; H2O</t>
  </si>
  <si>
    <t>Protein Smoothie (Almond butter etc)</t>
  </si>
  <si>
    <t>Blueberry Juice Protein</t>
  </si>
  <si>
    <t>Orange Juice</t>
  </si>
  <si>
    <t>Apple Juice</t>
  </si>
  <si>
    <t>Waffles (GF) Maple Syrup Butter</t>
  </si>
  <si>
    <t>Hard boiled eggs and bacon</t>
  </si>
  <si>
    <t>Avocado with egg cooked</t>
  </si>
  <si>
    <t>Country potatoes scrambled eggs</t>
  </si>
  <si>
    <t xml:space="preserve">vegetable hash (broccoli, cauliflower, asparagus) Orange (naval) </t>
  </si>
  <si>
    <t>Overnight oats with blueberries</t>
  </si>
  <si>
    <t>Breakfast Burrito (flour tortilla, egg, potato, cheddar, salsa)</t>
  </si>
  <si>
    <t>Oatmeal (apples and cinnamon scratch)</t>
  </si>
  <si>
    <t>Corn flakes, whole milk, banana</t>
  </si>
  <si>
    <t>Fish Crackers, Chocolate, Walnuts</t>
  </si>
  <si>
    <t>Uncured Salami, Cheese, Olives</t>
  </si>
  <si>
    <t>Hummus, Pita, Walnuts, Olive Oil, Olives</t>
  </si>
  <si>
    <t>Almonds, Walnuts, Choco chips, Salami</t>
  </si>
  <si>
    <t>Fruit Smoothie</t>
  </si>
  <si>
    <t>Veggie Smoothie</t>
  </si>
  <si>
    <t>Egg Cups in Prociutto</t>
  </si>
  <si>
    <t>Ham slices with asparagus</t>
  </si>
  <si>
    <t>Turkey with microgreens</t>
  </si>
  <si>
    <t>hummus, raw broccoli, celery, cucumber</t>
  </si>
  <si>
    <t>Micro greens, hardboiled egg</t>
  </si>
  <si>
    <t>Protein Bar (tbd)</t>
  </si>
  <si>
    <t>Candy bar (snickers?)</t>
  </si>
  <si>
    <t>Guacamole &amp; Chips</t>
  </si>
  <si>
    <t>Bagel with Cream Cheese</t>
  </si>
  <si>
    <t>Micro green salad with tomato, cucumber, celery, carrot, mini peppers</t>
  </si>
  <si>
    <t>Ham Lunchable with Yogurt Craisins</t>
  </si>
  <si>
    <t>Turkey white rice broccoli</t>
  </si>
  <si>
    <t>Salmon instant rice zucchini</t>
  </si>
  <si>
    <t>Chicken wings celery carrots</t>
  </si>
  <si>
    <t>Garden salad  feta dates</t>
  </si>
  <si>
    <t>Chicken legs kale spinach salad</t>
  </si>
  <si>
    <t>Beef flatiron potato MCT</t>
  </si>
  <si>
    <t>Beef  ground bun lettuce tomato</t>
  </si>
  <si>
    <t>Beef sirloin broccoli banana</t>
  </si>
  <si>
    <t>Chicken brown rice brussel sprouts</t>
  </si>
  <si>
    <t>beef sirloin quinoa green beans</t>
  </si>
  <si>
    <t>Shrimp parsnips</t>
  </si>
  <si>
    <t>Pork sweet potato mango</t>
  </si>
  <si>
    <t>Yam spinach</t>
  </si>
  <si>
    <t>Cod potato apple</t>
  </si>
  <si>
    <t>Halibut asparagus</t>
  </si>
  <si>
    <t>Chicken potato green beans</t>
  </si>
  <si>
    <t>Pork beets cauliflower</t>
  </si>
  <si>
    <t>hard-boiled eggs  bacon</t>
  </si>
  <si>
    <t>Pancakes (Bisquick) Pork Sausage</t>
  </si>
  <si>
    <t>p4mi</t>
  </si>
  <si>
    <t>chicken breast 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</si>
</sst>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175610-3630-2D4E-9938-ED802E8B4E39}" name="Table1" displayName="Table1" ref="A1:I55" totalsRowShown="0">
  <autoFilter ref="A1:I55" xr:uid="{2FEEEEC3-4A70-C141-8EBF-09252050FC73}"/>
  <tableColumns count="9">
    <tableColumn id="1" xr3:uid="{6BAF7FDB-FE07-0042-816D-98E34A13AFE4}" name="mealID"/>
    <tableColumn id="2" xr3:uid="{9E2E33CB-97F1-0D4A-BF75-0529615805FD}" name="meal_name"/>
    <tableColumn id="3" xr3:uid="{61A3D06C-F8E6-9E4E-9324-FFD719763A63}" name="meal_type"/>
    <tableColumn id="4" xr3:uid="{7E9BC767-035A-0548-A52D-D80052093FDA}" name="kcal"/>
    <tableColumn id="5" xr3:uid="{C8036464-AC73-D14D-A8FD-AFE57954ACBF}" name="carb"/>
    <tableColumn id="6" xr3:uid="{2DADDE9D-41AB-8E45-8F47-835C81038E20}" name="protein"/>
    <tableColumn id="7" xr3:uid="{3325211C-A772-B241-B8C1-F91635BFB441}" name="fat"/>
    <tableColumn id="8" xr3:uid="{A0D3C299-8F46-F946-86A2-7A5912485B4A}" name="sat fat"/>
    <tableColumn id="9" xr3:uid="{9770FFE6-6297-CF4B-B942-F45F17BC3C59}" name="fi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78B8-924F-1B47-8379-5A3F08B7A08C}">
  <dimension ref="A1:I55"/>
  <sheetViews>
    <sheetView tabSelected="1" workbookViewId="0">
      <selection activeCell="D5" sqref="D5:I5"/>
    </sheetView>
  </sheetViews>
  <sheetFormatPr baseColWidth="10" defaultRowHeight="16" x14ac:dyDescent="0.2"/>
  <cols>
    <col min="2" max="2" width="55.6640625" bestFit="1" customWidth="1"/>
    <col min="3" max="3" width="12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">
      <c r="A2">
        <v>1</v>
      </c>
      <c r="B2" t="s">
        <v>64</v>
      </c>
      <c r="C2" t="s">
        <v>3</v>
      </c>
      <c r="D2">
        <v>100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2">
      <c r="B3" t="s">
        <v>8</v>
      </c>
      <c r="C3" t="s">
        <v>7</v>
      </c>
      <c r="D3">
        <v>94</v>
      </c>
      <c r="E3">
        <v>21.92</v>
      </c>
      <c r="F3">
        <v>2.2400000000000002</v>
      </c>
      <c r="G3">
        <v>0.35</v>
      </c>
      <c r="H3">
        <v>6.4000000000000001E-2</v>
      </c>
      <c r="I3">
        <v>1.9</v>
      </c>
    </row>
    <row r="4" spans="1:9" x14ac:dyDescent="0.2">
      <c r="B4" t="s">
        <v>15</v>
      </c>
      <c r="C4" t="s">
        <v>7</v>
      </c>
      <c r="D4">
        <v>42</v>
      </c>
      <c r="E4">
        <v>9.4600000000000009</v>
      </c>
      <c r="F4">
        <v>1.96</v>
      </c>
      <c r="G4">
        <v>0.38</v>
      </c>
      <c r="H4">
        <v>9.4E-2</v>
      </c>
      <c r="I4">
        <v>3.8</v>
      </c>
    </row>
    <row r="5" spans="1:9" x14ac:dyDescent="0.2">
      <c r="B5" t="s">
        <v>16</v>
      </c>
      <c r="C5" t="s">
        <v>7</v>
      </c>
      <c r="D5">
        <v>100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 x14ac:dyDescent="0.2">
      <c r="B6" t="s">
        <v>17</v>
      </c>
      <c r="C6" t="s">
        <v>7</v>
      </c>
      <c r="D6">
        <v>280</v>
      </c>
      <c r="E6">
        <v>32</v>
      </c>
      <c r="F6">
        <v>7</v>
      </c>
      <c r="G6">
        <v>16</v>
      </c>
      <c r="H6">
        <v>2</v>
      </c>
      <c r="I6">
        <v>5</v>
      </c>
    </row>
    <row r="7" spans="1:9" x14ac:dyDescent="0.2">
      <c r="B7" t="s">
        <v>15</v>
      </c>
      <c r="C7" t="s">
        <v>7</v>
      </c>
      <c r="D7">
        <v>42</v>
      </c>
      <c r="E7">
        <v>9</v>
      </c>
      <c r="F7">
        <v>2</v>
      </c>
      <c r="G7">
        <v>0</v>
      </c>
      <c r="H7">
        <v>0</v>
      </c>
      <c r="I7">
        <v>4</v>
      </c>
    </row>
    <row r="8" spans="1:9" x14ac:dyDescent="0.2">
      <c r="B8" t="s">
        <v>18</v>
      </c>
      <c r="C8" t="s">
        <v>7</v>
      </c>
      <c r="D8">
        <v>350</v>
      </c>
      <c r="E8">
        <v>47</v>
      </c>
      <c r="F8">
        <v>15</v>
      </c>
      <c r="G8">
        <v>12</v>
      </c>
      <c r="H8">
        <v>5</v>
      </c>
      <c r="I8">
        <v>16</v>
      </c>
    </row>
    <row r="9" spans="1:9" x14ac:dyDescent="0.2">
      <c r="B9" t="s">
        <v>19</v>
      </c>
      <c r="C9" t="s">
        <v>7</v>
      </c>
      <c r="D9">
        <v>110</v>
      </c>
      <c r="E9">
        <v>26</v>
      </c>
      <c r="F9">
        <v>2</v>
      </c>
      <c r="G9">
        <v>0</v>
      </c>
      <c r="H9">
        <v>0</v>
      </c>
      <c r="I9">
        <v>2</v>
      </c>
    </row>
    <row r="10" spans="1:9" x14ac:dyDescent="0.2">
      <c r="B10" t="s">
        <v>20</v>
      </c>
      <c r="C10" t="s">
        <v>7</v>
      </c>
      <c r="D10">
        <v>120</v>
      </c>
      <c r="E10">
        <v>30</v>
      </c>
      <c r="F10">
        <v>0</v>
      </c>
      <c r="G10">
        <v>0</v>
      </c>
      <c r="H10">
        <v>0</v>
      </c>
      <c r="I10">
        <v>0</v>
      </c>
    </row>
    <row r="11" spans="1:9" x14ac:dyDescent="0.2">
      <c r="B11" t="s">
        <v>21</v>
      </c>
      <c r="C11" t="s">
        <v>3</v>
      </c>
      <c r="D11">
        <f>158+110+35</f>
        <v>303</v>
      </c>
      <c r="E11">
        <f>40+19</f>
        <v>59</v>
      </c>
      <c r="F11">
        <v>1</v>
      </c>
      <c r="G11">
        <f>0+3.5+4</f>
        <v>7.5</v>
      </c>
      <c r="H11">
        <f>0+3</f>
        <v>3</v>
      </c>
      <c r="I11">
        <v>1</v>
      </c>
    </row>
    <row r="12" spans="1:9" x14ac:dyDescent="0.2">
      <c r="B12" t="s">
        <v>22</v>
      </c>
      <c r="C12" t="s">
        <v>3</v>
      </c>
      <c r="D12">
        <f>136+90</f>
        <v>226</v>
      </c>
      <c r="E12">
        <f>0+1</f>
        <v>1</v>
      </c>
      <c r="F12">
        <f>11+5</f>
        <v>16</v>
      </c>
      <c r="G12">
        <f>7+9</f>
        <v>16</v>
      </c>
      <c r="H12">
        <f>3+2.5</f>
        <v>5.5</v>
      </c>
      <c r="I12">
        <v>0</v>
      </c>
    </row>
    <row r="13" spans="1:9" x14ac:dyDescent="0.2">
      <c r="B13" t="s">
        <v>23</v>
      </c>
      <c r="C13" t="s">
        <v>3</v>
      </c>
      <c r="D13">
        <v>384</v>
      </c>
      <c r="E13">
        <v>13</v>
      </c>
      <c r="F13">
        <v>15</v>
      </c>
      <c r="G13">
        <v>34</v>
      </c>
      <c r="H13">
        <v>0</v>
      </c>
      <c r="I13">
        <v>9</v>
      </c>
    </row>
    <row r="14" spans="1:9" x14ac:dyDescent="0.2">
      <c r="A14" t="s">
        <v>66</v>
      </c>
      <c r="B14" t="s">
        <v>24</v>
      </c>
      <c r="C14" t="s">
        <v>3</v>
      </c>
      <c r="D14">
        <f>110+182</f>
        <v>292</v>
      </c>
      <c r="E14">
        <f>1+26</f>
        <v>27</v>
      </c>
      <c r="F14">
        <f>3+12</f>
        <v>15</v>
      </c>
      <c r="G14">
        <f>13+0</f>
        <v>13</v>
      </c>
      <c r="H14">
        <f>4</f>
        <v>4</v>
      </c>
      <c r="I14">
        <v>2</v>
      </c>
    </row>
    <row r="15" spans="1:9" x14ac:dyDescent="0.2">
      <c r="A15" t="s">
        <v>66</v>
      </c>
      <c r="B15" t="s">
        <v>25</v>
      </c>
      <c r="C15" t="s">
        <v>3</v>
      </c>
      <c r="D15">
        <v>122</v>
      </c>
      <c r="E15">
        <v>28.9</v>
      </c>
      <c r="F15">
        <v>4.7</v>
      </c>
      <c r="G15">
        <v>0.6</v>
      </c>
      <c r="H15">
        <v>0.1</v>
      </c>
      <c r="I15">
        <v>7.3</v>
      </c>
    </row>
    <row r="16" spans="1:9" x14ac:dyDescent="0.2">
      <c r="A16" t="s">
        <v>66</v>
      </c>
      <c r="B16" t="s">
        <v>26</v>
      </c>
      <c r="C16" t="s">
        <v>3</v>
      </c>
      <c r="D16">
        <v>377</v>
      </c>
      <c r="E16">
        <v>49</v>
      </c>
      <c r="F16">
        <v>8</v>
      </c>
      <c r="G16">
        <v>3</v>
      </c>
      <c r="H16">
        <v>0</v>
      </c>
      <c r="I16">
        <v>8</v>
      </c>
    </row>
    <row r="17" spans="1:9" x14ac:dyDescent="0.2">
      <c r="A17" t="s">
        <v>66</v>
      </c>
      <c r="B17" t="s">
        <v>65</v>
      </c>
      <c r="C17" t="s">
        <v>3</v>
      </c>
      <c r="D17">
        <v>390</v>
      </c>
      <c r="E17">
        <v>32</v>
      </c>
      <c r="F17">
        <v>12</v>
      </c>
      <c r="G17">
        <v>32.5</v>
      </c>
      <c r="H17">
        <v>9</v>
      </c>
      <c r="I17">
        <v>1</v>
      </c>
    </row>
    <row r="18" spans="1:9" x14ac:dyDescent="0.2">
      <c r="B18" t="s">
        <v>27</v>
      </c>
      <c r="C18" t="s">
        <v>3</v>
      </c>
      <c r="D18">
        <v>100</v>
      </c>
      <c r="E18">
        <v>10</v>
      </c>
      <c r="F18">
        <v>10</v>
      </c>
      <c r="G18">
        <v>10</v>
      </c>
      <c r="H18">
        <v>10</v>
      </c>
      <c r="I18">
        <v>10</v>
      </c>
    </row>
    <row r="19" spans="1:9" x14ac:dyDescent="0.2">
      <c r="B19" t="s">
        <v>28</v>
      </c>
      <c r="C19" t="s">
        <v>3</v>
      </c>
      <c r="D19">
        <v>100</v>
      </c>
      <c r="E19">
        <v>10</v>
      </c>
      <c r="F19">
        <v>10</v>
      </c>
      <c r="G19">
        <v>10</v>
      </c>
      <c r="H19">
        <v>10</v>
      </c>
      <c r="I19">
        <v>10</v>
      </c>
    </row>
    <row r="20" spans="1:9" x14ac:dyDescent="0.2">
      <c r="B20" t="s">
        <v>29</v>
      </c>
      <c r="C20" t="s">
        <v>3</v>
      </c>
      <c r="D20">
        <v>100</v>
      </c>
      <c r="E20">
        <v>10</v>
      </c>
      <c r="F20">
        <v>10</v>
      </c>
      <c r="G20">
        <v>10</v>
      </c>
      <c r="H20">
        <v>10</v>
      </c>
      <c r="I20">
        <v>10</v>
      </c>
    </row>
    <row r="21" spans="1:9" x14ac:dyDescent="0.2">
      <c r="A21" t="s">
        <v>66</v>
      </c>
      <c r="B21" t="s">
        <v>30</v>
      </c>
      <c r="C21" t="s">
        <v>6</v>
      </c>
      <c r="D21">
        <v>100</v>
      </c>
      <c r="E21">
        <v>10</v>
      </c>
      <c r="F21">
        <v>10</v>
      </c>
      <c r="G21">
        <v>10</v>
      </c>
      <c r="H21">
        <v>10</v>
      </c>
      <c r="I21">
        <v>10</v>
      </c>
    </row>
    <row r="22" spans="1:9" x14ac:dyDescent="0.2">
      <c r="A22" t="s">
        <v>66</v>
      </c>
      <c r="B22" t="s">
        <v>31</v>
      </c>
      <c r="C22" t="s">
        <v>6</v>
      </c>
      <c r="D22">
        <v>280</v>
      </c>
      <c r="E22">
        <v>5</v>
      </c>
      <c r="F22">
        <v>14</v>
      </c>
      <c r="G22">
        <v>20</v>
      </c>
    </row>
    <row r="23" spans="1:9" x14ac:dyDescent="0.2">
      <c r="B23" t="s">
        <v>32</v>
      </c>
      <c r="C23" t="s">
        <v>6</v>
      </c>
      <c r="D23">
        <v>100</v>
      </c>
      <c r="E23">
        <v>10</v>
      </c>
      <c r="F23">
        <v>10</v>
      </c>
      <c r="G23">
        <v>10</v>
      </c>
      <c r="H23">
        <v>10</v>
      </c>
      <c r="I23">
        <v>10</v>
      </c>
    </row>
    <row r="24" spans="1:9" x14ac:dyDescent="0.2">
      <c r="B24" t="s">
        <v>33</v>
      </c>
      <c r="C24" t="s">
        <v>6</v>
      </c>
      <c r="D24">
        <v>100</v>
      </c>
      <c r="E24">
        <v>10</v>
      </c>
      <c r="F24">
        <v>10</v>
      </c>
      <c r="G24">
        <v>10</v>
      </c>
      <c r="H24">
        <v>10</v>
      </c>
      <c r="I24">
        <v>10</v>
      </c>
    </row>
    <row r="25" spans="1:9" x14ac:dyDescent="0.2">
      <c r="B25" t="s">
        <v>34</v>
      </c>
      <c r="C25" t="s">
        <v>6</v>
      </c>
      <c r="D25">
        <v>100</v>
      </c>
      <c r="E25">
        <v>10</v>
      </c>
      <c r="F25">
        <v>10</v>
      </c>
      <c r="G25">
        <v>10</v>
      </c>
      <c r="H25">
        <v>10</v>
      </c>
      <c r="I25">
        <v>10</v>
      </c>
    </row>
    <row r="26" spans="1:9" x14ac:dyDescent="0.2">
      <c r="B26" t="s">
        <v>35</v>
      </c>
      <c r="C26" t="s">
        <v>6</v>
      </c>
      <c r="D26">
        <v>100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x14ac:dyDescent="0.2">
      <c r="B27" t="s">
        <v>36</v>
      </c>
      <c r="C27" t="s">
        <v>6</v>
      </c>
      <c r="D27">
        <v>100</v>
      </c>
      <c r="E27">
        <v>10</v>
      </c>
      <c r="F27">
        <v>10</v>
      </c>
      <c r="G27">
        <v>10</v>
      </c>
      <c r="H27">
        <v>10</v>
      </c>
      <c r="I27">
        <v>10</v>
      </c>
    </row>
    <row r="28" spans="1:9" x14ac:dyDescent="0.2">
      <c r="B28" t="s">
        <v>37</v>
      </c>
      <c r="C28" t="s">
        <v>6</v>
      </c>
      <c r="D28">
        <v>100</v>
      </c>
      <c r="E28">
        <v>10</v>
      </c>
      <c r="F28">
        <v>10</v>
      </c>
      <c r="G28">
        <v>10</v>
      </c>
      <c r="H28">
        <v>10</v>
      </c>
      <c r="I28">
        <v>10</v>
      </c>
    </row>
    <row r="29" spans="1:9" x14ac:dyDescent="0.2">
      <c r="B29" t="s">
        <v>38</v>
      </c>
      <c r="C29" t="s">
        <v>6</v>
      </c>
      <c r="D29">
        <v>100</v>
      </c>
      <c r="E29">
        <v>10</v>
      </c>
      <c r="F29">
        <v>10</v>
      </c>
      <c r="G29">
        <v>10</v>
      </c>
      <c r="H29">
        <v>10</v>
      </c>
      <c r="I29">
        <v>10</v>
      </c>
    </row>
    <row r="30" spans="1:9" x14ac:dyDescent="0.2">
      <c r="B30" t="s">
        <v>39</v>
      </c>
      <c r="C30" t="s">
        <v>6</v>
      </c>
      <c r="D30">
        <v>100</v>
      </c>
      <c r="E30">
        <v>10</v>
      </c>
      <c r="F30">
        <v>10</v>
      </c>
      <c r="G30">
        <v>10</v>
      </c>
      <c r="H30">
        <v>10</v>
      </c>
      <c r="I30">
        <v>10</v>
      </c>
    </row>
    <row r="31" spans="1:9" x14ac:dyDescent="0.2">
      <c r="A31" t="s">
        <v>66</v>
      </c>
      <c r="B31" t="s">
        <v>40</v>
      </c>
      <c r="C31" t="s">
        <v>6</v>
      </c>
      <c r="D31">
        <v>73</v>
      </c>
      <c r="E31">
        <v>1</v>
      </c>
      <c r="F31">
        <v>7</v>
      </c>
      <c r="G31">
        <v>5</v>
      </c>
      <c r="H31">
        <v>1.4</v>
      </c>
      <c r="I31">
        <v>1</v>
      </c>
    </row>
    <row r="32" spans="1:9" x14ac:dyDescent="0.2">
      <c r="B32" t="s">
        <v>41</v>
      </c>
      <c r="C32" t="s">
        <v>6</v>
      </c>
      <c r="D32">
        <v>100</v>
      </c>
      <c r="E32">
        <v>10</v>
      </c>
      <c r="F32">
        <v>10</v>
      </c>
      <c r="G32">
        <v>10</v>
      </c>
      <c r="H32">
        <v>10</v>
      </c>
      <c r="I32">
        <v>10</v>
      </c>
    </row>
    <row r="33" spans="1:9" x14ac:dyDescent="0.2">
      <c r="B33" t="s">
        <v>42</v>
      </c>
      <c r="C33" t="s">
        <v>6</v>
      </c>
      <c r="D33">
        <v>250</v>
      </c>
      <c r="E33">
        <v>5</v>
      </c>
      <c r="F33">
        <v>4</v>
      </c>
      <c r="G33">
        <v>12</v>
      </c>
      <c r="H33">
        <v>5</v>
      </c>
      <c r="I33">
        <v>1</v>
      </c>
    </row>
    <row r="34" spans="1:9" x14ac:dyDescent="0.2">
      <c r="B34" t="s">
        <v>43</v>
      </c>
      <c r="C34" t="s">
        <v>6</v>
      </c>
      <c r="D34">
        <v>730</v>
      </c>
      <c r="E34">
        <v>85</v>
      </c>
      <c r="F34">
        <v>9</v>
      </c>
      <c r="G34">
        <v>40</v>
      </c>
      <c r="H34">
        <v>7</v>
      </c>
      <c r="I34">
        <v>13</v>
      </c>
    </row>
    <row r="35" spans="1:9" x14ac:dyDescent="0.2">
      <c r="B35" t="s">
        <v>44</v>
      </c>
      <c r="C35" t="s">
        <v>6</v>
      </c>
      <c r="D35">
        <v>420</v>
      </c>
      <c r="E35">
        <v>46</v>
      </c>
      <c r="F35">
        <v>10</v>
      </c>
      <c r="G35">
        <v>22</v>
      </c>
      <c r="H35">
        <v>10</v>
      </c>
      <c r="I35">
        <v>2</v>
      </c>
    </row>
    <row r="36" spans="1:9" x14ac:dyDescent="0.2">
      <c r="A36" t="s">
        <v>66</v>
      </c>
      <c r="B36" t="s">
        <v>45</v>
      </c>
      <c r="C36" t="s">
        <v>6</v>
      </c>
      <c r="D36">
        <v>103</v>
      </c>
      <c r="E36">
        <v>20.2</v>
      </c>
      <c r="F36">
        <v>5.0999999999999996</v>
      </c>
      <c r="G36">
        <v>0.3</v>
      </c>
      <c r="H36">
        <v>0</v>
      </c>
      <c r="I36">
        <v>6</v>
      </c>
    </row>
    <row r="37" spans="1:9" x14ac:dyDescent="0.2">
      <c r="A37" t="s">
        <v>66</v>
      </c>
      <c r="B37" t="s">
        <v>46</v>
      </c>
      <c r="C37" t="s">
        <v>6</v>
      </c>
      <c r="D37">
        <v>350</v>
      </c>
      <c r="E37">
        <v>45</v>
      </c>
      <c r="F37">
        <v>12</v>
      </c>
      <c r="G37">
        <v>13</v>
      </c>
    </row>
    <row r="38" spans="1:9" x14ac:dyDescent="0.2">
      <c r="A38" t="s">
        <v>66</v>
      </c>
      <c r="B38" t="s">
        <v>47</v>
      </c>
      <c r="C38" t="s">
        <v>4</v>
      </c>
      <c r="D38">
        <v>423</v>
      </c>
      <c r="E38">
        <v>50</v>
      </c>
      <c r="F38">
        <v>36</v>
      </c>
      <c r="G38">
        <v>9</v>
      </c>
      <c r="I38">
        <v>2</v>
      </c>
    </row>
    <row r="39" spans="1:9" x14ac:dyDescent="0.2">
      <c r="A39" t="s">
        <v>66</v>
      </c>
      <c r="B39" t="s">
        <v>48</v>
      </c>
      <c r="C39" t="s">
        <v>4</v>
      </c>
      <c r="D39">
        <v>500</v>
      </c>
      <c r="E39">
        <v>50</v>
      </c>
      <c r="F39">
        <v>42</v>
      </c>
      <c r="G39">
        <v>15</v>
      </c>
      <c r="I39">
        <v>1</v>
      </c>
    </row>
    <row r="40" spans="1:9" x14ac:dyDescent="0.2">
      <c r="A40" t="s">
        <v>66</v>
      </c>
      <c r="B40" t="s">
        <v>49</v>
      </c>
      <c r="C40" t="s">
        <v>4</v>
      </c>
      <c r="D40">
        <v>300</v>
      </c>
      <c r="E40">
        <v>11</v>
      </c>
      <c r="F40">
        <v>22.7</v>
      </c>
      <c r="G40">
        <v>18.2</v>
      </c>
      <c r="H40">
        <v>5</v>
      </c>
      <c r="I40">
        <v>3.6</v>
      </c>
    </row>
    <row r="41" spans="1:9" x14ac:dyDescent="0.2">
      <c r="A41" t="s">
        <v>66</v>
      </c>
      <c r="B41" t="s">
        <v>50</v>
      </c>
      <c r="C41" t="s">
        <v>4</v>
      </c>
      <c r="D41">
        <v>351</v>
      </c>
      <c r="E41">
        <v>77</v>
      </c>
      <c r="F41">
        <v>9</v>
      </c>
      <c r="G41">
        <v>4</v>
      </c>
      <c r="H41">
        <v>3</v>
      </c>
      <c r="I41">
        <v>7.4</v>
      </c>
    </row>
    <row r="42" spans="1:9" x14ac:dyDescent="0.2">
      <c r="B42" t="s">
        <v>51</v>
      </c>
      <c r="C42" t="s">
        <v>4</v>
      </c>
      <c r="D42">
        <v>100</v>
      </c>
      <c r="E42">
        <v>10</v>
      </c>
      <c r="F42">
        <v>10</v>
      </c>
      <c r="G42">
        <v>10</v>
      </c>
      <c r="H42">
        <v>10</v>
      </c>
      <c r="I42">
        <v>10</v>
      </c>
    </row>
    <row r="43" spans="1:9" x14ac:dyDescent="0.2">
      <c r="B43" t="s">
        <v>52</v>
      </c>
      <c r="C43" t="s">
        <v>4</v>
      </c>
      <c r="D43">
        <v>100</v>
      </c>
      <c r="E43">
        <v>10</v>
      </c>
      <c r="F43">
        <v>10</v>
      </c>
      <c r="G43">
        <v>10</v>
      </c>
      <c r="H43">
        <v>10</v>
      </c>
      <c r="I43">
        <v>10</v>
      </c>
    </row>
    <row r="44" spans="1:9" x14ac:dyDescent="0.2">
      <c r="B44" t="s">
        <v>53</v>
      </c>
      <c r="C44" t="s">
        <v>4</v>
      </c>
      <c r="D44">
        <v>100</v>
      </c>
      <c r="E44">
        <v>10</v>
      </c>
      <c r="F44">
        <v>10</v>
      </c>
      <c r="G44">
        <v>10</v>
      </c>
      <c r="H44">
        <v>10</v>
      </c>
      <c r="I44">
        <v>10</v>
      </c>
    </row>
    <row r="45" spans="1:9" x14ac:dyDescent="0.2">
      <c r="A45" t="s">
        <v>66</v>
      </c>
      <c r="B45" t="s">
        <v>67</v>
      </c>
      <c r="C45" t="s">
        <v>4</v>
      </c>
      <c r="D45">
        <v>247</v>
      </c>
      <c r="E45">
        <v>21</v>
      </c>
      <c r="F45">
        <v>35</v>
      </c>
      <c r="G45">
        <v>2.2999999999999998</v>
      </c>
      <c r="H45">
        <v>0</v>
      </c>
      <c r="I45">
        <v>0</v>
      </c>
    </row>
    <row r="46" spans="1:9" x14ac:dyDescent="0.2">
      <c r="B46" t="s">
        <v>54</v>
      </c>
      <c r="C46" t="s">
        <v>4</v>
      </c>
      <c r="D46">
        <v>100</v>
      </c>
      <c r="E46">
        <v>10</v>
      </c>
      <c r="F46">
        <v>10</v>
      </c>
      <c r="G46">
        <v>10</v>
      </c>
      <c r="H46">
        <v>10</v>
      </c>
      <c r="I46">
        <v>10</v>
      </c>
    </row>
    <row r="47" spans="1:9" x14ac:dyDescent="0.2">
      <c r="A47" t="s">
        <v>66</v>
      </c>
      <c r="B47" t="s">
        <v>55</v>
      </c>
      <c r="C47" t="s">
        <v>5</v>
      </c>
      <c r="D47">
        <v>390</v>
      </c>
      <c r="E47">
        <v>46</v>
      </c>
      <c r="F47">
        <v>30</v>
      </c>
      <c r="G47">
        <v>12</v>
      </c>
    </row>
    <row r="48" spans="1:9" x14ac:dyDescent="0.2">
      <c r="B48" t="s">
        <v>56</v>
      </c>
      <c r="C48" t="s">
        <v>5</v>
      </c>
      <c r="D48">
        <v>100</v>
      </c>
      <c r="E48">
        <v>10</v>
      </c>
      <c r="F48">
        <v>10</v>
      </c>
      <c r="G48">
        <v>10</v>
      </c>
      <c r="H48">
        <v>10</v>
      </c>
      <c r="I48">
        <v>10</v>
      </c>
    </row>
    <row r="49" spans="1:9" x14ac:dyDescent="0.2">
      <c r="B49" t="s">
        <v>57</v>
      </c>
      <c r="C49" t="s">
        <v>5</v>
      </c>
      <c r="D49">
        <v>100</v>
      </c>
      <c r="E49">
        <v>10</v>
      </c>
      <c r="F49">
        <v>10</v>
      </c>
      <c r="G49">
        <v>10</v>
      </c>
      <c r="H49">
        <v>10</v>
      </c>
      <c r="I49">
        <v>10</v>
      </c>
    </row>
    <row r="50" spans="1:9" x14ac:dyDescent="0.2">
      <c r="A50" t="s">
        <v>66</v>
      </c>
      <c r="B50" t="s">
        <v>58</v>
      </c>
      <c r="C50" t="s">
        <v>5</v>
      </c>
      <c r="D50">
        <v>276</v>
      </c>
      <c r="E50">
        <v>33.4</v>
      </c>
      <c r="F50">
        <v>23.3</v>
      </c>
      <c r="G50">
        <v>6.3</v>
      </c>
      <c r="H50">
        <v>2.1</v>
      </c>
      <c r="I50">
        <v>4.3</v>
      </c>
    </row>
    <row r="51" spans="1:9" x14ac:dyDescent="0.2">
      <c r="B51" t="s">
        <v>59</v>
      </c>
      <c r="C51" t="s">
        <v>5</v>
      </c>
      <c r="D51">
        <v>100</v>
      </c>
      <c r="E51">
        <v>10</v>
      </c>
      <c r="F51">
        <v>10</v>
      </c>
      <c r="G51">
        <v>10</v>
      </c>
      <c r="H51">
        <v>10</v>
      </c>
      <c r="I51">
        <v>10</v>
      </c>
    </row>
    <row r="52" spans="1:9" x14ac:dyDescent="0.2">
      <c r="B52" t="s">
        <v>60</v>
      </c>
      <c r="C52" t="s">
        <v>5</v>
      </c>
      <c r="D52">
        <v>100</v>
      </c>
      <c r="E52">
        <v>10</v>
      </c>
      <c r="F52">
        <v>10</v>
      </c>
      <c r="G52">
        <v>10</v>
      </c>
      <c r="H52">
        <v>10</v>
      </c>
      <c r="I52">
        <v>10</v>
      </c>
    </row>
    <row r="53" spans="1:9" x14ac:dyDescent="0.2">
      <c r="B53" t="s">
        <v>61</v>
      </c>
      <c r="C53" t="s">
        <v>5</v>
      </c>
      <c r="D53">
        <v>100</v>
      </c>
      <c r="E53">
        <v>10</v>
      </c>
      <c r="F53">
        <v>10</v>
      </c>
      <c r="G53">
        <v>10</v>
      </c>
      <c r="H53">
        <v>10</v>
      </c>
      <c r="I53">
        <v>10</v>
      </c>
    </row>
    <row r="54" spans="1:9" x14ac:dyDescent="0.2">
      <c r="B54" t="s">
        <v>62</v>
      </c>
      <c r="C54" t="s">
        <v>5</v>
      </c>
      <c r="D54">
        <v>100</v>
      </c>
      <c r="E54">
        <v>10</v>
      </c>
      <c r="F54">
        <v>10</v>
      </c>
      <c r="G54">
        <v>10</v>
      </c>
      <c r="H54">
        <v>10</v>
      </c>
      <c r="I54">
        <v>10</v>
      </c>
    </row>
    <row r="55" spans="1:9" x14ac:dyDescent="0.2">
      <c r="B55" t="s">
        <v>63</v>
      </c>
      <c r="C55" t="s">
        <v>5</v>
      </c>
      <c r="D55">
        <v>100</v>
      </c>
      <c r="E55">
        <v>10</v>
      </c>
      <c r="F55">
        <v>10</v>
      </c>
      <c r="G55">
        <v>10</v>
      </c>
      <c r="H55">
        <v>10</v>
      </c>
      <c r="I55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2020-01-23T21:57:51Z</dcterms:created>
  <dcterms:modified xsi:type="dcterms:W3CDTF">2020-01-28T17:21:12Z</dcterms:modified>
</cp:coreProperties>
</file>