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221"/>
  <workbookPr codeName="ThisWorkbook" autoCompressPictures="0"/>
  <bookViews>
    <workbookView xWindow="0" yWindow="0" windowWidth="28800" windowHeight="12420"/>
  </bookViews>
  <sheets>
    <sheet name="Section1" sheetId="4" r:id="rId1"/>
    <sheet name="Section2" sheetId="5" r:id="rId2"/>
    <sheet name="Section3" sheetId="6" r:id="rId3"/>
    <sheet name="Section4" sheetId="8" r:id="rId4"/>
    <sheet name="Section5" sheetId="13" r:id="rId5"/>
    <sheet name="Section 2 (Est.)" sheetId="9" r:id="rId6"/>
    <sheet name="Section 3 (Est.)" sheetId="10" r:id="rId7"/>
    <sheet name="Validity Checks" sheetId="11" r:id="rId8"/>
    <sheet name="Macros" sheetId="12" state="veryHidden" r:id="rId9"/>
  </sheets>
  <definedNames>
    <definedName name="_xlnm.Print_Area" localSheetId="5">'Section 2 (Est.)'!$A$1:$M$45</definedName>
    <definedName name="_xlnm.Print_Area" localSheetId="6">'Section 3 (Est.)'!$A$1:$E$34</definedName>
    <definedName name="_xlnm.Print_Area" localSheetId="0">Section1!$A$1:$K$40</definedName>
    <definedName name="_xlnm.Print_Area" localSheetId="1">Section2!$A$1:$M$46</definedName>
    <definedName name="_xlnm.Print_Area" localSheetId="2">Section3!$A$1:$E$36</definedName>
    <definedName name="_xlnm.Print_Area" localSheetId="4">Section5!$A$1:$K$8</definedName>
    <definedName name="_xlnm.Print_Area" localSheetId="7">'Validity Checks'!$A$2:$A$28</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8" i="13" l="1"/>
  <c r="G8" i="13"/>
  <c r="E8" i="13"/>
  <c r="F8" i="13"/>
  <c r="C8" i="13"/>
  <c r="B8" i="13"/>
  <c r="I17" i="11"/>
  <c r="H17" i="11"/>
  <c r="F17" i="11"/>
  <c r="N17" i="11"/>
  <c r="O17" i="11"/>
  <c r="E17" i="11"/>
  <c r="D17" i="11"/>
  <c r="B17" i="11"/>
  <c r="C17" i="11"/>
  <c r="I16" i="11"/>
  <c r="H16" i="11"/>
  <c r="F16" i="11"/>
  <c r="N16" i="11"/>
  <c r="O16" i="11"/>
  <c r="E16" i="11"/>
  <c r="D16" i="11"/>
  <c r="B16" i="11"/>
  <c r="C16" i="11"/>
  <c r="I15" i="11"/>
  <c r="H15" i="11"/>
  <c r="F15" i="11"/>
  <c r="N15" i="11"/>
  <c r="O15" i="11"/>
  <c r="E15" i="11"/>
  <c r="D15" i="11"/>
  <c r="B15" i="11"/>
  <c r="C15" i="11"/>
  <c r="I14" i="11"/>
  <c r="H14" i="11"/>
  <c r="F14" i="11"/>
  <c r="N14" i="11"/>
  <c r="O14" i="11"/>
  <c r="E14" i="11"/>
  <c r="D14" i="11"/>
  <c r="B14" i="11"/>
  <c r="C14" i="11"/>
  <c r="I13" i="11"/>
  <c r="H13" i="11"/>
  <c r="F13" i="11"/>
  <c r="N13" i="11"/>
  <c r="O13" i="11"/>
  <c r="E13" i="11"/>
  <c r="D13" i="11"/>
  <c r="B13" i="11"/>
  <c r="C13" i="11"/>
  <c r="I12" i="11"/>
  <c r="H12" i="11"/>
  <c r="F12" i="11"/>
  <c r="E12" i="11"/>
  <c r="D12" i="11"/>
  <c r="B12" i="11"/>
  <c r="C12" i="11"/>
  <c r="I9" i="11"/>
  <c r="H9" i="11"/>
  <c r="F9" i="11"/>
  <c r="N9" i="11"/>
  <c r="O9" i="11"/>
  <c r="E9" i="11"/>
  <c r="D9" i="11"/>
  <c r="B9" i="11"/>
  <c r="C9" i="11"/>
  <c r="I8" i="11"/>
  <c r="H8" i="11"/>
  <c r="F8" i="11"/>
  <c r="N8" i="11"/>
  <c r="O8" i="11"/>
  <c r="E8" i="11"/>
  <c r="D8" i="11"/>
  <c r="B8" i="11"/>
  <c r="C8" i="11"/>
  <c r="I7" i="11"/>
  <c r="H7" i="11"/>
  <c r="F7" i="11"/>
  <c r="N7" i="11"/>
  <c r="O7" i="11"/>
  <c r="E7" i="11"/>
  <c r="D7" i="11"/>
  <c r="B7" i="11"/>
  <c r="C7" i="11"/>
  <c r="I6" i="11"/>
  <c r="H6" i="11"/>
  <c r="F6" i="11"/>
  <c r="N6" i="11"/>
  <c r="O6" i="11"/>
  <c r="E6" i="11"/>
  <c r="D6" i="11"/>
  <c r="B6" i="11"/>
  <c r="C6" i="11"/>
  <c r="I5" i="11"/>
  <c r="H5" i="11"/>
  <c r="F5" i="11"/>
  <c r="N5" i="11"/>
  <c r="O5" i="11"/>
  <c r="E5" i="11"/>
  <c r="D5" i="11"/>
  <c r="B5" i="11"/>
  <c r="C5" i="11"/>
  <c r="I4" i="11"/>
  <c r="H4" i="11"/>
  <c r="F4" i="11"/>
  <c r="E4" i="11"/>
  <c r="D4" i="11"/>
  <c r="B4" i="11"/>
  <c r="C4" i="11"/>
  <c r="C20" i="10"/>
  <c r="D20" i="10"/>
  <c r="B20" i="10"/>
  <c r="C19" i="10"/>
  <c r="D19" i="10"/>
  <c r="B19" i="10"/>
  <c r="C18" i="10"/>
  <c r="D18" i="10"/>
  <c r="B18" i="10"/>
  <c r="C17" i="10"/>
  <c r="D17" i="10"/>
  <c r="B17" i="10"/>
  <c r="C16" i="10"/>
  <c r="D16" i="10"/>
  <c r="B16" i="10"/>
  <c r="B15" i="10"/>
  <c r="C15" i="10"/>
  <c r="D15" i="10"/>
  <c r="D21" i="10"/>
  <c r="C10" i="10"/>
  <c r="C30" i="10"/>
  <c r="B10" i="10"/>
  <c r="C9" i="10"/>
  <c r="D9" i="10"/>
  <c r="D29" i="10"/>
  <c r="B9" i="10"/>
  <c r="C8" i="10"/>
  <c r="D8" i="10"/>
  <c r="B8" i="10"/>
  <c r="C7" i="10"/>
  <c r="D7" i="10"/>
  <c r="B7" i="10"/>
  <c r="C6" i="10"/>
  <c r="B6" i="10"/>
  <c r="B5" i="10"/>
  <c r="B25" i="10"/>
  <c r="L27" i="9"/>
  <c r="J27" i="9"/>
  <c r="H27" i="9"/>
  <c r="F27" i="9"/>
  <c r="D27" i="9"/>
  <c r="B27" i="9"/>
  <c r="L26" i="9"/>
  <c r="J26" i="9"/>
  <c r="H26" i="9"/>
  <c r="F26" i="9"/>
  <c r="D26" i="9"/>
  <c r="B26" i="9"/>
  <c r="M24" i="9"/>
  <c r="L24" i="9"/>
  <c r="V24" i="9"/>
  <c r="K24" i="9"/>
  <c r="J24" i="9"/>
  <c r="U24" i="9"/>
  <c r="I24" i="9"/>
  <c r="H24" i="9"/>
  <c r="T24" i="9"/>
  <c r="G24" i="9"/>
  <c r="F24" i="9"/>
  <c r="S24" i="9"/>
  <c r="E24" i="9"/>
  <c r="D24" i="9"/>
  <c r="R24" i="9"/>
  <c r="C24" i="9"/>
  <c r="B24" i="9"/>
  <c r="Q24" i="9"/>
  <c r="L18" i="9"/>
  <c r="J18" i="9"/>
  <c r="H18" i="9"/>
  <c r="F18" i="9"/>
  <c r="D18" i="9"/>
  <c r="B18" i="9"/>
  <c r="L14" i="9"/>
  <c r="J14" i="9"/>
  <c r="J40" i="9"/>
  <c r="H14" i="9"/>
  <c r="F14" i="9"/>
  <c r="D14" i="9"/>
  <c r="B14" i="9"/>
  <c r="L13" i="9"/>
  <c r="J13" i="9"/>
  <c r="H13" i="9"/>
  <c r="F13" i="9"/>
  <c r="F39" i="9"/>
  <c r="D13" i="9"/>
  <c r="B13" i="9"/>
  <c r="M11" i="9"/>
  <c r="L11" i="9"/>
  <c r="V11" i="9"/>
  <c r="K11" i="9"/>
  <c r="J11" i="9"/>
  <c r="U11" i="9"/>
  <c r="I11" i="9"/>
  <c r="H11" i="9"/>
  <c r="T11" i="9"/>
  <c r="G11" i="9"/>
  <c r="F11" i="9"/>
  <c r="S11" i="9"/>
  <c r="E11" i="9"/>
  <c r="D11" i="9"/>
  <c r="R11" i="9"/>
  <c r="C11" i="9"/>
  <c r="B11" i="9"/>
  <c r="Q11" i="9"/>
  <c r="L5" i="9"/>
  <c r="J5" i="9"/>
  <c r="J31" i="9"/>
  <c r="H5" i="9"/>
  <c r="F5" i="9"/>
  <c r="D5" i="9"/>
  <c r="B5" i="9"/>
  <c r="K17" i="11"/>
  <c r="K15" i="11"/>
  <c r="K13" i="11"/>
  <c r="K9" i="11"/>
  <c r="K7" i="11"/>
  <c r="K5" i="11"/>
  <c r="D34" i="6"/>
  <c r="E34" i="6"/>
  <c r="J25" i="11"/>
  <c r="C34" i="6"/>
  <c r="I25" i="11"/>
  <c r="B34" i="6"/>
  <c r="H25" i="11"/>
  <c r="D33" i="6"/>
  <c r="E33" i="6"/>
  <c r="J24" i="11"/>
  <c r="C33" i="6"/>
  <c r="I24" i="11"/>
  <c r="B33" i="6"/>
  <c r="H24" i="11"/>
  <c r="D32" i="6"/>
  <c r="E32" i="6"/>
  <c r="J23" i="11"/>
  <c r="C32" i="6"/>
  <c r="I23" i="11"/>
  <c r="B32" i="6"/>
  <c r="H23" i="11"/>
  <c r="D31" i="6"/>
  <c r="E31" i="6"/>
  <c r="J22" i="11"/>
  <c r="C31" i="6"/>
  <c r="I22" i="11"/>
  <c r="B31" i="6"/>
  <c r="H22" i="11"/>
  <c r="D30" i="6"/>
  <c r="E30" i="6"/>
  <c r="J21" i="11"/>
  <c r="C30" i="6"/>
  <c r="I21" i="11"/>
  <c r="B30" i="6"/>
  <c r="H21" i="11"/>
  <c r="D29" i="6"/>
  <c r="C29" i="6"/>
  <c r="I20" i="11"/>
  <c r="B29" i="6"/>
  <c r="H20" i="11"/>
  <c r="D25" i="6"/>
  <c r="E25" i="6"/>
  <c r="J18" i="11"/>
  <c r="C25" i="6"/>
  <c r="I18" i="11"/>
  <c r="B25" i="6"/>
  <c r="H18" i="11"/>
  <c r="E24" i="6"/>
  <c r="J17" i="11"/>
  <c r="E23" i="6"/>
  <c r="J16" i="11"/>
  <c r="E22" i="6"/>
  <c r="J15" i="11"/>
  <c r="E21" i="6"/>
  <c r="J14" i="11"/>
  <c r="E20" i="6"/>
  <c r="J13" i="11"/>
  <c r="E19" i="6"/>
  <c r="J12" i="11"/>
  <c r="D15" i="6"/>
  <c r="E15" i="6"/>
  <c r="J10" i="11"/>
  <c r="C15" i="6"/>
  <c r="I10" i="11"/>
  <c r="B15" i="6"/>
  <c r="H10" i="11"/>
  <c r="E14" i="6"/>
  <c r="J9" i="11"/>
  <c r="E13" i="6"/>
  <c r="J8" i="11"/>
  <c r="E12" i="6"/>
  <c r="J7" i="11"/>
  <c r="E11" i="6"/>
  <c r="J6" i="11"/>
  <c r="E10" i="6"/>
  <c r="J5" i="11"/>
  <c r="E9" i="6"/>
  <c r="J4" i="11"/>
  <c r="Q42" i="5"/>
  <c r="P42" i="5"/>
  <c r="M42" i="5"/>
  <c r="L42" i="5"/>
  <c r="K42" i="5"/>
  <c r="J42" i="5"/>
  <c r="I42" i="5"/>
  <c r="H42" i="5"/>
  <c r="G42" i="5"/>
  <c r="F42" i="5"/>
  <c r="E42" i="5"/>
  <c r="D42" i="5"/>
  <c r="C42" i="5"/>
  <c r="B42" i="5"/>
  <c r="Q41" i="5"/>
  <c r="P41" i="5"/>
  <c r="M41" i="5"/>
  <c r="L41" i="5"/>
  <c r="K41" i="5"/>
  <c r="J41" i="5"/>
  <c r="I41" i="5"/>
  <c r="H41" i="5"/>
  <c r="G41" i="5"/>
  <c r="F41" i="5"/>
  <c r="E41" i="5"/>
  <c r="D41" i="5"/>
  <c r="C41" i="5"/>
  <c r="B41" i="5"/>
  <c r="Q40" i="5"/>
  <c r="P40" i="5"/>
  <c r="M40" i="5"/>
  <c r="L40" i="5"/>
  <c r="K40" i="5"/>
  <c r="J40" i="5"/>
  <c r="I40" i="5"/>
  <c r="H40" i="5"/>
  <c r="G40" i="5"/>
  <c r="F40" i="5"/>
  <c r="E40" i="5"/>
  <c r="D40" i="5"/>
  <c r="C40" i="5"/>
  <c r="B40" i="5"/>
  <c r="Q39" i="5"/>
  <c r="P39" i="5"/>
  <c r="M39" i="5"/>
  <c r="L39" i="5"/>
  <c r="K39" i="5"/>
  <c r="J39" i="5"/>
  <c r="I39" i="5"/>
  <c r="H39" i="5"/>
  <c r="G39" i="5"/>
  <c r="F39" i="5"/>
  <c r="E39" i="5"/>
  <c r="D39" i="5"/>
  <c r="C39" i="5"/>
  <c r="B39" i="5"/>
  <c r="Q38" i="5"/>
  <c r="P38" i="5"/>
  <c r="M38" i="5"/>
  <c r="L38" i="5"/>
  <c r="K38" i="5"/>
  <c r="J38" i="5"/>
  <c r="I38" i="5"/>
  <c r="H38" i="5"/>
  <c r="G38" i="5"/>
  <c r="F38" i="5"/>
  <c r="E38" i="5"/>
  <c r="D38" i="5"/>
  <c r="C38" i="5"/>
  <c r="B38" i="5"/>
  <c r="Q37" i="5"/>
  <c r="P37" i="5"/>
  <c r="M37" i="5"/>
  <c r="L37" i="5"/>
  <c r="K37" i="5"/>
  <c r="J37" i="5"/>
  <c r="I37" i="5"/>
  <c r="H37" i="5"/>
  <c r="G37" i="5"/>
  <c r="F37" i="5"/>
  <c r="E37" i="5"/>
  <c r="D37" i="5"/>
  <c r="C37" i="5"/>
  <c r="B37" i="5"/>
  <c r="Q36" i="5"/>
  <c r="P36" i="5"/>
  <c r="M36" i="5"/>
  <c r="L36" i="5"/>
  <c r="K36" i="5"/>
  <c r="J36" i="5"/>
  <c r="I36" i="5"/>
  <c r="H36" i="5"/>
  <c r="G36" i="5"/>
  <c r="F36" i="5"/>
  <c r="E36" i="5"/>
  <c r="D36" i="5"/>
  <c r="C36" i="5"/>
  <c r="B36" i="5"/>
  <c r="Q35" i="5"/>
  <c r="P35" i="5"/>
  <c r="M35" i="5"/>
  <c r="L35" i="5"/>
  <c r="K35" i="5"/>
  <c r="J35" i="5"/>
  <c r="I35" i="5"/>
  <c r="H35" i="5"/>
  <c r="G35" i="5"/>
  <c r="F35" i="5"/>
  <c r="E35" i="5"/>
  <c r="D35" i="5"/>
  <c r="C35" i="5"/>
  <c r="B35" i="5"/>
  <c r="Q34" i="5"/>
  <c r="P34" i="5"/>
  <c r="M34" i="5"/>
  <c r="L34" i="5"/>
  <c r="K34" i="5"/>
  <c r="J34" i="5"/>
  <c r="I34" i="5"/>
  <c r="H34" i="5"/>
  <c r="G34" i="5"/>
  <c r="F34" i="5"/>
  <c r="E34" i="5"/>
  <c r="D34" i="5"/>
  <c r="C34" i="5"/>
  <c r="B34" i="5"/>
  <c r="Q33" i="5"/>
  <c r="P33" i="5"/>
  <c r="M33" i="5"/>
  <c r="L33" i="5"/>
  <c r="K33" i="5"/>
  <c r="J33" i="5"/>
  <c r="I33" i="5"/>
  <c r="H33" i="5"/>
  <c r="G33" i="5"/>
  <c r="F33" i="5"/>
  <c r="E33" i="5"/>
  <c r="D33" i="5"/>
  <c r="C33" i="5"/>
  <c r="B33" i="5"/>
  <c r="Q32" i="5"/>
  <c r="P32" i="5"/>
  <c r="M32" i="5"/>
  <c r="L32" i="5"/>
  <c r="K32" i="5"/>
  <c r="J32" i="5"/>
  <c r="I32" i="5"/>
  <c r="H32" i="5"/>
  <c r="G32" i="5"/>
  <c r="F32" i="5"/>
  <c r="E32" i="5"/>
  <c r="D32" i="5"/>
  <c r="C32" i="5"/>
  <c r="B32" i="5"/>
  <c r="Y30" i="5"/>
  <c r="X30" i="5"/>
  <c r="W30" i="5"/>
  <c r="V30" i="5"/>
  <c r="U30" i="5"/>
  <c r="T30" i="5"/>
  <c r="Q30" i="5"/>
  <c r="P30" i="5"/>
  <c r="M30" i="5"/>
  <c r="G17" i="11"/>
  <c r="L30" i="5"/>
  <c r="K30" i="5"/>
  <c r="J30" i="5"/>
  <c r="I30" i="5"/>
  <c r="G15" i="11"/>
  <c r="H30" i="5"/>
  <c r="G30" i="5"/>
  <c r="F30" i="5"/>
  <c r="E30" i="5"/>
  <c r="G13" i="11"/>
  <c r="D30" i="5"/>
  <c r="C30" i="5"/>
  <c r="B30" i="5"/>
  <c r="AI29" i="5"/>
  <c r="AH29" i="5"/>
  <c r="AG29" i="5"/>
  <c r="AF29" i="5"/>
  <c r="AE29" i="5"/>
  <c r="AD29" i="5"/>
  <c r="AC29" i="5"/>
  <c r="Y29" i="5"/>
  <c r="X29" i="5"/>
  <c r="W29" i="5"/>
  <c r="V29" i="5"/>
  <c r="U29" i="5"/>
  <c r="T29" i="5"/>
  <c r="O29" i="5"/>
  <c r="N29" i="5"/>
  <c r="AI28" i="5"/>
  <c r="AH28" i="5"/>
  <c r="AG28" i="5"/>
  <c r="AF28" i="5"/>
  <c r="AE28" i="5"/>
  <c r="AD28" i="5"/>
  <c r="AC28" i="5"/>
  <c r="Y28" i="5"/>
  <c r="X28" i="5"/>
  <c r="W28" i="5"/>
  <c r="V28" i="5"/>
  <c r="U28" i="5"/>
  <c r="T28" i="5"/>
  <c r="O28" i="5"/>
  <c r="N28" i="5"/>
  <c r="AI27" i="5"/>
  <c r="AH27" i="5"/>
  <c r="AG27" i="5"/>
  <c r="AF27" i="5"/>
  <c r="AE27" i="5"/>
  <c r="AD27" i="5"/>
  <c r="AC27" i="5"/>
  <c r="Y27" i="5"/>
  <c r="X27" i="5"/>
  <c r="W27" i="5"/>
  <c r="V27" i="5"/>
  <c r="U27" i="5"/>
  <c r="T27" i="5"/>
  <c r="O27" i="5"/>
  <c r="N27" i="5"/>
  <c r="AI26" i="5"/>
  <c r="AH26" i="5"/>
  <c r="AG26" i="5"/>
  <c r="AF26" i="5"/>
  <c r="AE26" i="5"/>
  <c r="AD26" i="5"/>
  <c r="AC26" i="5"/>
  <c r="Y26" i="5"/>
  <c r="X26" i="5"/>
  <c r="W26" i="5"/>
  <c r="V26" i="5"/>
  <c r="U26" i="5"/>
  <c r="T26" i="5"/>
  <c r="O26" i="5"/>
  <c r="N26" i="5"/>
  <c r="AI25" i="5"/>
  <c r="AH25" i="5"/>
  <c r="AG25" i="5"/>
  <c r="AF25" i="5"/>
  <c r="AE25" i="5"/>
  <c r="AD25" i="5"/>
  <c r="AC25" i="5"/>
  <c r="Y25" i="5"/>
  <c r="X25" i="5"/>
  <c r="W25" i="5"/>
  <c r="V25" i="5"/>
  <c r="U25" i="5"/>
  <c r="T25" i="5"/>
  <c r="O25" i="5"/>
  <c r="N25" i="5"/>
  <c r="AI24" i="5"/>
  <c r="AH24" i="5"/>
  <c r="AG24" i="5"/>
  <c r="AF24" i="5"/>
  <c r="AE24" i="5"/>
  <c r="AD24" i="5"/>
  <c r="AC24" i="5"/>
  <c r="Y24" i="5"/>
  <c r="X24" i="5"/>
  <c r="W24" i="5"/>
  <c r="V24" i="5"/>
  <c r="U24" i="5"/>
  <c r="T24" i="5"/>
  <c r="O24" i="5"/>
  <c r="N24" i="5"/>
  <c r="AI23" i="5"/>
  <c r="AH23" i="5"/>
  <c r="AG23" i="5"/>
  <c r="AF23" i="5"/>
  <c r="AE23" i="5"/>
  <c r="AD23" i="5"/>
  <c r="AC23" i="5"/>
  <c r="Y23" i="5"/>
  <c r="X23" i="5"/>
  <c r="W23" i="5"/>
  <c r="V23" i="5"/>
  <c r="U23" i="5"/>
  <c r="T23" i="5"/>
  <c r="O23" i="5"/>
  <c r="N23" i="5"/>
  <c r="AI22" i="5"/>
  <c r="AH22" i="5"/>
  <c r="AG22" i="5"/>
  <c r="AF22" i="5"/>
  <c r="AE22" i="5"/>
  <c r="AD22" i="5"/>
  <c r="AC22" i="5"/>
  <c r="Y22" i="5"/>
  <c r="X22" i="5"/>
  <c r="W22" i="5"/>
  <c r="V22" i="5"/>
  <c r="U22" i="5"/>
  <c r="T22" i="5"/>
  <c r="O22" i="5"/>
  <c r="N22" i="5"/>
  <c r="AI21" i="5"/>
  <c r="AH21" i="5"/>
  <c r="AG21" i="5"/>
  <c r="AF21" i="5"/>
  <c r="AE21" i="5"/>
  <c r="AD21" i="5"/>
  <c r="AC21" i="5"/>
  <c r="Y21" i="5"/>
  <c r="X21" i="5"/>
  <c r="W21" i="5"/>
  <c r="V21" i="5"/>
  <c r="U21" i="5"/>
  <c r="T21" i="5"/>
  <c r="O21" i="5"/>
  <c r="N21" i="5"/>
  <c r="AI20" i="5"/>
  <c r="AH20" i="5"/>
  <c r="AG20" i="5"/>
  <c r="AF20" i="5"/>
  <c r="AE20" i="5"/>
  <c r="AD20" i="5"/>
  <c r="AC20" i="5"/>
  <c r="Y20" i="5"/>
  <c r="X20" i="5"/>
  <c r="W20" i="5"/>
  <c r="V20" i="5"/>
  <c r="U20" i="5"/>
  <c r="T20" i="5"/>
  <c r="O20" i="5"/>
  <c r="N20" i="5"/>
  <c r="AI19" i="5"/>
  <c r="AH19" i="5"/>
  <c r="AG19" i="5"/>
  <c r="AF19" i="5"/>
  <c r="AE19" i="5"/>
  <c r="AD19" i="5"/>
  <c r="AC19" i="5"/>
  <c r="Y19" i="5"/>
  <c r="X19" i="5"/>
  <c r="W19" i="5"/>
  <c r="V19" i="5"/>
  <c r="U19" i="5"/>
  <c r="T19" i="5"/>
  <c r="O19" i="5"/>
  <c r="N19" i="5"/>
  <c r="Y17" i="5"/>
  <c r="X17" i="5"/>
  <c r="W17" i="5"/>
  <c r="V17" i="5"/>
  <c r="U17" i="5"/>
  <c r="T17" i="5"/>
  <c r="Q17" i="5"/>
  <c r="P17" i="5"/>
  <c r="M17" i="5"/>
  <c r="G9" i="11"/>
  <c r="L17" i="5"/>
  <c r="K17" i="5"/>
  <c r="J17" i="5"/>
  <c r="I17" i="5"/>
  <c r="G7" i="11"/>
  <c r="H17" i="5"/>
  <c r="G17" i="5"/>
  <c r="F17" i="5"/>
  <c r="E17" i="5"/>
  <c r="G5" i="11"/>
  <c r="D17" i="5"/>
  <c r="C17" i="5"/>
  <c r="B17" i="5"/>
  <c r="AI16" i="5"/>
  <c r="AH16" i="5"/>
  <c r="AG16" i="5"/>
  <c r="AF16" i="5"/>
  <c r="AE16" i="5"/>
  <c r="AD16" i="5"/>
  <c r="AC16" i="5"/>
  <c r="Y16" i="5"/>
  <c r="X16" i="5"/>
  <c r="W16" i="5"/>
  <c r="V16" i="5"/>
  <c r="U16" i="5"/>
  <c r="T16" i="5"/>
  <c r="O16" i="5"/>
  <c r="N16" i="5"/>
  <c r="AI15" i="5"/>
  <c r="AH15" i="5"/>
  <c r="AG15" i="5"/>
  <c r="AF15" i="5"/>
  <c r="AE15" i="5"/>
  <c r="AD15" i="5"/>
  <c r="AC15" i="5"/>
  <c r="Y15" i="5"/>
  <c r="X15" i="5"/>
  <c r="W15" i="5"/>
  <c r="V15" i="5"/>
  <c r="U15" i="5"/>
  <c r="T15" i="5"/>
  <c r="O15" i="5"/>
  <c r="N15" i="5"/>
  <c r="N41" i="5"/>
  <c r="AI14" i="5"/>
  <c r="AH14" i="5"/>
  <c r="AG14" i="5"/>
  <c r="AF14" i="5"/>
  <c r="AE14" i="5"/>
  <c r="AD14" i="5"/>
  <c r="AC14" i="5"/>
  <c r="Y14" i="5"/>
  <c r="X14" i="5"/>
  <c r="W14" i="5"/>
  <c r="V14" i="5"/>
  <c r="U14" i="5"/>
  <c r="T14" i="5"/>
  <c r="O14" i="5"/>
  <c r="N14" i="5"/>
  <c r="AI13" i="5"/>
  <c r="AH13" i="5"/>
  <c r="AG13" i="5"/>
  <c r="AF13" i="5"/>
  <c r="AE13" i="5"/>
  <c r="AD13" i="5"/>
  <c r="AC13" i="5"/>
  <c r="Y13" i="5"/>
  <c r="X13" i="5"/>
  <c r="W13" i="5"/>
  <c r="V13" i="5"/>
  <c r="U13" i="5"/>
  <c r="T13" i="5"/>
  <c r="O13" i="5"/>
  <c r="N13" i="5"/>
  <c r="AI12" i="5"/>
  <c r="AH12" i="5"/>
  <c r="AG12" i="5"/>
  <c r="AF12" i="5"/>
  <c r="AE12" i="5"/>
  <c r="AD12" i="5"/>
  <c r="AC12" i="5"/>
  <c r="Y12" i="5"/>
  <c r="X12" i="5"/>
  <c r="W12" i="5"/>
  <c r="V12" i="5"/>
  <c r="U12" i="5"/>
  <c r="T12" i="5"/>
  <c r="O12" i="5"/>
  <c r="N12" i="5"/>
  <c r="AI11" i="5"/>
  <c r="AH11" i="5"/>
  <c r="AG11" i="5"/>
  <c r="AF11" i="5"/>
  <c r="AE11" i="5"/>
  <c r="AD11" i="5"/>
  <c r="AC11" i="5"/>
  <c r="Y11" i="5"/>
  <c r="X11" i="5"/>
  <c r="W11" i="5"/>
  <c r="V11" i="5"/>
  <c r="U11" i="5"/>
  <c r="T11" i="5"/>
  <c r="O11" i="5"/>
  <c r="N11" i="5"/>
  <c r="AI10" i="5"/>
  <c r="AH10" i="5"/>
  <c r="AG10" i="5"/>
  <c r="AF10" i="5"/>
  <c r="AE10" i="5"/>
  <c r="AD10" i="5"/>
  <c r="AC10" i="5"/>
  <c r="Y10" i="5"/>
  <c r="X10" i="5"/>
  <c r="W10" i="5"/>
  <c r="V10" i="5"/>
  <c r="U10" i="5"/>
  <c r="T10" i="5"/>
  <c r="O10" i="5"/>
  <c r="N10" i="5"/>
  <c r="AI9" i="5"/>
  <c r="AH9" i="5"/>
  <c r="AG9" i="5"/>
  <c r="AF9" i="5"/>
  <c r="AE9" i="5"/>
  <c r="AD9" i="5"/>
  <c r="AC9" i="5"/>
  <c r="Y9" i="5"/>
  <c r="X9" i="5"/>
  <c r="W9" i="5"/>
  <c r="V9" i="5"/>
  <c r="U9" i="5"/>
  <c r="T9" i="5"/>
  <c r="O9" i="5"/>
  <c r="N9" i="5"/>
  <c r="AI8" i="5"/>
  <c r="AH8" i="5"/>
  <c r="AG8" i="5"/>
  <c r="AF8" i="5"/>
  <c r="AE8" i="5"/>
  <c r="AD8" i="5"/>
  <c r="AC8" i="5"/>
  <c r="Y8" i="5"/>
  <c r="X8" i="5"/>
  <c r="W8" i="5"/>
  <c r="V8" i="5"/>
  <c r="U8" i="5"/>
  <c r="T8" i="5"/>
  <c r="O8" i="5"/>
  <c r="N8" i="5"/>
  <c r="AI7" i="5"/>
  <c r="AH7" i="5"/>
  <c r="AG7" i="5"/>
  <c r="AF7" i="5"/>
  <c r="AE7" i="5"/>
  <c r="AD7" i="5"/>
  <c r="AC7" i="5"/>
  <c r="Y7" i="5"/>
  <c r="X7" i="5"/>
  <c r="W7" i="5"/>
  <c r="V7" i="5"/>
  <c r="U7" i="5"/>
  <c r="T7" i="5"/>
  <c r="O7" i="5"/>
  <c r="N7" i="5"/>
  <c r="AI6" i="5"/>
  <c r="AH6" i="5"/>
  <c r="AG6" i="5"/>
  <c r="AF6" i="5"/>
  <c r="AE6" i="5"/>
  <c r="AD6" i="5"/>
  <c r="AC6" i="5"/>
  <c r="Y6" i="5"/>
  <c r="X6" i="5"/>
  <c r="W6" i="5"/>
  <c r="V6" i="5"/>
  <c r="U6" i="5"/>
  <c r="T6" i="5"/>
  <c r="O6" i="5"/>
  <c r="N6" i="5"/>
  <c r="K38" i="4"/>
  <c r="J38" i="4"/>
  <c r="I38" i="4"/>
  <c r="H38" i="4"/>
  <c r="G38" i="4"/>
  <c r="E25" i="11"/>
  <c r="F38" i="4"/>
  <c r="E38" i="4"/>
  <c r="D38" i="4"/>
  <c r="C38" i="4"/>
  <c r="B38" i="4"/>
  <c r="K37" i="4"/>
  <c r="J37" i="4"/>
  <c r="I37" i="4"/>
  <c r="H37" i="4"/>
  <c r="G37" i="4"/>
  <c r="E24" i="11"/>
  <c r="F37" i="4"/>
  <c r="E37" i="4"/>
  <c r="D37" i="4"/>
  <c r="C37" i="4"/>
  <c r="B37" i="4"/>
  <c r="K36" i="4"/>
  <c r="J36" i="4"/>
  <c r="I36" i="4"/>
  <c r="H36" i="4"/>
  <c r="G36" i="4"/>
  <c r="E23" i="11"/>
  <c r="F36" i="4"/>
  <c r="E36" i="4"/>
  <c r="D36" i="4"/>
  <c r="C36" i="4"/>
  <c r="B36" i="4"/>
  <c r="K35" i="4"/>
  <c r="J35" i="4"/>
  <c r="I35" i="4"/>
  <c r="H35" i="4"/>
  <c r="G35" i="4"/>
  <c r="E22" i="11"/>
  <c r="F35" i="4"/>
  <c r="E35" i="4"/>
  <c r="D35" i="4"/>
  <c r="C35" i="4"/>
  <c r="B35" i="4"/>
  <c r="K34" i="4"/>
  <c r="J34" i="4"/>
  <c r="I34" i="4"/>
  <c r="H34" i="4"/>
  <c r="G34" i="4"/>
  <c r="E21" i="11"/>
  <c r="F34" i="4"/>
  <c r="E34" i="4"/>
  <c r="D34" i="4"/>
  <c r="C34" i="4"/>
  <c r="B34" i="4"/>
  <c r="K33" i="4"/>
  <c r="J33" i="4"/>
  <c r="I33" i="4"/>
  <c r="H33" i="4"/>
  <c r="G33" i="4"/>
  <c r="F33" i="4"/>
  <c r="E33" i="4"/>
  <c r="D33" i="4"/>
  <c r="C33" i="4"/>
  <c r="B33" i="4"/>
  <c r="K30" i="4"/>
  <c r="J30" i="4"/>
  <c r="I30" i="4"/>
  <c r="H30" i="4"/>
  <c r="G30" i="4"/>
  <c r="F30" i="4"/>
  <c r="E30" i="4"/>
  <c r="D30" i="4"/>
  <c r="C30" i="4"/>
  <c r="B30" i="4"/>
  <c r="K22" i="4"/>
  <c r="J22" i="4"/>
  <c r="I22" i="4"/>
  <c r="H22" i="4"/>
  <c r="G22" i="4"/>
  <c r="E10" i="11"/>
  <c r="F22" i="4"/>
  <c r="E22" i="4"/>
  <c r="D22" i="4"/>
  <c r="C22" i="4"/>
  <c r="B22" i="4"/>
  <c r="E20" i="11"/>
  <c r="E18" i="11"/>
  <c r="B40" i="9"/>
  <c r="Q40" i="9"/>
  <c r="H31" i="9"/>
  <c r="T31" i="9"/>
  <c r="O11" i="9"/>
  <c r="D39" i="9"/>
  <c r="L39" i="9"/>
  <c r="V39" i="9"/>
  <c r="H40" i="9"/>
  <c r="T40" i="9"/>
  <c r="E43" i="5"/>
  <c r="I43" i="5"/>
  <c r="M43" i="5"/>
  <c r="K14" i="11"/>
  <c r="G4" i="11"/>
  <c r="G8" i="11"/>
  <c r="K8" i="11"/>
  <c r="G12" i="11"/>
  <c r="G14" i="11"/>
  <c r="G16" i="11"/>
  <c r="K12" i="11"/>
  <c r="K16" i="11"/>
  <c r="B27" i="10"/>
  <c r="K39" i="4"/>
  <c r="D39" i="4"/>
  <c r="H39" i="4"/>
  <c r="B43" i="5"/>
  <c r="F43" i="5"/>
  <c r="AE43" i="5"/>
  <c r="J43" i="5"/>
  <c r="P43" i="5"/>
  <c r="B39" i="9"/>
  <c r="Q39" i="9"/>
  <c r="J39" i="9"/>
  <c r="U39" i="9"/>
  <c r="F40" i="9"/>
  <c r="S40" i="9"/>
  <c r="E39" i="4"/>
  <c r="I39" i="4"/>
  <c r="C43" i="5"/>
  <c r="G43" i="5"/>
  <c r="K43" i="5"/>
  <c r="Q43" i="5"/>
  <c r="L31" i="9"/>
  <c r="V31" i="9"/>
  <c r="H39" i="9"/>
  <c r="T39" i="9"/>
  <c r="D40" i="9"/>
  <c r="R40" i="9"/>
  <c r="L40" i="9"/>
  <c r="V40" i="9"/>
  <c r="O24" i="9"/>
  <c r="B28" i="10"/>
  <c r="F39" i="4"/>
  <c r="J39" i="4"/>
  <c r="N32" i="5"/>
  <c r="N40" i="5"/>
  <c r="AD30" i="5"/>
  <c r="AF30" i="5"/>
  <c r="AH30" i="5"/>
  <c r="D43" i="5"/>
  <c r="H43" i="5"/>
  <c r="L43" i="5"/>
  <c r="AH43" i="5"/>
  <c r="AD34" i="5"/>
  <c r="AF34" i="5"/>
  <c r="AH34" i="5"/>
  <c r="AD36" i="5"/>
  <c r="AF36" i="5"/>
  <c r="AH36" i="5"/>
  <c r="AD38" i="5"/>
  <c r="AF38" i="5"/>
  <c r="AH38" i="5"/>
  <c r="AD40" i="5"/>
  <c r="AF40" i="5"/>
  <c r="AH40" i="5"/>
  <c r="AD42" i="5"/>
  <c r="AF42" i="5"/>
  <c r="AH42" i="5"/>
  <c r="D35" i="6"/>
  <c r="E35" i="6"/>
  <c r="J26" i="11"/>
  <c r="K6" i="11"/>
  <c r="N27" i="9"/>
  <c r="C26" i="10"/>
  <c r="N38" i="5"/>
  <c r="G6" i="11"/>
  <c r="AD33" i="5"/>
  <c r="AF33" i="5"/>
  <c r="AH33" i="5"/>
  <c r="AD35" i="5"/>
  <c r="AF35" i="5"/>
  <c r="AH35" i="5"/>
  <c r="AD37" i="5"/>
  <c r="AF37" i="5"/>
  <c r="AH37" i="5"/>
  <c r="AD39" i="5"/>
  <c r="AF39" i="5"/>
  <c r="AH39" i="5"/>
  <c r="AD41" i="5"/>
  <c r="AF41" i="5"/>
  <c r="AH41" i="5"/>
  <c r="N26" i="9"/>
  <c r="B21" i="10"/>
  <c r="O32" i="5"/>
  <c r="N33" i="5"/>
  <c r="O34" i="5"/>
  <c r="N35" i="5"/>
  <c r="O36" i="5"/>
  <c r="N37" i="5"/>
  <c r="O38" i="5"/>
  <c r="N39" i="5"/>
  <c r="O40" i="5"/>
  <c r="O42" i="5"/>
  <c r="D28" i="10"/>
  <c r="F10" i="11"/>
  <c r="F18" i="11"/>
  <c r="O17" i="5"/>
  <c r="AD17" i="5"/>
  <c r="AF17" i="5"/>
  <c r="AH17" i="5"/>
  <c r="N30" i="5"/>
  <c r="O33" i="5"/>
  <c r="N34" i="5"/>
  <c r="O35" i="5"/>
  <c r="N36" i="5"/>
  <c r="O37" i="5"/>
  <c r="O39" i="5"/>
  <c r="O41" i="5"/>
  <c r="N42" i="5"/>
  <c r="AI33" i="5"/>
  <c r="AE33" i="5"/>
  <c r="AG33" i="5"/>
  <c r="AI34" i="5"/>
  <c r="AE34" i="5"/>
  <c r="AG34" i="5"/>
  <c r="AI35" i="5"/>
  <c r="AE35" i="5"/>
  <c r="AG35" i="5"/>
  <c r="AI36" i="5"/>
  <c r="AE36" i="5"/>
  <c r="AG36" i="5"/>
  <c r="AI37" i="5"/>
  <c r="AE37" i="5"/>
  <c r="AG37" i="5"/>
  <c r="AI38" i="5"/>
  <c r="AE38" i="5"/>
  <c r="AG38" i="5"/>
  <c r="AI39" i="5"/>
  <c r="AE39" i="5"/>
  <c r="AG39" i="5"/>
  <c r="AI40" i="5"/>
  <c r="AE40" i="5"/>
  <c r="AG40" i="5"/>
  <c r="AI41" i="5"/>
  <c r="AE41" i="5"/>
  <c r="AG41" i="5"/>
  <c r="AI42" i="5"/>
  <c r="AE42" i="5"/>
  <c r="AG42" i="5"/>
  <c r="E29" i="6"/>
  <c r="J20" i="11"/>
  <c r="B26" i="10"/>
  <c r="D6" i="10"/>
  <c r="D26" i="10"/>
  <c r="D27" i="10"/>
  <c r="C28" i="10"/>
  <c r="B29" i="10"/>
  <c r="B30" i="10"/>
  <c r="D10" i="10"/>
  <c r="D30" i="10"/>
  <c r="E30" i="10"/>
  <c r="K4" i="11"/>
  <c r="C5" i="10"/>
  <c r="D5" i="10"/>
  <c r="D11" i="10"/>
  <c r="F20" i="11"/>
  <c r="B37" i="9"/>
  <c r="F21" i="11"/>
  <c r="N21" i="11"/>
  <c r="O21" i="11"/>
  <c r="D37" i="9"/>
  <c r="R37" i="9"/>
  <c r="F22" i="11"/>
  <c r="N22" i="11"/>
  <c r="O22" i="11"/>
  <c r="F37" i="9"/>
  <c r="S37" i="9"/>
  <c r="F23" i="11"/>
  <c r="N23" i="11"/>
  <c r="O23" i="11"/>
  <c r="H37" i="9"/>
  <c r="T37" i="9"/>
  <c r="F24" i="11"/>
  <c r="N24" i="11"/>
  <c r="O24" i="11"/>
  <c r="J37" i="9"/>
  <c r="U37" i="9"/>
  <c r="F25" i="11"/>
  <c r="N25" i="11"/>
  <c r="O25" i="11"/>
  <c r="L37" i="9"/>
  <c r="V37" i="9"/>
  <c r="C39" i="4"/>
  <c r="G39" i="4"/>
  <c r="AC17" i="5"/>
  <c r="AE17" i="5"/>
  <c r="AG17" i="5"/>
  <c r="AI17" i="5"/>
  <c r="O30" i="5"/>
  <c r="AC30" i="5"/>
  <c r="AE30" i="5"/>
  <c r="AG30" i="5"/>
  <c r="AI30" i="5"/>
  <c r="U32" i="5"/>
  <c r="W32" i="5"/>
  <c r="Y32" i="5"/>
  <c r="AC32" i="5"/>
  <c r="AE32" i="5"/>
  <c r="AG32" i="5"/>
  <c r="AI32" i="5"/>
  <c r="U33" i="5"/>
  <c r="W33" i="5"/>
  <c r="Y33" i="5"/>
  <c r="AC33" i="5"/>
  <c r="U34" i="5"/>
  <c r="W34" i="5"/>
  <c r="Y34" i="5"/>
  <c r="AC34" i="5"/>
  <c r="U35" i="5"/>
  <c r="W35" i="5"/>
  <c r="Y35" i="5"/>
  <c r="AC35" i="5"/>
  <c r="U36" i="5"/>
  <c r="W36" i="5"/>
  <c r="Y36" i="5"/>
  <c r="AC36" i="5"/>
  <c r="U37" i="5"/>
  <c r="W37" i="5"/>
  <c r="Y37" i="5"/>
  <c r="AC37" i="5"/>
  <c r="U38" i="5"/>
  <c r="W38" i="5"/>
  <c r="Y38" i="5"/>
  <c r="AC38" i="5"/>
  <c r="U39" i="5"/>
  <c r="W39" i="5"/>
  <c r="Y39" i="5"/>
  <c r="AC39" i="5"/>
  <c r="U40" i="5"/>
  <c r="W40" i="5"/>
  <c r="Y40" i="5"/>
  <c r="AC40" i="5"/>
  <c r="U41" i="5"/>
  <c r="W41" i="5"/>
  <c r="Y41" i="5"/>
  <c r="AC41" i="5"/>
  <c r="U42" i="5"/>
  <c r="W42" i="5"/>
  <c r="Y42" i="5"/>
  <c r="AC42" i="5"/>
  <c r="U43" i="5"/>
  <c r="W43" i="5"/>
  <c r="Y43" i="5"/>
  <c r="C35" i="6"/>
  <c r="I26" i="11"/>
  <c r="B31" i="9"/>
  <c r="N5" i="9"/>
  <c r="F31" i="9"/>
  <c r="D10" i="11"/>
  <c r="B10" i="11"/>
  <c r="C10" i="11"/>
  <c r="M15" i="9"/>
  <c r="L15" i="9"/>
  <c r="K15" i="9"/>
  <c r="J15" i="9"/>
  <c r="I15" i="9"/>
  <c r="H15" i="9"/>
  <c r="G15" i="9"/>
  <c r="F15" i="9"/>
  <c r="E15" i="9"/>
  <c r="D15" i="9"/>
  <c r="C15" i="9"/>
  <c r="B15" i="9"/>
  <c r="O14" i="9"/>
  <c r="O13" i="9"/>
  <c r="M12" i="9"/>
  <c r="L12" i="9"/>
  <c r="V12" i="9"/>
  <c r="K12" i="9"/>
  <c r="J12" i="9"/>
  <c r="U12" i="9"/>
  <c r="I12" i="9"/>
  <c r="H12" i="9"/>
  <c r="T12" i="9"/>
  <c r="G12" i="9"/>
  <c r="F12" i="9"/>
  <c r="S12" i="9"/>
  <c r="E12" i="9"/>
  <c r="D12" i="9"/>
  <c r="R12" i="9"/>
  <c r="C12" i="9"/>
  <c r="B12" i="9"/>
  <c r="Q12" i="9"/>
  <c r="M10" i="9"/>
  <c r="L10" i="9"/>
  <c r="V10" i="9"/>
  <c r="K10" i="9"/>
  <c r="J10" i="9"/>
  <c r="U10" i="9"/>
  <c r="I10" i="9"/>
  <c r="H10" i="9"/>
  <c r="T10" i="9"/>
  <c r="G10" i="9"/>
  <c r="F10" i="9"/>
  <c r="S10" i="9"/>
  <c r="E10" i="9"/>
  <c r="D10" i="9"/>
  <c r="R10" i="9"/>
  <c r="C10" i="9"/>
  <c r="B10" i="9"/>
  <c r="Q10" i="9"/>
  <c r="M9" i="9"/>
  <c r="K9" i="9"/>
  <c r="I9" i="9"/>
  <c r="G9" i="9"/>
  <c r="E9" i="9"/>
  <c r="C9" i="9"/>
  <c r="M8" i="9"/>
  <c r="K8" i="9"/>
  <c r="I8" i="9"/>
  <c r="G8" i="9"/>
  <c r="E8" i="9"/>
  <c r="C8" i="9"/>
  <c r="M7" i="9"/>
  <c r="K7" i="9"/>
  <c r="I7" i="9"/>
  <c r="G7" i="9"/>
  <c r="E7" i="9"/>
  <c r="C7" i="9"/>
  <c r="M6" i="9"/>
  <c r="K6" i="9"/>
  <c r="I6" i="9"/>
  <c r="G6" i="9"/>
  <c r="E6" i="9"/>
  <c r="C6" i="9"/>
  <c r="O5" i="9"/>
  <c r="D18" i="11"/>
  <c r="B18" i="11"/>
  <c r="C18" i="11"/>
  <c r="C21" i="10"/>
  <c r="E21" i="10"/>
  <c r="M28" i="9"/>
  <c r="K28" i="9"/>
  <c r="I28" i="9"/>
  <c r="G28" i="9"/>
  <c r="E28" i="9"/>
  <c r="C28" i="9"/>
  <c r="O27" i="9"/>
  <c r="O26" i="9"/>
  <c r="M25" i="9"/>
  <c r="K25" i="9"/>
  <c r="I25" i="9"/>
  <c r="G25" i="9"/>
  <c r="E25" i="9"/>
  <c r="C25" i="9"/>
  <c r="M23" i="9"/>
  <c r="K23" i="9"/>
  <c r="I23" i="9"/>
  <c r="G23" i="9"/>
  <c r="E23" i="9"/>
  <c r="C23" i="9"/>
  <c r="M22" i="9"/>
  <c r="L22" i="9"/>
  <c r="V22" i="9"/>
  <c r="K22" i="9"/>
  <c r="J22" i="9"/>
  <c r="U22" i="9"/>
  <c r="I22" i="9"/>
  <c r="H22" i="9"/>
  <c r="T22" i="9"/>
  <c r="G22" i="9"/>
  <c r="F22" i="9"/>
  <c r="S22" i="9"/>
  <c r="E22" i="9"/>
  <c r="D22" i="9"/>
  <c r="R22" i="9"/>
  <c r="C22" i="9"/>
  <c r="B22" i="9"/>
  <c r="Q22" i="9"/>
  <c r="M21" i="9"/>
  <c r="L21" i="9"/>
  <c r="V21" i="9"/>
  <c r="K21" i="9"/>
  <c r="J21" i="9"/>
  <c r="U21" i="9"/>
  <c r="I21" i="9"/>
  <c r="H21" i="9"/>
  <c r="T21" i="9"/>
  <c r="G21" i="9"/>
  <c r="F21" i="9"/>
  <c r="S21" i="9"/>
  <c r="E21" i="9"/>
  <c r="D21" i="9"/>
  <c r="R21" i="9"/>
  <c r="C21" i="9"/>
  <c r="B21" i="9"/>
  <c r="Q21" i="9"/>
  <c r="M20" i="9"/>
  <c r="L20" i="9"/>
  <c r="V20" i="9"/>
  <c r="K20" i="9"/>
  <c r="J20" i="9"/>
  <c r="U20" i="9"/>
  <c r="I20" i="9"/>
  <c r="H20" i="9"/>
  <c r="T20" i="9"/>
  <c r="G20" i="9"/>
  <c r="F20" i="9"/>
  <c r="S20" i="9"/>
  <c r="E20" i="9"/>
  <c r="D20" i="9"/>
  <c r="R20" i="9"/>
  <c r="C20" i="9"/>
  <c r="B20" i="9"/>
  <c r="Q20" i="9"/>
  <c r="M19" i="9"/>
  <c r="L19" i="9"/>
  <c r="V19" i="9"/>
  <c r="K19" i="9"/>
  <c r="J19" i="9"/>
  <c r="U19" i="9"/>
  <c r="I19" i="9"/>
  <c r="H19" i="9"/>
  <c r="T19" i="9"/>
  <c r="G19" i="9"/>
  <c r="F19" i="9"/>
  <c r="S19" i="9"/>
  <c r="E19" i="9"/>
  <c r="D19" i="9"/>
  <c r="R19" i="9"/>
  <c r="C19" i="9"/>
  <c r="B19" i="9"/>
  <c r="Q19" i="9"/>
  <c r="O18" i="9"/>
  <c r="D20" i="11"/>
  <c r="B20" i="11"/>
  <c r="C40" i="9"/>
  <c r="C39" i="9"/>
  <c r="C37" i="9"/>
  <c r="C31" i="9"/>
  <c r="D21" i="11"/>
  <c r="B21" i="11"/>
  <c r="G21" i="11"/>
  <c r="E40" i="9"/>
  <c r="E39" i="9"/>
  <c r="E37" i="9"/>
  <c r="E31" i="9"/>
  <c r="D22" i="11"/>
  <c r="B22" i="11"/>
  <c r="G40" i="9"/>
  <c r="G39" i="9"/>
  <c r="G37" i="9"/>
  <c r="G31" i="9"/>
  <c r="D23" i="11"/>
  <c r="B23" i="11"/>
  <c r="I40" i="9"/>
  <c r="I39" i="9"/>
  <c r="I37" i="9"/>
  <c r="I31" i="9"/>
  <c r="D24" i="11"/>
  <c r="B24" i="11"/>
  <c r="K40" i="9"/>
  <c r="K39" i="9"/>
  <c r="K37" i="9"/>
  <c r="K31" i="9"/>
  <c r="D25" i="11"/>
  <c r="B25" i="11"/>
  <c r="M40" i="9"/>
  <c r="M39" i="9"/>
  <c r="M37" i="9"/>
  <c r="M31" i="9"/>
  <c r="B39" i="4"/>
  <c r="Z6" i="5"/>
  <c r="Z7" i="5"/>
  <c r="Z8" i="5"/>
  <c r="Z9" i="5"/>
  <c r="Z10" i="5"/>
  <c r="Z11" i="5"/>
  <c r="Z12" i="5"/>
  <c r="Z13" i="5"/>
  <c r="Z14" i="5"/>
  <c r="Z15" i="5"/>
  <c r="Z16" i="5"/>
  <c r="N17" i="5"/>
  <c r="Z17" i="5"/>
  <c r="Z19" i="5"/>
  <c r="Z20" i="5"/>
  <c r="Z21" i="5"/>
  <c r="Z22" i="5"/>
  <c r="Z23" i="5"/>
  <c r="Z24" i="5"/>
  <c r="Z25" i="5"/>
  <c r="Z26" i="5"/>
  <c r="Z27" i="5"/>
  <c r="Z28" i="5"/>
  <c r="Z29" i="5"/>
  <c r="Z30" i="5"/>
  <c r="T32" i="5"/>
  <c r="V32" i="5"/>
  <c r="X32" i="5"/>
  <c r="AD32" i="5"/>
  <c r="AF32" i="5"/>
  <c r="AH32" i="5"/>
  <c r="T33" i="5"/>
  <c r="V33" i="5"/>
  <c r="X33" i="5"/>
  <c r="T34" i="5"/>
  <c r="V34" i="5"/>
  <c r="X34" i="5"/>
  <c r="T35" i="5"/>
  <c r="V35" i="5"/>
  <c r="X35" i="5"/>
  <c r="T36" i="5"/>
  <c r="V36" i="5"/>
  <c r="X36" i="5"/>
  <c r="T37" i="5"/>
  <c r="V37" i="5"/>
  <c r="X37" i="5"/>
  <c r="T38" i="5"/>
  <c r="V38" i="5"/>
  <c r="X38" i="5"/>
  <c r="T39" i="5"/>
  <c r="V39" i="5"/>
  <c r="X39" i="5"/>
  <c r="T40" i="5"/>
  <c r="V40" i="5"/>
  <c r="X40" i="5"/>
  <c r="T41" i="5"/>
  <c r="V41" i="5"/>
  <c r="X41" i="5"/>
  <c r="T42" i="5"/>
  <c r="V42" i="5"/>
  <c r="X42" i="5"/>
  <c r="T43" i="5"/>
  <c r="V43" i="5"/>
  <c r="X43" i="5"/>
  <c r="B35" i="6"/>
  <c r="H26" i="11"/>
  <c r="D31" i="9"/>
  <c r="U31" i="9"/>
  <c r="N11" i="9"/>
  <c r="R39" i="9"/>
  <c r="S39" i="9"/>
  <c r="N13" i="9"/>
  <c r="U40" i="9"/>
  <c r="N14" i="9"/>
  <c r="N18" i="9"/>
  <c r="N24" i="9"/>
  <c r="C27" i="10"/>
  <c r="E27" i="10"/>
  <c r="C29" i="10"/>
  <c r="E29" i="10"/>
  <c r="B11" i="10"/>
  <c r="C11" i="10"/>
  <c r="G25" i="11"/>
  <c r="G23" i="11"/>
  <c r="E26" i="11"/>
  <c r="D29" i="9"/>
  <c r="R29" i="9"/>
  <c r="AF43" i="5"/>
  <c r="E26" i="10"/>
  <c r="AD43" i="5"/>
  <c r="L29" i="9"/>
  <c r="V29" i="9"/>
  <c r="F29" i="9"/>
  <c r="S29" i="9"/>
  <c r="E28" i="10"/>
  <c r="N39" i="9"/>
  <c r="AG43" i="5"/>
  <c r="AC43" i="5"/>
  <c r="J29" i="9"/>
  <c r="U29" i="9"/>
  <c r="B29" i="9"/>
  <c r="Q29" i="9"/>
  <c r="B31" i="10"/>
  <c r="N43" i="5"/>
  <c r="C25" i="10"/>
  <c r="C31" i="10"/>
  <c r="D25" i="10"/>
  <c r="D31" i="10"/>
  <c r="N40" i="9"/>
  <c r="AI43" i="5"/>
  <c r="H29" i="9"/>
  <c r="T29" i="9"/>
  <c r="O43" i="5"/>
  <c r="R31" i="9"/>
  <c r="D26" i="11"/>
  <c r="B26" i="11"/>
  <c r="C26" i="11"/>
  <c r="O37" i="9"/>
  <c r="O40" i="9"/>
  <c r="C36" i="9"/>
  <c r="B23" i="9"/>
  <c r="G36" i="9"/>
  <c r="F23" i="9"/>
  <c r="K36" i="9"/>
  <c r="J23" i="9"/>
  <c r="C38" i="9"/>
  <c r="B25" i="9"/>
  <c r="G38" i="9"/>
  <c r="F25" i="9"/>
  <c r="K38" i="9"/>
  <c r="J25" i="9"/>
  <c r="M26" i="9"/>
  <c r="K26" i="9"/>
  <c r="I26" i="9"/>
  <c r="G26" i="9"/>
  <c r="E26" i="9"/>
  <c r="C26" i="9"/>
  <c r="C41" i="9"/>
  <c r="B28" i="9"/>
  <c r="Q28" i="9"/>
  <c r="G41" i="9"/>
  <c r="F28" i="9"/>
  <c r="S28" i="9"/>
  <c r="K41" i="9"/>
  <c r="J28" i="9"/>
  <c r="U28" i="9"/>
  <c r="C32" i="9"/>
  <c r="B6" i="9"/>
  <c r="G32" i="9"/>
  <c r="F6" i="9"/>
  <c r="K32" i="9"/>
  <c r="J6" i="9"/>
  <c r="C33" i="9"/>
  <c r="B7" i="9"/>
  <c r="G33" i="9"/>
  <c r="F7" i="9"/>
  <c r="K33" i="9"/>
  <c r="J7" i="9"/>
  <c r="C34" i="9"/>
  <c r="B8" i="9"/>
  <c r="G34" i="9"/>
  <c r="F8" i="9"/>
  <c r="K34" i="9"/>
  <c r="J8" i="9"/>
  <c r="C35" i="9"/>
  <c r="B9" i="9"/>
  <c r="G35" i="9"/>
  <c r="F9" i="9"/>
  <c r="K35" i="9"/>
  <c r="J9" i="9"/>
  <c r="M13" i="9"/>
  <c r="K13" i="9"/>
  <c r="I13" i="9"/>
  <c r="G13" i="9"/>
  <c r="E13" i="9"/>
  <c r="C13" i="9"/>
  <c r="Q15" i="9"/>
  <c r="S15" i="9"/>
  <c r="U15" i="9"/>
  <c r="E11" i="10"/>
  <c r="S31" i="9"/>
  <c r="Q37" i="9"/>
  <c r="N37" i="9"/>
  <c r="K25" i="11"/>
  <c r="C25" i="11"/>
  <c r="K24" i="11"/>
  <c r="C24" i="11"/>
  <c r="K23" i="11"/>
  <c r="C23" i="11"/>
  <c r="K22" i="11"/>
  <c r="C22" i="11"/>
  <c r="K21" i="11"/>
  <c r="C21" i="11"/>
  <c r="O31" i="9"/>
  <c r="O39" i="9"/>
  <c r="K20" i="11"/>
  <c r="C20" i="11"/>
  <c r="M18" i="9"/>
  <c r="K18" i="9"/>
  <c r="I18" i="9"/>
  <c r="G18" i="9"/>
  <c r="E18" i="9"/>
  <c r="C18" i="9"/>
  <c r="E36" i="9"/>
  <c r="D23" i="9"/>
  <c r="I36" i="9"/>
  <c r="H23" i="9"/>
  <c r="M36" i="9"/>
  <c r="L23" i="9"/>
  <c r="E38" i="9"/>
  <c r="D25" i="9"/>
  <c r="I38" i="9"/>
  <c r="H25" i="9"/>
  <c r="M38" i="9"/>
  <c r="L25" i="9"/>
  <c r="M27" i="9"/>
  <c r="K27" i="9"/>
  <c r="I27" i="9"/>
  <c r="G27" i="9"/>
  <c r="E27" i="9"/>
  <c r="C27" i="9"/>
  <c r="D28" i="9"/>
  <c r="R28" i="9"/>
  <c r="E41" i="9"/>
  <c r="H28" i="9"/>
  <c r="T28" i="9"/>
  <c r="I41" i="9"/>
  <c r="L28" i="9"/>
  <c r="V28" i="9"/>
  <c r="M41" i="9"/>
  <c r="M5" i="9"/>
  <c r="K5" i="9"/>
  <c r="I5" i="9"/>
  <c r="G5" i="9"/>
  <c r="E5" i="9"/>
  <c r="C5" i="9"/>
  <c r="E32" i="9"/>
  <c r="D6" i="9"/>
  <c r="I32" i="9"/>
  <c r="H6" i="9"/>
  <c r="M32" i="9"/>
  <c r="L6" i="9"/>
  <c r="E33" i="9"/>
  <c r="D7" i="9"/>
  <c r="I33" i="9"/>
  <c r="H7" i="9"/>
  <c r="M33" i="9"/>
  <c r="L7" i="9"/>
  <c r="E34" i="9"/>
  <c r="D8" i="9"/>
  <c r="I34" i="9"/>
  <c r="H8" i="9"/>
  <c r="M34" i="9"/>
  <c r="L8" i="9"/>
  <c r="E35" i="9"/>
  <c r="D9" i="9"/>
  <c r="I35" i="9"/>
  <c r="H9" i="9"/>
  <c r="M35" i="9"/>
  <c r="L9" i="9"/>
  <c r="M14" i="9"/>
  <c r="K14" i="9"/>
  <c r="I14" i="9"/>
  <c r="G14" i="9"/>
  <c r="E14" i="9"/>
  <c r="C14" i="9"/>
  <c r="R15" i="9"/>
  <c r="T15" i="9"/>
  <c r="L41" i="9"/>
  <c r="V41" i="9"/>
  <c r="V15" i="9"/>
  <c r="Q31" i="9"/>
  <c r="N31" i="9"/>
  <c r="F26" i="11"/>
  <c r="Z43" i="5"/>
  <c r="Z42" i="5"/>
  <c r="Z41" i="5"/>
  <c r="Z40" i="5"/>
  <c r="Z39" i="5"/>
  <c r="Z38" i="5"/>
  <c r="Z37" i="5"/>
  <c r="Z36" i="5"/>
  <c r="Z35" i="5"/>
  <c r="Z34" i="5"/>
  <c r="Z33" i="5"/>
  <c r="Z32" i="5"/>
  <c r="G24" i="11"/>
  <c r="G22" i="11"/>
  <c r="G20" i="11"/>
  <c r="I29" i="9"/>
  <c r="I42" i="9"/>
  <c r="E42" i="9"/>
  <c r="E29" i="9"/>
  <c r="G29" i="9"/>
  <c r="G42" i="9"/>
  <c r="C29" i="9"/>
  <c r="K29" i="9"/>
  <c r="K42" i="9"/>
  <c r="C42" i="9"/>
  <c r="M42" i="9"/>
  <c r="M29" i="9"/>
  <c r="E31" i="10"/>
  <c r="E25" i="10"/>
  <c r="N29" i="9"/>
  <c r="D41" i="9"/>
  <c r="R41" i="9"/>
  <c r="H41" i="9"/>
  <c r="T41" i="9"/>
  <c r="J41" i="9"/>
  <c r="U41" i="9"/>
  <c r="F41" i="9"/>
  <c r="S41" i="9"/>
  <c r="B41" i="9"/>
  <c r="Q41" i="9"/>
  <c r="E16" i="9"/>
  <c r="I16" i="9"/>
  <c r="M16" i="9"/>
  <c r="C16" i="9"/>
  <c r="G16" i="9"/>
  <c r="K16" i="9"/>
  <c r="L35" i="9"/>
  <c r="V35" i="9"/>
  <c r="V9" i="9"/>
  <c r="H35" i="9"/>
  <c r="T35" i="9"/>
  <c r="T9" i="9"/>
  <c r="D35" i="9"/>
  <c r="R35" i="9"/>
  <c r="R9" i="9"/>
  <c r="L34" i="9"/>
  <c r="V34" i="9"/>
  <c r="V8" i="9"/>
  <c r="H34" i="9"/>
  <c r="T34" i="9"/>
  <c r="T8" i="9"/>
  <c r="D34" i="9"/>
  <c r="R34" i="9"/>
  <c r="R8" i="9"/>
  <c r="L33" i="9"/>
  <c r="V33" i="9"/>
  <c r="V7" i="9"/>
  <c r="H33" i="9"/>
  <c r="T33" i="9"/>
  <c r="T7" i="9"/>
  <c r="D33" i="9"/>
  <c r="R33" i="9"/>
  <c r="R7" i="9"/>
  <c r="L32" i="9"/>
  <c r="V6" i="9"/>
  <c r="L16" i="9"/>
  <c r="V16" i="9"/>
  <c r="H32" i="9"/>
  <c r="T6" i="9"/>
  <c r="H16" i="9"/>
  <c r="T16" i="9"/>
  <c r="D32" i="9"/>
  <c r="R6" i="9"/>
  <c r="D16" i="9"/>
  <c r="R16" i="9"/>
  <c r="L38" i="9"/>
  <c r="V38" i="9"/>
  <c r="V25" i="9"/>
  <c r="H38" i="9"/>
  <c r="T38" i="9"/>
  <c r="T25" i="9"/>
  <c r="D38" i="9"/>
  <c r="R38" i="9"/>
  <c r="R25" i="9"/>
  <c r="L36" i="9"/>
  <c r="V36" i="9"/>
  <c r="V23" i="9"/>
  <c r="H36" i="9"/>
  <c r="T36" i="9"/>
  <c r="T23" i="9"/>
  <c r="D36" i="9"/>
  <c r="R36" i="9"/>
  <c r="R23" i="9"/>
  <c r="O35" i="9"/>
  <c r="O34" i="9"/>
  <c r="O33" i="9"/>
  <c r="O32" i="9"/>
  <c r="O41" i="9"/>
  <c r="O38" i="9"/>
  <c r="O36" i="9"/>
  <c r="J35" i="9"/>
  <c r="U35" i="9"/>
  <c r="U9" i="9"/>
  <c r="F35" i="9"/>
  <c r="S35" i="9"/>
  <c r="S9" i="9"/>
  <c r="B35" i="9"/>
  <c r="Q9" i="9"/>
  <c r="J34" i="9"/>
  <c r="U34" i="9"/>
  <c r="U8" i="9"/>
  <c r="F34" i="9"/>
  <c r="S34" i="9"/>
  <c r="S8" i="9"/>
  <c r="B34" i="9"/>
  <c r="Q8" i="9"/>
  <c r="J33" i="9"/>
  <c r="U33" i="9"/>
  <c r="U7" i="9"/>
  <c r="F33" i="9"/>
  <c r="S33" i="9"/>
  <c r="S7" i="9"/>
  <c r="B33" i="9"/>
  <c r="Q7" i="9"/>
  <c r="J32" i="9"/>
  <c r="U6" i="9"/>
  <c r="J16" i="9"/>
  <c r="U16" i="9"/>
  <c r="F32" i="9"/>
  <c r="S6" i="9"/>
  <c r="F16" i="9"/>
  <c r="S16" i="9"/>
  <c r="B32" i="9"/>
  <c r="Q6" i="9"/>
  <c r="B16" i="9"/>
  <c r="J38" i="9"/>
  <c r="U38" i="9"/>
  <c r="U25" i="9"/>
  <c r="F38" i="9"/>
  <c r="S38" i="9"/>
  <c r="S25" i="9"/>
  <c r="B38" i="9"/>
  <c r="Q25" i="9"/>
  <c r="J36" i="9"/>
  <c r="U36" i="9"/>
  <c r="U23" i="9"/>
  <c r="F36" i="9"/>
  <c r="S36" i="9"/>
  <c r="S23" i="9"/>
  <c r="B36" i="9"/>
  <c r="Q23" i="9"/>
  <c r="O42" i="9"/>
  <c r="O29" i="9"/>
  <c r="N41" i="9"/>
  <c r="O16" i="9"/>
  <c r="Q16" i="9"/>
  <c r="N16" i="9"/>
  <c r="Q32" i="9"/>
  <c r="N32" i="9"/>
  <c r="B42" i="9"/>
  <c r="U32" i="9"/>
  <c r="J42" i="9"/>
  <c r="U42" i="9"/>
  <c r="Q33" i="9"/>
  <c r="N33" i="9"/>
  <c r="Q34" i="9"/>
  <c r="N34" i="9"/>
  <c r="Q35" i="9"/>
  <c r="N35" i="9"/>
  <c r="T32" i="9"/>
  <c r="H42" i="9"/>
  <c r="T42" i="9"/>
  <c r="Q36" i="9"/>
  <c r="N36" i="9"/>
  <c r="Q38" i="9"/>
  <c r="N38" i="9"/>
  <c r="S32" i="9"/>
  <c r="F42" i="9"/>
  <c r="S42" i="9"/>
  <c r="R32" i="9"/>
  <c r="D42" i="9"/>
  <c r="R42" i="9"/>
  <c r="V32" i="9"/>
  <c r="L42" i="9"/>
  <c r="V42" i="9"/>
  <c r="Q42" i="9"/>
  <c r="N42" i="9"/>
  <c r="L17" i="11"/>
  <c r="M17" i="11"/>
  <c r="L15" i="11"/>
  <c r="M15" i="11"/>
  <c r="L13" i="11"/>
  <c r="M13" i="11"/>
  <c r="L9" i="11"/>
  <c r="L7" i="11"/>
  <c r="L5" i="11"/>
  <c r="L16" i="11"/>
  <c r="M16" i="11"/>
  <c r="L14" i="11"/>
  <c r="M14" i="11"/>
  <c r="L12" i="11"/>
  <c r="L8" i="11"/>
  <c r="L6" i="11"/>
  <c r="L4" i="11"/>
  <c r="L20" i="11"/>
  <c r="L10" i="11"/>
  <c r="M10" i="11"/>
  <c r="N10" i="11"/>
  <c r="O10" i="11"/>
  <c r="M4" i="11"/>
  <c r="N4" i="11"/>
  <c r="O4" i="11"/>
  <c r="L24" i="11"/>
  <c r="M24" i="11"/>
  <c r="M8" i="11"/>
  <c r="L21" i="11"/>
  <c r="M21" i="11"/>
  <c r="M5" i="11"/>
  <c r="L25" i="11"/>
  <c r="M25" i="11"/>
  <c r="M9" i="11"/>
  <c r="L22" i="11"/>
  <c r="M22" i="11"/>
  <c r="M6" i="11"/>
  <c r="M12" i="11"/>
  <c r="N12" i="11"/>
  <c r="O12" i="11"/>
  <c r="L18" i="11"/>
  <c r="M18" i="11"/>
  <c r="N18" i="11"/>
  <c r="O18" i="11"/>
  <c r="L23" i="11"/>
  <c r="M23" i="11"/>
  <c r="M7" i="11"/>
  <c r="M20" i="11"/>
  <c r="N20" i="11"/>
  <c r="O20" i="11"/>
  <c r="L26" i="11"/>
  <c r="M26" i="11"/>
  <c r="N26" i="11"/>
  <c r="O26" i="11"/>
</calcChain>
</file>

<file path=xl/sharedStrings.xml><?xml version="1.0" encoding="utf-8"?>
<sst xmlns="http://schemas.openxmlformats.org/spreadsheetml/2006/main" count="563" uniqueCount="164">
  <si>
    <t>Please complete the following fields to ensure proper identification of this file.</t>
  </si>
  <si>
    <t>Unit ID:</t>
  </si>
  <si>
    <t>Institution:</t>
  </si>
  <si>
    <t>Respondent Name:</t>
  </si>
  <si>
    <t>Phone Number:</t>
  </si>
  <si>
    <t>E-Mail Address:</t>
  </si>
  <si>
    <t>Survey Year:</t>
  </si>
  <si>
    <t>MEN</t>
  </si>
  <si>
    <t>WOMEN</t>
  </si>
  <si>
    <t>(1)</t>
  </si>
  <si>
    <t>(2)</t>
  </si>
  <si>
    <t>(4)</t>
  </si>
  <si>
    <t>(5)</t>
  </si>
  <si>
    <t>(6)</t>
  </si>
  <si>
    <t>(7)</t>
  </si>
  <si>
    <t>(8)</t>
  </si>
  <si>
    <t>Academic Rank</t>
  </si>
  <si>
    <t>Number of Faculty</t>
  </si>
  <si>
    <t>Total Contracted Salaries ($)</t>
  </si>
  <si>
    <t>Not Tenure-Track</t>
  </si>
  <si>
    <t>On Tenure-Track</t>
  </si>
  <si>
    <t>Tenured</t>
  </si>
  <si>
    <t>Part a.  Faculty on 9-Month Contracts (i.e., regardless of number of salary installments)</t>
  </si>
  <si>
    <t>1.  Professor</t>
  </si>
  <si>
    <t>2.  Associate</t>
  </si>
  <si>
    <t>3.  Assistant</t>
  </si>
  <si>
    <t>4.  Instructor</t>
  </si>
  <si>
    <t>5.  Lecturer</t>
  </si>
  <si>
    <t>6.  No Rank</t>
  </si>
  <si>
    <t>7.  TOTAL</t>
  </si>
  <si>
    <t>If reporting by rank, use the cells below. Otherwise, use "Undifferentiated Rank" to the right</t>
  </si>
  <si>
    <t>UNDIFFERENTIATED RANK</t>
  </si>
  <si>
    <t>PROFESSOR</t>
  </si>
  <si>
    <t>ASSOCIATE</t>
  </si>
  <si>
    <t>ASSISTANT</t>
  </si>
  <si>
    <t>INSTRUCTOR</t>
  </si>
  <si>
    <t>LECTURER</t>
  </si>
  <si>
    <t>NO RANK</t>
  </si>
  <si>
    <t>Totals by Rank</t>
  </si>
  <si>
    <t>Major
Benefits</t>
  </si>
  <si>
    <t>Total Expenditure</t>
  </si>
  <si>
    <t>No. Cov.</t>
  </si>
  <si>
    <t>BENEFITS AS PERCENT OF SALARY</t>
  </si>
  <si>
    <t xml:space="preserve"> BENEFITS AVERAGE</t>
  </si>
  <si>
    <t>Part a.  Faculty on 9-Month Contracts (i.e., regardless of number of installments)</t>
  </si>
  <si>
    <t>ALL RANKS</t>
  </si>
  <si>
    <t>1.  Retirement</t>
  </si>
  <si>
    <t>2.  Medical</t>
  </si>
  <si>
    <t>3.  Dental</t>
  </si>
  <si>
    <r>
      <t>4. (</t>
    </r>
    <r>
      <rPr>
        <b/>
        <sz val="10"/>
        <rFont val="Times New Roman"/>
        <family val="1"/>
      </rPr>
      <t>Optional</t>
    </r>
    <r>
      <rPr>
        <sz val="10"/>
        <rFont val="Times New Roman"/>
        <family val="1"/>
      </rPr>
      <t>) Medical
    combined w/dental</t>
    </r>
  </si>
  <si>
    <t>4.  Combined Medical/Dental</t>
  </si>
  <si>
    <t>5.  Disability</t>
  </si>
  <si>
    <t>6.  Tuition</t>
  </si>
  <si>
    <t>7.  FICA</t>
  </si>
  <si>
    <t>8.  Unemployment</t>
  </si>
  <si>
    <t>9.  Group Life</t>
  </si>
  <si>
    <t>10.  Worker's Comp.</t>
  </si>
  <si>
    <t>11.  Other*</t>
  </si>
  <si>
    <t>12.  TOTAL</t>
  </si>
  <si>
    <t>Part b.  Faculty on 12-Month Contracts (i.e., on actual basis, no conversion)</t>
  </si>
  <si>
    <t>Part c.  (Calculates automatically) 9-Month plus 12-Month converted**</t>
  </si>
  <si>
    <t>2.  Medical**</t>
  </si>
  <si>
    <t>3.  Dental**</t>
  </si>
  <si>
    <r>
      <t>4. (</t>
    </r>
    <r>
      <rPr>
        <b/>
        <sz val="10"/>
        <rFont val="Times New Roman"/>
        <family val="1"/>
      </rPr>
      <t>Optional</t>
    </r>
    <r>
      <rPr>
        <sz val="10"/>
        <rFont val="Times New Roman"/>
        <family val="1"/>
      </rPr>
      <t>) Medical
combined w/dental**</t>
    </r>
  </si>
  <si>
    <t>5.  Disability**</t>
  </si>
  <si>
    <t>6.  Tuition**</t>
  </si>
  <si>
    <t>8.  Unemployment**</t>
  </si>
  <si>
    <t>*Benefits in kind reported under "Other" are those with cash alternatives (e.g., moving, travel, housing, etc.)</t>
  </si>
  <si>
    <t>**Benefits that are not computed as a percentage of salary are not subject to conversion (medical, disability, tuition, dental, unemployment, other)</t>
  </si>
  <si>
    <t>Please refer to instructions for complete definitions.</t>
  </si>
  <si>
    <t>For those institutions not able to complete columns (1), (2), or (3), see the instructions and the Section III (Estimate) tab.</t>
  </si>
  <si>
    <t>Part a.  Full-time Faculty on 9-Month Contracts</t>
  </si>
  <si>
    <t>Number of Continuing Faculty</t>
  </si>
  <si>
    <t>Total Salary Outlays</t>
  </si>
  <si>
    <t>Percentage Increase</t>
  </si>
  <si>
    <t>Part b.  Full-time Faculty on 12-Month Contracts</t>
  </si>
  <si>
    <t>Part c.  (Calculates automatically) 9-Month plus 12-Month Converted</t>
  </si>
  <si>
    <t>9-Month</t>
  </si>
  <si>
    <t>12-Month</t>
  </si>
  <si>
    <t>Confidentiality Notice:</t>
  </si>
  <si>
    <t>The figures supplied in this section will be used for aggregate calculations only; they will not be published or disclosed for individual institutions.</t>
  </si>
  <si>
    <t>Base Salary</t>
  </si>
  <si>
    <t>Supplement</t>
  </si>
  <si>
    <t xml:space="preserve">President/Chancellor </t>
  </si>
  <si>
    <t>Chief Academic Officer</t>
  </si>
  <si>
    <t>Chief Financial Officer</t>
  </si>
  <si>
    <t>Chief Development Officer</t>
  </si>
  <si>
    <t>Instructions:</t>
  </si>
  <si>
    <t>“Base Salary” is the contractual base salary provided by the institution. “Supplement” is the cash value of any supplemental compensation provided by the institution or a private foundation. Include additional direct compensation supplementing the base salary, including bonuses or deferred compensation, which might come from the institution itself, directly from state government, or from an affiliated private foundation. Do not include housing, entertainment, travel allowances or general expense accounts, club memberships, or tuition allowances for dependents.</t>
  </si>
  <si>
    <t>Total</t>
  </si>
  <si>
    <t>INSTRCUTOR</t>
  </si>
  <si>
    <t>4. (Optional) Medical
    combined w/dental</t>
  </si>
  <si>
    <r>
      <t>4. (</t>
    </r>
    <r>
      <rPr>
        <b/>
        <sz val="10"/>
        <color indexed="56"/>
        <rFont val="Times New Roman"/>
        <family val="1"/>
      </rPr>
      <t>Optional</t>
    </r>
    <r>
      <rPr>
        <sz val="10"/>
        <color indexed="56"/>
        <rFont val="Times New Roman"/>
        <family val="1"/>
      </rPr>
      <t>) Medical
    combined w/dental</t>
    </r>
  </si>
  <si>
    <t>Part c.  (Calculates automatically) 9-Month plus 12-Month contracts converted</t>
  </si>
  <si>
    <t>**Benefits which are not computed as a percentage of salary are not subject to conversion (e.g., medical, tuition, etc.)</t>
  </si>
  <si>
    <t>Note:  Please refer to Instructions</t>
  </si>
  <si>
    <t>Part a.  Faculty on 9-Month Contracts</t>
  </si>
  <si>
    <t>Part b.  Faculty on 12-Month Contracts</t>
  </si>
  <si>
    <t>Data Entry Validity Checks for Various Sections (See Instructions)</t>
  </si>
  <si>
    <t>Section I. Salary and Tenure Status</t>
  </si>
  <si>
    <t>Sect. II</t>
  </si>
  <si>
    <t>Section III.
Continuing Faculty</t>
  </si>
  <si>
    <t>Sec IV</t>
  </si>
  <si>
    <t>Sec IV / Sec I  Outlays</t>
  </si>
  <si>
    <t>Total Faculty</t>
  </si>
  <si>
    <t>Tenure Status</t>
  </si>
  <si>
    <t>Average
Men</t>
  </si>
  <si>
    <t>Average Women</t>
  </si>
  <si>
    <t>Outlays</t>
  </si>
  <si>
    <t>Benefits No.</t>
  </si>
  <si>
    <t>Cont. Faculty</t>
  </si>
  <si>
    <t>Current Yr. Outlays</t>
  </si>
  <si>
    <t>Percent Increase</t>
  </si>
  <si>
    <t>No. Faculty</t>
  </si>
  <si>
    <t>Estimated Outlays</t>
  </si>
  <si>
    <t xml:space="preserve">Difference </t>
  </si>
  <si>
    <t>Combined converted</t>
  </si>
  <si>
    <t>In order to use this data file, please enable macros. In the “Security Warning” line above, click the Options button, choose “Enable this content” and then click OK.</t>
  </si>
  <si>
    <t>in 2012-13</t>
  </si>
  <si>
    <t>(2) Current Yr. (2013-14)</t>
  </si>
  <si>
    <t>For each administrative position, enter the annual amounts for 2013; report amounts for one individual only and for the institution specified in this data file.</t>
  </si>
  <si>
    <t>(2) Previous Yr. (2012-13)</t>
  </si>
  <si>
    <t>Section 2 -- Estimating Benefits by Rank,2014-15
 (Use of this worksheet is optional, and applies only if benefits by rank are not available; see instructions before completing)</t>
  </si>
  <si>
    <t>Section 3 -- Estimating Percentage Increase for Continuing Instructional Faculty,2014-15
(Complete only if actual salary amounts are not available; see instructions before completing)</t>
  </si>
  <si>
    <t>American Association of University Professors 
Faculty Compensation Survey 2015-16</t>
  </si>
  <si>
    <t>Section 4: Compensation for Senior Administrators</t>
  </si>
  <si>
    <t>Section 2: Major Benefits for Full-Time Instructional Faculty, 2015-16</t>
  </si>
  <si>
    <t>Section 3: Salaries and Percentage Increase for Continuing Instructional Faculty, 2015-16</t>
  </si>
  <si>
    <t>Please Note: Individuals reported in Column (1) should be only those who held faculty positions in both 2015-16 and</t>
  </si>
  <si>
    <t>2014-15. This number will almost always be smaller than that in Section 1 of this report. Report individuals</t>
  </si>
  <si>
    <t>in the row for the rank the person held in 2014-15. If you have questions, see the instructions or contact AAUP.</t>
  </si>
  <si>
    <t>in 2014-15</t>
  </si>
  <si>
    <t>(2) Current Yr. (2015-16)</t>
  </si>
  <si>
    <t>(3) Previous Yr. (2014-15)</t>
  </si>
  <si>
    <t>Chief Administrative Officer</t>
  </si>
  <si>
    <t>Chief Counsel</t>
  </si>
  <si>
    <t>Director of Enrollment Management</t>
  </si>
  <si>
    <t>Director of Athletics</t>
  </si>
  <si>
    <t>Section 5: Number, Total Salaries of Part-Time Instructional Faculty and Graduate Teaching Assistants, 2015-16</t>
  </si>
  <si>
    <t>1.  Part-Time Faculty</t>
  </si>
  <si>
    <t>2.  Graduate Teaching Assistant</t>
  </si>
  <si>
    <t>TOTAL</t>
  </si>
  <si>
    <t>3.  TOTAL</t>
  </si>
  <si>
    <t>B</t>
  </si>
  <si>
    <t xml:space="preserve">A </t>
  </si>
  <si>
    <t>C</t>
  </si>
  <si>
    <t>D</t>
  </si>
  <si>
    <t>E</t>
  </si>
  <si>
    <t>F</t>
  </si>
  <si>
    <t>G</t>
  </si>
  <si>
    <t>H</t>
  </si>
  <si>
    <t>I</t>
  </si>
  <si>
    <t>J</t>
  </si>
  <si>
    <t>K</t>
  </si>
  <si>
    <t>2015-16</t>
  </si>
  <si>
    <r>
      <rPr>
        <b/>
        <sz val="10"/>
        <color rgb="FFCC0000"/>
        <rFont val="Arial"/>
        <family val="2"/>
      </rPr>
      <t>Note on copy/paste:</t>
    </r>
    <r>
      <rPr>
        <b/>
        <sz val="10"/>
        <rFont val="Arial"/>
        <family val="2"/>
      </rPr>
      <t xml:space="preserve"> For best results, if you want to copy data from another source-including another Excel file-use only the "Paste Values" function. If you paste in values with decimal points or commas, the file may not function properly. If you need help with this feature, please contact AAUP Research.
</t>
    </r>
  </si>
  <si>
    <t xml:space="preserve"> </t>
  </si>
  <si>
    <t>Form 1: Number, Total Salaries, and Tenure Status of Full-Time Instructional Faculty, 2015-16</t>
  </si>
  <si>
    <t>Section 1.  Faculty on 9-Month Contracts (regardless of number of salary installments)</t>
  </si>
  <si>
    <t>Section 2.  Faculty on 12-Month Contracts (actual amounts)</t>
  </si>
  <si>
    <t xml:space="preserve">Section 3.  9-Month Contracts plus 12-Month Contracts (Converts 12-month salaries and calculates automatically.) </t>
  </si>
  <si>
    <t xml:space="preserve">                  </t>
  </si>
  <si>
    <r>
      <t>Conversion Factor</t>
    </r>
    <r>
      <rPr>
        <sz val="11"/>
        <color rgb="FF000000"/>
        <rFont val="Arial"/>
        <family val="2"/>
      </rPr>
      <t> Completion of this field is necessary only if you report data for 11- or 12-month faculty. Enter the factor to be used to convert 12-month amounts to a 9-month equivalent; the default value is 9/11 or 0.81818181818. This factor will automatically convert 12-month amounts for the totals in Part (c) once you click "Save." (N.B. If you have 12-month faculty, we request that you complete both parts (a) and (b) in each section and utilize our conversion routines, rather than converting the data yourself. If you still prefer to convert the data yourself, please enter the converted total figures in part (a) of each section and add a comment in section 1 to that effect.)</t>
    </r>
  </si>
  <si>
    <t>Conversion factor for 12-month faculty salaries (see instructions below):</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</si>
</sst>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00_);_(&quot;$&quot;* \(#,##0.00\);_(&quot;$&quot;* &quot;-&quot;??_);_(@_)"/>
    <numFmt numFmtId="165" formatCode="_(* #,##0.00_);_(* \(#,##0.00\);_(* &quot;-&quot;??_);_(@_)"/>
    <numFmt numFmtId="166" formatCode="_(* #,##0_);_(* \(#,##0\);_(* &quot;-&quot;??_);_(@_)"/>
    <numFmt numFmtId="167" formatCode="_(&quot;$&quot;* #,##0_);_(&quot;$&quot;* \(#,##0\);_(&quot;$&quot;* &quot;-&quot;??_);_(@_)"/>
    <numFmt numFmtId="168" formatCode="0.???????????"/>
  </numFmts>
  <fonts count="51" x14ac:knownFonts="1">
    <font>
      <sz val="11"/>
      <color theme="1"/>
      <name val="Calibri"/>
      <family val="2"/>
      <scheme val="minor"/>
    </font>
    <font>
      <sz val="11"/>
      <color theme="1"/>
      <name val="Calibri"/>
      <family val="2"/>
      <scheme val="minor"/>
    </font>
    <font>
      <b/>
      <sz val="18"/>
      <color theme="3"/>
      <name val="Cambria"/>
      <family val="2"/>
      <scheme val="major"/>
    </font>
    <font>
      <b/>
      <sz val="11"/>
      <color theme="1"/>
      <name val="Calibri"/>
      <family val="2"/>
      <scheme val="minor"/>
    </font>
    <font>
      <sz val="11"/>
      <color theme="0"/>
      <name val="Calibri"/>
      <family val="2"/>
      <scheme val="minor"/>
    </font>
    <font>
      <sz val="10"/>
      <name val="Arial"/>
      <family val="2"/>
    </font>
    <font>
      <b/>
      <i/>
      <sz val="10"/>
      <name val="Times New Roman"/>
      <family val="1"/>
    </font>
    <font>
      <sz val="10"/>
      <name val="Times New Roman"/>
      <family val="1"/>
    </font>
    <font>
      <b/>
      <sz val="10"/>
      <name val="Times New Roman"/>
      <family val="1"/>
    </font>
    <font>
      <sz val="10"/>
      <name val="Arial"/>
      <family val="2"/>
    </font>
    <font>
      <b/>
      <sz val="12"/>
      <name val="Times New Roman"/>
      <family val="1"/>
    </font>
    <font>
      <b/>
      <sz val="8"/>
      <name val="Times New Roman"/>
      <family val="1"/>
    </font>
    <font>
      <sz val="10"/>
      <name val="Courier New"/>
      <family val="3"/>
    </font>
    <font>
      <sz val="10"/>
      <color indexed="33"/>
      <name val="Arial"/>
      <family val="2"/>
    </font>
    <font>
      <b/>
      <sz val="10"/>
      <color indexed="10"/>
      <name val="Courier New"/>
      <family val="3"/>
    </font>
    <font>
      <i/>
      <sz val="12"/>
      <name val="Times New Roman"/>
      <family val="1"/>
    </font>
    <font>
      <b/>
      <sz val="9"/>
      <name val="Times New Roman"/>
      <family val="1"/>
    </font>
    <font>
      <b/>
      <sz val="10"/>
      <color indexed="10"/>
      <name val="Arial"/>
      <family val="2"/>
    </font>
    <font>
      <sz val="10"/>
      <color indexed="8"/>
      <name val="Times New Roman"/>
      <family val="1"/>
    </font>
    <font>
      <sz val="9"/>
      <name val="Times New Roman"/>
      <family val="1"/>
    </font>
    <font>
      <b/>
      <sz val="8"/>
      <color indexed="10"/>
      <name val="Times New Roman"/>
      <family val="1"/>
    </font>
    <font>
      <sz val="11"/>
      <name val="Times New Roman"/>
      <family val="1"/>
    </font>
    <font>
      <b/>
      <sz val="14"/>
      <name val="Times New Roman"/>
      <family val="1"/>
    </font>
    <font>
      <sz val="12"/>
      <name val="Times New Roman"/>
      <family val="1"/>
    </font>
    <font>
      <b/>
      <sz val="12"/>
      <color indexed="17"/>
      <name val="Times New Roman"/>
      <family val="1"/>
    </font>
    <font>
      <sz val="10"/>
      <color indexed="17"/>
      <name val="Arial"/>
      <family val="2"/>
    </font>
    <font>
      <sz val="10"/>
      <color indexed="14"/>
      <name val="Courier New"/>
      <family val="3"/>
    </font>
    <font>
      <b/>
      <sz val="10"/>
      <name val="Arial"/>
      <family val="2"/>
    </font>
    <font>
      <b/>
      <sz val="8"/>
      <color indexed="17"/>
      <name val="Times New Roman"/>
      <family val="1"/>
    </font>
    <font>
      <b/>
      <sz val="10"/>
      <color indexed="17"/>
      <name val="Courier New"/>
      <family val="3"/>
    </font>
    <font>
      <b/>
      <sz val="10"/>
      <color indexed="17"/>
      <name val="Arial"/>
      <family val="2"/>
    </font>
    <font>
      <sz val="10"/>
      <color indexed="56"/>
      <name val="Times New Roman"/>
      <family val="1"/>
    </font>
    <font>
      <b/>
      <sz val="10"/>
      <color indexed="56"/>
      <name val="Times New Roman"/>
      <family val="1"/>
    </font>
    <font>
      <b/>
      <sz val="10"/>
      <color indexed="17"/>
      <name val="Times New Roman"/>
      <family val="1"/>
    </font>
    <font>
      <b/>
      <sz val="10"/>
      <color indexed="33"/>
      <name val="Courier New"/>
      <family val="3"/>
    </font>
    <font>
      <b/>
      <sz val="10"/>
      <color indexed="14"/>
      <name val="Courier New"/>
      <family val="3"/>
    </font>
    <font>
      <sz val="10"/>
      <color indexed="8"/>
      <name val="Arial"/>
      <family val="2"/>
    </font>
    <font>
      <sz val="9"/>
      <color indexed="17"/>
      <name val="Times New Roman"/>
      <family val="1"/>
    </font>
    <font>
      <sz val="9"/>
      <color indexed="14"/>
      <name val="Times New Roman"/>
      <family val="1"/>
    </font>
    <font>
      <sz val="10"/>
      <color indexed="17"/>
      <name val="Times New Roman"/>
      <family val="1"/>
    </font>
    <font>
      <b/>
      <sz val="12"/>
      <name val="Arial"/>
      <family val="2"/>
    </font>
    <font>
      <sz val="14"/>
      <name val="Arial Rounded MT Bold"/>
      <family val="2"/>
    </font>
    <font>
      <b/>
      <i/>
      <sz val="10"/>
      <name val="Arial"/>
      <family val="2"/>
    </font>
    <font>
      <b/>
      <sz val="14"/>
      <color rgb="FFFF0000"/>
      <name val="Arial"/>
      <family val="2"/>
    </font>
    <font>
      <b/>
      <sz val="8"/>
      <name val="Arial"/>
      <family val="2"/>
    </font>
    <font>
      <b/>
      <sz val="12"/>
      <color rgb="FFFF0000"/>
      <name val="Arial"/>
      <family val="2"/>
    </font>
    <font>
      <b/>
      <sz val="10"/>
      <color rgb="FFCC0000"/>
      <name val="Arial"/>
      <family val="2"/>
    </font>
    <font>
      <b/>
      <sz val="10"/>
      <color theme="0"/>
      <name val="Arial"/>
      <family val="2"/>
    </font>
    <font>
      <b/>
      <sz val="14"/>
      <name val="Arial"/>
      <family val="2"/>
    </font>
    <font>
      <b/>
      <sz val="11"/>
      <color rgb="FF000000"/>
      <name val="Arial"/>
      <family val="2"/>
    </font>
    <font>
      <sz val="11"/>
      <color rgb="FF000000"/>
      <name val="Arial"/>
      <family val="2"/>
    </font>
  </fonts>
  <fills count="39">
    <fill>
      <patternFill patternType="none"/>
    </fill>
    <fill>
      <patternFill patternType="gray125"/>
    </fill>
    <fill>
      <patternFill patternType="gray125">
        <fgColor indexed="43"/>
        <bgColor indexed="26"/>
      </patternFill>
    </fill>
    <fill>
      <patternFill patternType="gray125">
        <fgColor indexed="43"/>
      </patternFill>
    </fill>
    <fill>
      <patternFill patternType="solid">
        <fgColor rgb="FFFFFFFF"/>
        <bgColor indexed="43"/>
      </patternFill>
    </fill>
    <fill>
      <patternFill patternType="solid">
        <fgColor indexed="9"/>
        <bgColor indexed="64"/>
      </patternFill>
    </fill>
    <fill>
      <patternFill patternType="solid">
        <fgColor indexed="26"/>
      </patternFill>
    </fill>
    <fill>
      <patternFill patternType="solid">
        <fgColor rgb="FFFFFFFF"/>
        <bgColor indexed="64"/>
      </patternFill>
    </fill>
    <fill>
      <patternFill patternType="solid">
        <fgColor indexed="9"/>
      </patternFill>
    </fill>
    <fill>
      <patternFill patternType="solid">
        <fgColor indexed="26"/>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tint="0.39997558519241921"/>
        <bgColor theme="4" tint="0.39997558519241921"/>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theme="5" tint="0.39997558519241921"/>
        <bgColor theme="5" tint="0.39997558519241921"/>
      </patternFill>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theme="6" tint="0.39997558519241921"/>
        <bgColor theme="6" tint="0.39997558519241921"/>
      </patternFill>
    </fill>
    <fill>
      <patternFill patternType="solid">
        <fgColor theme="7" tint="0.79998168889431442"/>
        <bgColor theme="7" tint="0.79998168889431442"/>
      </patternFill>
    </fill>
    <fill>
      <patternFill patternType="solid">
        <fgColor theme="7" tint="0.59999389629810485"/>
        <bgColor theme="7" tint="0.59999389629810485"/>
      </patternFill>
    </fill>
    <fill>
      <patternFill patternType="solid">
        <fgColor theme="7" tint="0.39997558519241921"/>
        <bgColor theme="7" tint="0.39997558519241921"/>
      </patternFill>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8" tint="0.39997558519241921"/>
        <bgColor theme="8" tint="0.39997558519241921"/>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theme="9" tint="0.39997558519241921"/>
        <bgColor theme="9" tint="0.39997558519241921"/>
      </patternFill>
    </fill>
    <fill>
      <patternFill patternType="lightUp">
        <fgColor theme="0"/>
        <bgColor theme="4" tint="0.19998779259620961"/>
      </patternFill>
    </fill>
    <fill>
      <patternFill patternType="lightUp">
        <fgColor theme="0"/>
        <bgColor theme="5" tint="0.19998779259620961"/>
      </patternFill>
    </fill>
    <fill>
      <patternFill patternType="lightUp">
        <fgColor theme="0"/>
        <bgColor theme="6" tint="0.19998779259620961"/>
      </patternFill>
    </fill>
    <fill>
      <patternFill patternType="solid">
        <fgColor indexed="53"/>
        <bgColor indexed="64"/>
      </patternFill>
    </fill>
    <fill>
      <patternFill patternType="solid">
        <fgColor theme="0"/>
        <bgColor indexed="43"/>
      </patternFill>
    </fill>
    <fill>
      <patternFill patternType="solid">
        <fgColor theme="0" tint="-4.9989318521683403E-2"/>
        <bgColor indexed="64"/>
      </patternFill>
    </fill>
    <fill>
      <patternFill patternType="solid">
        <fgColor theme="0" tint="-4.9989318521683403E-2"/>
        <bgColor theme="0" tint="-4.9989318521683403E-2"/>
      </patternFill>
    </fill>
    <fill>
      <patternFill patternType="solid">
        <fgColor theme="0" tint="-4.9989318521683403E-2"/>
        <bgColor indexed="43"/>
      </patternFill>
    </fill>
    <fill>
      <patternFill patternType="solid">
        <fgColor theme="0" tint="-4.9989318521683403E-2"/>
        <bgColor theme="0"/>
      </patternFill>
    </fill>
    <fill>
      <patternFill patternType="solid">
        <fgColor rgb="FF003399"/>
        <bgColor indexed="43"/>
      </patternFill>
    </fill>
    <fill>
      <patternFill patternType="solid">
        <fgColor rgb="FFB80000"/>
        <bgColor indexed="43"/>
      </patternFill>
    </fill>
  </fills>
  <borders count="7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thick">
        <color auto="1"/>
      </top>
      <bottom style="thick">
        <color auto="1"/>
      </bottom>
      <diagonal/>
    </border>
    <border>
      <left/>
      <right style="medium">
        <color auto="1"/>
      </right>
      <top/>
      <bottom style="medium">
        <color auto="1"/>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medium">
        <color auto="1"/>
      </bottom>
      <diagonal/>
    </border>
    <border>
      <left style="thin">
        <color auto="1"/>
      </left>
      <right style="medium">
        <color auto="1"/>
      </right>
      <top/>
      <bottom style="medium">
        <color auto="1"/>
      </bottom>
      <diagonal/>
    </border>
    <border>
      <left/>
      <right/>
      <top/>
      <bottom style="thick">
        <color auto="1"/>
      </bottom>
      <diagonal/>
    </border>
    <border>
      <left/>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thin">
        <color auto="1"/>
      </right>
      <top style="medium">
        <color auto="1"/>
      </top>
      <bottom/>
      <diagonal/>
    </border>
    <border>
      <left style="thin">
        <color auto="1"/>
      </left>
      <right style="medium">
        <color auto="1"/>
      </right>
      <top style="thin">
        <color auto="1"/>
      </top>
      <bottom style="thin">
        <color auto="1"/>
      </bottom>
      <diagonal/>
    </border>
    <border>
      <left/>
      <right style="thin">
        <color auto="1"/>
      </right>
      <top style="medium">
        <color auto="1"/>
      </top>
      <bottom style="thin">
        <color auto="1"/>
      </bottom>
      <diagonal/>
    </border>
    <border>
      <left style="thick">
        <color auto="1"/>
      </left>
      <right/>
      <top/>
      <bottom/>
      <diagonal/>
    </border>
    <border>
      <left/>
      <right style="thick">
        <color auto="1"/>
      </right>
      <top/>
      <bottom/>
      <diagonal/>
    </border>
    <border>
      <left style="medium">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right style="thick">
        <color auto="1"/>
      </right>
      <top/>
      <bottom style="thin">
        <color auto="1"/>
      </bottom>
      <diagonal/>
    </border>
    <border>
      <left/>
      <right style="thin">
        <color auto="1"/>
      </right>
      <top/>
      <bottom style="medium">
        <color auto="1"/>
      </bottom>
      <diagonal/>
    </border>
    <border>
      <left style="thick">
        <color auto="1"/>
      </left>
      <right/>
      <top/>
      <bottom style="thick">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style="thin">
        <color auto="1"/>
      </right>
      <top style="medium">
        <color auto="1"/>
      </top>
      <bottom/>
      <diagonal/>
    </border>
    <border>
      <left/>
      <right style="thin">
        <color auto="1"/>
      </right>
      <top style="medium">
        <color auto="1"/>
      </top>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top style="thin">
        <color auto="1"/>
      </top>
      <bottom style="thick">
        <color auto="1"/>
      </bottom>
      <diagonal/>
    </border>
    <border>
      <left/>
      <right style="thick">
        <color auto="1"/>
      </right>
      <top style="thin">
        <color auto="1"/>
      </top>
      <bottom style="thick">
        <color auto="1"/>
      </bottom>
      <diagonal/>
    </border>
    <border>
      <left/>
      <right style="thick">
        <color auto="1"/>
      </right>
      <top/>
      <bottom style="thick">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top style="thick">
        <color auto="1"/>
      </top>
      <bottom style="thin">
        <color auto="1"/>
      </bottom>
      <diagonal/>
    </border>
    <border>
      <left/>
      <right style="medium">
        <color auto="1"/>
      </right>
      <top style="thick">
        <color auto="1"/>
      </top>
      <bottom style="thin">
        <color auto="1"/>
      </bottom>
      <diagonal/>
    </border>
    <border>
      <left style="medium">
        <color auto="1"/>
      </left>
      <right/>
      <top style="thick">
        <color auto="1"/>
      </top>
      <bottom style="medium">
        <color auto="1"/>
      </bottom>
      <diagonal/>
    </border>
    <border>
      <left/>
      <right style="medium">
        <color auto="1"/>
      </right>
      <top style="thick">
        <color auto="1"/>
      </top>
      <bottom style="medium">
        <color auto="1"/>
      </bottom>
      <diagonal/>
    </border>
  </borders>
  <cellStyleXfs count="27">
    <xf numFmtId="0" fontId="0" fillId="0" borderId="0"/>
    <xf numFmtId="0" fontId="5" fillId="0" borderId="0"/>
    <xf numFmtId="165" fontId="9" fillId="0" borderId="0" applyFont="0" applyFill="0" applyBorder="0" applyAlignment="0" applyProtection="0"/>
    <xf numFmtId="164" fontId="9" fillId="0" borderId="0" applyFont="0" applyFill="0" applyBorder="0" applyAlignment="0" applyProtection="0"/>
    <xf numFmtId="9" fontId="9"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4"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4"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4"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4"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 fillId="0" borderId="0" applyNumberFormat="0" applyFill="0" applyBorder="0" applyAlignment="0" applyProtection="0"/>
  </cellStyleXfs>
  <cellXfs count="475">
    <xf numFmtId="0" fontId="0" fillId="0" borderId="0" xfId="0"/>
    <xf numFmtId="0" fontId="5" fillId="2" borderId="0" xfId="1" applyFill="1" applyProtection="1"/>
    <xf numFmtId="0" fontId="5" fillId="3" borderId="0" xfId="1" applyFill="1" applyProtection="1"/>
    <xf numFmtId="0" fontId="7" fillId="2" borderId="0" xfId="1" applyFont="1" applyFill="1" applyProtection="1"/>
    <xf numFmtId="0" fontId="10" fillId="2" borderId="6" xfId="1" applyFont="1" applyFill="1" applyBorder="1" applyAlignment="1" applyProtection="1">
      <alignment horizontal="centerContinuous"/>
    </xf>
    <xf numFmtId="165" fontId="0" fillId="3" borderId="0" xfId="2" applyNumberFormat="1" applyFont="1" applyFill="1" applyProtection="1"/>
    <xf numFmtId="166" fontId="0" fillId="3" borderId="0" xfId="2" applyNumberFormat="1" applyFont="1" applyFill="1" applyProtection="1"/>
    <xf numFmtId="0" fontId="7" fillId="2" borderId="7" xfId="1" applyFont="1" applyFill="1" applyBorder="1" applyProtection="1"/>
    <xf numFmtId="0" fontId="7" fillId="2" borderId="8" xfId="1" applyFont="1" applyFill="1" applyBorder="1" applyAlignment="1" applyProtection="1">
      <alignment horizontal="centerContinuous"/>
    </xf>
    <xf numFmtId="0" fontId="7" fillId="3" borderId="0" xfId="1" applyFont="1" applyFill="1" applyProtection="1"/>
    <xf numFmtId="165" fontId="7" fillId="3" borderId="0" xfId="2" applyNumberFormat="1" applyFont="1" applyFill="1" applyProtection="1"/>
    <xf numFmtId="166" fontId="7" fillId="3" borderId="0" xfId="2" applyNumberFormat="1" applyFont="1" applyFill="1" applyProtection="1"/>
    <xf numFmtId="49" fontId="11" fillId="2" borderId="9" xfId="1" applyNumberFormat="1" applyFont="1" applyFill="1" applyBorder="1" applyAlignment="1" applyProtection="1">
      <alignment horizontal="center"/>
    </xf>
    <xf numFmtId="49" fontId="11" fillId="2" borderId="0" xfId="1" applyNumberFormat="1" applyFont="1" applyFill="1" applyAlignment="1" applyProtection="1">
      <alignment horizontal="center"/>
    </xf>
    <xf numFmtId="49" fontId="11" fillId="2" borderId="10" xfId="1" applyNumberFormat="1" applyFont="1" applyFill="1" applyBorder="1" applyAlignment="1" applyProtection="1">
      <alignment horizontal="center"/>
    </xf>
    <xf numFmtId="49" fontId="11" fillId="3" borderId="0" xfId="1" applyNumberFormat="1" applyFont="1" applyFill="1" applyAlignment="1" applyProtection="1">
      <alignment horizontal="center"/>
    </xf>
    <xf numFmtId="165" fontId="11" fillId="3" borderId="0" xfId="2" applyNumberFormat="1" applyFont="1" applyFill="1" applyAlignment="1" applyProtection="1">
      <alignment horizontal="center"/>
    </xf>
    <xf numFmtId="166" fontId="11" fillId="3" borderId="0" xfId="2" applyNumberFormat="1" applyFont="1" applyFill="1" applyAlignment="1" applyProtection="1">
      <alignment horizontal="center"/>
    </xf>
    <xf numFmtId="49" fontId="11" fillId="2" borderId="7" xfId="1" applyNumberFormat="1" applyFont="1" applyFill="1" applyBorder="1" applyAlignment="1" applyProtection="1">
      <alignment horizontal="center" wrapText="1"/>
    </xf>
    <xf numFmtId="49" fontId="11" fillId="2" borderId="8" xfId="1" applyNumberFormat="1" applyFont="1" applyFill="1" applyBorder="1" applyAlignment="1" applyProtection="1">
      <alignment horizontal="center" wrapText="1"/>
    </xf>
    <xf numFmtId="49" fontId="11" fillId="2" borderId="11" xfId="1" applyNumberFormat="1" applyFont="1" applyFill="1" applyBorder="1" applyAlignment="1" applyProtection="1">
      <alignment horizontal="center" wrapText="1"/>
    </xf>
    <xf numFmtId="49" fontId="11" fillId="2" borderId="0" xfId="1" applyNumberFormat="1" applyFont="1" applyFill="1" applyAlignment="1" applyProtection="1">
      <alignment horizontal="center" wrapText="1"/>
    </xf>
    <xf numFmtId="49" fontId="11" fillId="3" borderId="0" xfId="1" applyNumberFormat="1" applyFont="1" applyFill="1" applyAlignment="1" applyProtection="1">
      <alignment horizontal="center" wrapText="1"/>
    </xf>
    <xf numFmtId="49" fontId="11" fillId="3" borderId="0" xfId="1" applyNumberFormat="1" applyFont="1" applyFill="1" applyAlignment="1" applyProtection="1">
      <alignment horizontal="centerContinuous" wrapText="1"/>
    </xf>
    <xf numFmtId="49" fontId="8" fillId="2" borderId="8" xfId="1" applyNumberFormat="1" applyFont="1" applyFill="1" applyBorder="1" applyAlignment="1" applyProtection="1">
      <alignment horizontal="centerContinuous" wrapText="1"/>
    </xf>
    <xf numFmtId="49" fontId="8" fillId="2" borderId="7" xfId="1" applyNumberFormat="1" applyFont="1" applyFill="1" applyBorder="1" applyAlignment="1" applyProtection="1">
      <alignment horizontal="centerContinuous" wrapText="1"/>
    </xf>
    <xf numFmtId="49" fontId="8" fillId="2" borderId="0" xfId="1" applyNumberFormat="1" applyFont="1" applyFill="1" applyAlignment="1" applyProtection="1">
      <alignment horizontal="center" wrapText="1"/>
    </xf>
    <xf numFmtId="49" fontId="8" fillId="3" borderId="0" xfId="1" applyNumberFormat="1" applyFont="1" applyFill="1" applyAlignment="1" applyProtection="1">
      <alignment horizontal="center" wrapText="1"/>
    </xf>
    <xf numFmtId="49" fontId="6" fillId="3" borderId="0" xfId="1" applyNumberFormat="1" applyFont="1" applyFill="1" applyAlignment="1" applyProtection="1">
      <alignment horizontal="centerContinuous" wrapText="1"/>
    </xf>
    <xf numFmtId="49" fontId="8" fillId="3" borderId="0" xfId="1" applyNumberFormat="1" applyFont="1" applyFill="1" applyAlignment="1" applyProtection="1">
      <alignment horizontal="centerContinuous" wrapText="1"/>
    </xf>
    <xf numFmtId="0" fontId="7" fillId="2" borderId="9" xfId="1" applyFont="1" applyFill="1" applyBorder="1" applyProtection="1"/>
    <xf numFmtId="3" fontId="12" fillId="4" borderId="12" xfId="1" applyNumberFormat="1" applyFont="1" applyFill="1" applyBorder="1" applyProtection="1">
      <protection locked="0"/>
    </xf>
    <xf numFmtId="3" fontId="12" fillId="4" borderId="13" xfId="1" applyNumberFormat="1" applyFont="1" applyFill="1" applyBorder="1" applyProtection="1">
      <protection locked="0"/>
    </xf>
    <xf numFmtId="3" fontId="12" fillId="4" borderId="2" xfId="1" applyNumberFormat="1" applyFont="1" applyFill="1" applyBorder="1" applyProtection="1">
      <protection locked="0"/>
    </xf>
    <xf numFmtId="167" fontId="13" fillId="3" borderId="0" xfId="3" applyNumberFormat="1" applyFont="1" applyFill="1" applyProtection="1"/>
    <xf numFmtId="10" fontId="13" fillId="3" borderId="0" xfId="4" applyNumberFormat="1" applyFont="1" applyFill="1" applyProtection="1"/>
    <xf numFmtId="0" fontId="7" fillId="2" borderId="13" xfId="1" applyFont="1" applyFill="1" applyBorder="1" applyProtection="1"/>
    <xf numFmtId="3" fontId="14" fillId="2" borderId="8" xfId="1" applyNumberFormat="1" applyFont="1" applyFill="1" applyBorder="1" applyProtection="1"/>
    <xf numFmtId="3" fontId="14" fillId="2" borderId="11" xfId="1" applyNumberFormat="1" applyFont="1" applyFill="1" applyBorder="1" applyProtection="1"/>
    <xf numFmtId="3" fontId="14" fillId="2" borderId="7" xfId="1" applyNumberFormat="1" applyFont="1" applyFill="1" applyBorder="1" applyProtection="1"/>
    <xf numFmtId="0" fontId="9" fillId="3" borderId="0" xfId="1" applyFont="1" applyFill="1" applyProtection="1"/>
    <xf numFmtId="0" fontId="5" fillId="6" borderId="0" xfId="1" applyFill="1"/>
    <xf numFmtId="0" fontId="7" fillId="6" borderId="0" xfId="1" applyFont="1" applyFill="1" applyBorder="1"/>
    <xf numFmtId="0" fontId="7" fillId="6" borderId="2" xfId="1" applyFont="1" applyFill="1" applyBorder="1"/>
    <xf numFmtId="3" fontId="12" fillId="7" borderId="12" xfId="1" applyNumberFormat="1" applyFont="1" applyFill="1" applyBorder="1" applyProtection="1">
      <protection locked="0"/>
    </xf>
    <xf numFmtId="0" fontId="7" fillId="6" borderId="7" xfId="1" applyFont="1" applyFill="1" applyBorder="1"/>
    <xf numFmtId="3" fontId="14" fillId="6" borderId="11" xfId="1" applyNumberFormat="1" applyFont="1" applyFill="1" applyBorder="1"/>
    <xf numFmtId="0" fontId="8" fillId="6" borderId="16" xfId="1" applyFont="1" applyFill="1" applyBorder="1" applyAlignment="1">
      <alignment horizontal="centerContinuous"/>
    </xf>
    <xf numFmtId="0" fontId="7" fillId="6" borderId="9" xfId="1" applyFont="1" applyFill="1" applyBorder="1"/>
    <xf numFmtId="0" fontId="7" fillId="6" borderId="13" xfId="1" applyFont="1" applyFill="1" applyBorder="1"/>
    <xf numFmtId="3" fontId="14" fillId="6" borderId="12" xfId="1" applyNumberFormat="1" applyFont="1" applyFill="1" applyBorder="1"/>
    <xf numFmtId="3" fontId="14" fillId="6" borderId="10" xfId="1" applyNumberFormat="1" applyFont="1" applyFill="1" applyBorder="1"/>
    <xf numFmtId="0" fontId="10" fillId="6" borderId="6" xfId="1" applyFont="1" applyFill="1" applyBorder="1" applyAlignment="1">
      <alignment horizontal="centerContinuous"/>
    </xf>
    <xf numFmtId="0" fontId="21" fillId="6" borderId="65" xfId="1" applyFont="1" applyFill="1" applyBorder="1" applyAlignment="1">
      <alignment horizontal="left" vertical="top"/>
    </xf>
    <xf numFmtId="0" fontId="10" fillId="6" borderId="66" xfId="1" applyFont="1" applyFill="1" applyBorder="1" applyAlignment="1">
      <alignment horizontal="centerContinuous" vertical="top" wrapText="1"/>
    </xf>
    <xf numFmtId="0" fontId="5" fillId="6" borderId="67" xfId="1" applyFill="1" applyBorder="1"/>
    <xf numFmtId="0" fontId="21" fillId="6" borderId="68" xfId="1" applyFont="1" applyFill="1" applyBorder="1" applyAlignment="1">
      <alignment horizontal="left" vertical="top"/>
    </xf>
    <xf numFmtId="0" fontId="10" fillId="6" borderId="0" xfId="1" applyFont="1" applyFill="1" applyBorder="1" applyAlignment="1">
      <alignment horizontal="centerContinuous" vertical="top" wrapText="1"/>
    </xf>
    <xf numFmtId="0" fontId="5" fillId="6" borderId="69" xfId="1" applyFill="1" applyBorder="1"/>
    <xf numFmtId="0" fontId="19" fillId="6" borderId="70" xfId="1" applyFont="1" applyFill="1" applyBorder="1" applyAlignment="1">
      <alignment horizontal="centerContinuous" wrapText="1"/>
    </xf>
    <xf numFmtId="0" fontId="7" fillId="6" borderId="71" xfId="1" applyFont="1" applyFill="1" applyBorder="1" applyAlignment="1">
      <alignment horizontal="centerContinuous" vertical="top" wrapText="1"/>
    </xf>
    <xf numFmtId="0" fontId="5" fillId="6" borderId="72" xfId="1" applyFill="1" applyBorder="1"/>
    <xf numFmtId="49" fontId="8" fillId="6" borderId="8" xfId="1" applyNumberFormat="1" applyFont="1" applyFill="1" applyBorder="1" applyAlignment="1">
      <alignment horizontal="centerContinuous" wrapText="1"/>
    </xf>
    <xf numFmtId="49" fontId="11" fillId="6" borderId="8" xfId="1" applyNumberFormat="1" applyFont="1" applyFill="1" applyBorder="1" applyAlignment="1">
      <alignment horizontal="centerContinuous" wrapText="1"/>
    </xf>
    <xf numFmtId="49" fontId="11" fillId="6" borderId="7" xfId="1" applyNumberFormat="1" applyFont="1" applyFill="1" applyBorder="1" applyAlignment="1">
      <alignment horizontal="centerContinuous" wrapText="1"/>
    </xf>
    <xf numFmtId="49" fontId="11" fillId="6" borderId="9" xfId="1" applyNumberFormat="1" applyFont="1" applyFill="1" applyBorder="1" applyAlignment="1">
      <alignment horizontal="center"/>
    </xf>
    <xf numFmtId="49" fontId="11" fillId="6" borderId="0" xfId="1" applyNumberFormat="1" applyFont="1" applyFill="1" applyAlignment="1">
      <alignment horizontal="center"/>
    </xf>
    <xf numFmtId="49" fontId="11" fillId="6" borderId="20" xfId="1" applyNumberFormat="1" applyFont="1" applyFill="1" applyBorder="1" applyAlignment="1">
      <alignment horizontal="centerContinuous"/>
    </xf>
    <xf numFmtId="49" fontId="11" fillId="6" borderId="7" xfId="1" applyNumberFormat="1" applyFont="1" applyFill="1" applyBorder="1" applyAlignment="1">
      <alignment horizontal="center" wrapText="1"/>
    </xf>
    <xf numFmtId="49" fontId="11" fillId="6" borderId="26" xfId="1" applyNumberFormat="1" applyFont="1" applyFill="1" applyBorder="1" applyAlignment="1">
      <alignment horizontal="center" wrapText="1"/>
    </xf>
    <xf numFmtId="49" fontId="11" fillId="6" borderId="11" xfId="1" applyNumberFormat="1" applyFont="1" applyFill="1" applyBorder="1" applyAlignment="1">
      <alignment horizontal="center" wrapText="1"/>
    </xf>
    <xf numFmtId="3" fontId="12" fillId="7" borderId="20" xfId="1" applyNumberFormat="1" applyFont="1" applyFill="1" applyBorder="1" applyAlignment="1" applyProtection="1">
      <alignment horizontal="center"/>
      <protection locked="0"/>
    </xf>
    <xf numFmtId="3" fontId="12" fillId="7" borderId="20" xfId="1" applyNumberFormat="1" applyFont="1" applyFill="1" applyBorder="1" applyProtection="1">
      <protection locked="0"/>
    </xf>
    <xf numFmtId="10" fontId="14" fillId="6" borderId="9" xfId="1" applyNumberFormat="1" applyFont="1" applyFill="1" applyBorder="1" applyAlignment="1">
      <alignment horizontal="center"/>
    </xf>
    <xf numFmtId="3" fontId="12" fillId="7" borderId="12" xfId="1" applyNumberFormat="1" applyFont="1" applyFill="1" applyBorder="1" applyAlignment="1" applyProtection="1">
      <alignment horizontal="center"/>
      <protection locked="0"/>
    </xf>
    <xf numFmtId="3" fontId="12" fillId="5" borderId="12" xfId="1" applyNumberFormat="1" applyFont="1" applyFill="1" applyBorder="1" applyAlignment="1" applyProtection="1">
      <alignment horizontal="center"/>
      <protection locked="0"/>
    </xf>
    <xf numFmtId="3" fontId="12" fillId="5" borderId="12" xfId="1" applyNumberFormat="1" applyFont="1" applyFill="1" applyBorder="1" applyProtection="1">
      <protection locked="0"/>
    </xf>
    <xf numFmtId="3" fontId="12" fillId="8" borderId="12" xfId="1" applyNumberFormat="1" applyFont="1" applyFill="1" applyBorder="1" applyProtection="1">
      <protection locked="0"/>
    </xf>
    <xf numFmtId="10" fontId="14" fillId="6" borderId="73" xfId="1" applyNumberFormat="1" applyFont="1" applyFill="1" applyBorder="1" applyAlignment="1">
      <alignment horizontal="center"/>
    </xf>
    <xf numFmtId="3" fontId="14" fillId="6" borderId="8" xfId="1" applyNumberFormat="1" applyFont="1" applyFill="1" applyBorder="1" applyAlignment="1">
      <alignment horizontal="center"/>
    </xf>
    <xf numFmtId="10" fontId="14" fillId="6" borderId="7" xfId="1" applyNumberFormat="1" applyFont="1" applyFill="1" applyBorder="1" applyAlignment="1">
      <alignment horizontal="center"/>
    </xf>
    <xf numFmtId="0" fontId="8" fillId="6" borderId="8" xfId="1" applyFont="1" applyFill="1" applyBorder="1" applyAlignment="1">
      <alignment horizontal="centerContinuous"/>
    </xf>
    <xf numFmtId="3" fontId="5" fillId="6" borderId="8" xfId="1" applyNumberFormat="1" applyFill="1" applyBorder="1" applyAlignment="1">
      <alignment horizontal="centerContinuous"/>
    </xf>
    <xf numFmtId="3" fontId="12" fillId="5" borderId="20" xfId="1" applyNumberFormat="1" applyFont="1" applyFill="1" applyBorder="1" applyAlignment="1" applyProtection="1">
      <alignment horizontal="center"/>
      <protection locked="0"/>
    </xf>
    <xf numFmtId="3" fontId="12" fillId="5" borderId="20" xfId="1" applyNumberFormat="1" applyFont="1" applyFill="1" applyBorder="1" applyProtection="1">
      <protection locked="0"/>
    </xf>
    <xf numFmtId="3" fontId="12" fillId="8" borderId="12" xfId="1" applyNumberFormat="1" applyFont="1" applyFill="1" applyBorder="1" applyAlignment="1" applyProtection="1">
      <alignment horizontal="center"/>
      <protection locked="0"/>
    </xf>
    <xf numFmtId="3" fontId="12" fillId="8" borderId="20" xfId="1" applyNumberFormat="1" applyFont="1" applyFill="1" applyBorder="1" applyProtection="1">
      <protection locked="0"/>
    </xf>
    <xf numFmtId="49" fontId="11" fillId="6" borderId="8" xfId="1" applyNumberFormat="1" applyFont="1" applyFill="1" applyBorder="1" applyAlignment="1">
      <alignment horizontal="center" wrapText="1"/>
    </xf>
    <xf numFmtId="3" fontId="14" fillId="6" borderId="0" xfId="1" applyNumberFormat="1" applyFont="1" applyFill="1" applyAlignment="1">
      <alignment horizontal="center"/>
    </xf>
    <xf numFmtId="3" fontId="14" fillId="6" borderId="2" xfId="1" applyNumberFormat="1" applyFont="1" applyFill="1" applyBorder="1" applyAlignment="1">
      <alignment horizontal="center"/>
    </xf>
    <xf numFmtId="0" fontId="7" fillId="6" borderId="0" xfId="1" applyFont="1" applyFill="1"/>
    <xf numFmtId="0" fontId="22" fillId="6" borderId="0" xfId="1" applyFont="1" applyFill="1"/>
    <xf numFmtId="0" fontId="6" fillId="6" borderId="0" xfId="1" applyFont="1" applyFill="1"/>
    <xf numFmtId="0" fontId="15" fillId="6" borderId="0" xfId="1" applyFont="1" applyFill="1"/>
    <xf numFmtId="0" fontId="10" fillId="6" borderId="0" xfId="1" applyFont="1" applyFill="1" applyAlignment="1">
      <alignment horizontal="center"/>
    </xf>
    <xf numFmtId="0" fontId="23" fillId="9" borderId="0" xfId="1" applyFont="1" applyFill="1"/>
    <xf numFmtId="0" fontId="7" fillId="7" borderId="74" xfId="1" applyFont="1" applyFill="1" applyBorder="1" applyProtection="1">
      <protection locked="0"/>
    </xf>
    <xf numFmtId="0" fontId="7" fillId="7" borderId="51" xfId="1" applyFont="1" applyFill="1" applyBorder="1" applyProtection="1">
      <protection locked="0"/>
    </xf>
    <xf numFmtId="0" fontId="23" fillId="6" borderId="0" xfId="1" applyFont="1" applyFill="1"/>
    <xf numFmtId="0" fontId="7" fillId="7" borderId="41" xfId="1" applyFont="1" applyFill="1" applyBorder="1" applyProtection="1">
      <protection locked="0"/>
    </xf>
    <xf numFmtId="0" fontId="7" fillId="7" borderId="37" xfId="1" applyFont="1" applyFill="1" applyBorder="1" applyProtection="1">
      <protection locked="0"/>
    </xf>
    <xf numFmtId="0" fontId="7" fillId="5" borderId="41" xfId="1" applyFont="1" applyFill="1" applyBorder="1" applyProtection="1">
      <protection locked="0"/>
    </xf>
    <xf numFmtId="0" fontId="7" fillId="5" borderId="37" xfId="1" applyFont="1" applyFill="1" applyBorder="1" applyProtection="1">
      <protection locked="0"/>
    </xf>
    <xf numFmtId="0" fontId="10" fillId="6" borderId="0" xfId="1" applyFont="1" applyFill="1"/>
    <xf numFmtId="0" fontId="10" fillId="0" borderId="6" xfId="1" applyFont="1" applyFill="1" applyBorder="1" applyAlignment="1" applyProtection="1">
      <alignment horizontal="centerContinuous" wrapText="1"/>
    </xf>
    <xf numFmtId="0" fontId="24" fillId="0" borderId="6" xfId="1" applyFont="1" applyFill="1" applyBorder="1" applyAlignment="1" applyProtection="1">
      <alignment horizontal="centerContinuous"/>
    </xf>
    <xf numFmtId="0" fontId="25" fillId="0" borderId="6" xfId="1" applyFont="1" applyFill="1" applyBorder="1" applyAlignment="1" applyProtection="1">
      <alignment horizontal="centerContinuous"/>
    </xf>
    <xf numFmtId="0" fontId="5" fillId="0" borderId="0" xfId="1" applyBorder="1" applyAlignment="1" applyProtection="1">
      <alignment horizontal="centerContinuous"/>
    </xf>
    <xf numFmtId="0" fontId="26" fillId="0" borderId="0" xfId="1" applyFont="1" applyProtection="1"/>
    <xf numFmtId="0" fontId="5" fillId="0" borderId="0" xfId="1" applyProtection="1"/>
    <xf numFmtId="49" fontId="11" fillId="8" borderId="9" xfId="1" applyNumberFormat="1" applyFont="1" applyFill="1" applyBorder="1" applyAlignment="1" applyProtection="1">
      <alignment horizontal="center"/>
    </xf>
    <xf numFmtId="49" fontId="11" fillId="0" borderId="5" xfId="1" applyNumberFormat="1" applyFont="1" applyFill="1" applyBorder="1" applyAlignment="1" applyProtection="1">
      <alignment horizontal="centerContinuous"/>
    </xf>
    <xf numFmtId="49" fontId="11" fillId="0" borderId="20" xfId="1" applyNumberFormat="1" applyFont="1" applyFill="1" applyBorder="1" applyAlignment="1" applyProtection="1">
      <alignment horizontal="centerContinuous"/>
    </xf>
    <xf numFmtId="49" fontId="11" fillId="0" borderId="21" xfId="1" applyNumberFormat="1" applyFont="1" applyFill="1" applyBorder="1" applyAlignment="1" applyProtection="1">
      <alignment horizontal="centerContinuous"/>
    </xf>
    <xf numFmtId="49" fontId="11" fillId="0" borderId="22" xfId="1" applyNumberFormat="1" applyFont="1" applyFill="1" applyBorder="1" applyAlignment="1" applyProtection="1">
      <alignment horizontal="centerContinuous"/>
    </xf>
    <xf numFmtId="49" fontId="11" fillId="0" borderId="23" xfId="1" applyNumberFormat="1" applyFont="1" applyFill="1" applyBorder="1" applyAlignment="1" applyProtection="1">
      <alignment horizontal="centerContinuous"/>
    </xf>
    <xf numFmtId="49" fontId="11" fillId="0" borderId="75" xfId="1" applyNumberFormat="1" applyFont="1" applyFill="1" applyBorder="1" applyAlignment="1" applyProtection="1">
      <alignment horizontal="centerContinuous"/>
    </xf>
    <xf numFmtId="49" fontId="11" fillId="0" borderId="76" xfId="1" applyNumberFormat="1" applyFont="1" applyFill="1" applyBorder="1" applyAlignment="1" applyProtection="1">
      <alignment horizontal="centerContinuous"/>
    </xf>
    <xf numFmtId="49" fontId="11" fillId="0" borderId="0" xfId="1" applyNumberFormat="1" applyFont="1" applyBorder="1" applyAlignment="1" applyProtection="1"/>
    <xf numFmtId="0" fontId="26" fillId="0" borderId="0" xfId="1" applyFont="1" applyBorder="1" applyProtection="1"/>
    <xf numFmtId="49" fontId="11" fillId="8" borderId="7" xfId="1" applyNumberFormat="1" applyFont="1" applyFill="1" applyBorder="1" applyAlignment="1" applyProtection="1">
      <alignment horizontal="center" wrapText="1"/>
    </xf>
    <xf numFmtId="49" fontId="11" fillId="0" borderId="8" xfId="1" applyNumberFormat="1" applyFont="1" applyFill="1" applyBorder="1" applyAlignment="1" applyProtection="1">
      <alignment horizontal="center" vertical="center" wrapText="1"/>
    </xf>
    <xf numFmtId="49" fontId="11" fillId="0" borderId="11" xfId="1" applyNumberFormat="1" applyFont="1" applyFill="1" applyBorder="1" applyAlignment="1" applyProtection="1">
      <alignment horizontal="center" vertical="center" wrapText="1"/>
    </xf>
    <xf numFmtId="49" fontId="11" fillId="0" borderId="26" xfId="1" applyNumberFormat="1" applyFont="1" applyFill="1" applyBorder="1" applyAlignment="1" applyProtection="1">
      <alignment horizontal="center" vertical="center" wrapText="1"/>
    </xf>
    <xf numFmtId="0" fontId="27" fillId="0" borderId="14" xfId="1" applyFont="1" applyBorder="1" applyAlignment="1" applyProtection="1">
      <alignment horizontal="right"/>
    </xf>
    <xf numFmtId="49" fontId="8" fillId="0" borderId="8" xfId="1" applyNumberFormat="1" applyFont="1" applyFill="1" applyBorder="1" applyAlignment="1" applyProtection="1">
      <alignment horizontal="centerContinuous" wrapText="1"/>
    </xf>
    <xf numFmtId="49" fontId="28" fillId="0" borderId="8" xfId="1" applyNumberFormat="1" applyFont="1" applyFill="1" applyBorder="1" applyAlignment="1" applyProtection="1">
      <alignment horizontal="centerContinuous" wrapText="1"/>
    </xf>
    <xf numFmtId="49" fontId="28" fillId="0" borderId="7" xfId="1" applyNumberFormat="1" applyFont="1" applyFill="1" applyBorder="1" applyAlignment="1" applyProtection="1">
      <alignment horizontal="centerContinuous" wrapText="1"/>
    </xf>
    <xf numFmtId="49" fontId="11" fillId="0" borderId="0" xfId="1" applyNumberFormat="1" applyFont="1" applyBorder="1" applyAlignment="1" applyProtection="1">
      <alignment horizontal="centerContinuous" wrapText="1"/>
    </xf>
    <xf numFmtId="0" fontId="5" fillId="0" borderId="30" xfId="1" applyBorder="1" applyProtection="1"/>
    <xf numFmtId="49" fontId="11" fillId="0" borderId="31" xfId="1" applyNumberFormat="1" applyFont="1" applyBorder="1" applyAlignment="1" applyProtection="1">
      <alignment horizontal="centerContinuous"/>
    </xf>
    <xf numFmtId="49" fontId="11" fillId="0" borderId="32" xfId="1" applyNumberFormat="1" applyFont="1" applyBorder="1" applyAlignment="1" applyProtection="1">
      <alignment horizontal="centerContinuous"/>
    </xf>
    <xf numFmtId="0" fontId="7" fillId="0" borderId="9" xfId="1" applyFont="1" applyFill="1" applyBorder="1"/>
    <xf numFmtId="3" fontId="14" fillId="0" borderId="0" xfId="1" applyNumberFormat="1" applyFont="1" applyFill="1" applyProtection="1"/>
    <xf numFmtId="3" fontId="14" fillId="0" borderId="51" xfId="1" applyNumberFormat="1" applyFont="1" applyFill="1" applyBorder="1" applyProtection="1"/>
    <xf numFmtId="3" fontId="14" fillId="0" borderId="10" xfId="1" applyNumberFormat="1" applyFont="1" applyFill="1" applyBorder="1" applyProtection="1"/>
    <xf numFmtId="3" fontId="14" fillId="0" borderId="0" xfId="1" applyNumberFormat="1" applyFont="1" applyBorder="1" applyProtection="1"/>
    <xf numFmtId="3" fontId="29" fillId="0" borderId="0" xfId="1" applyNumberFormat="1" applyFont="1" applyBorder="1" applyProtection="1">
      <protection locked="0"/>
    </xf>
    <xf numFmtId="0" fontId="7" fillId="0" borderId="39" xfId="1" applyFont="1" applyBorder="1" applyProtection="1"/>
    <xf numFmtId="10" fontId="30" fillId="0" borderId="0" xfId="4" applyNumberFormat="1" applyFont="1" applyBorder="1" applyProtection="1">
      <protection locked="0"/>
    </xf>
    <xf numFmtId="10" fontId="30" fillId="0" borderId="40" xfId="4" applyNumberFormat="1" applyFont="1" applyBorder="1" applyProtection="1">
      <protection locked="0"/>
    </xf>
    <xf numFmtId="0" fontId="8" fillId="0" borderId="13" xfId="1" applyFont="1" applyFill="1" applyBorder="1"/>
    <xf numFmtId="3" fontId="14" fillId="0" borderId="2" xfId="1" applyNumberFormat="1" applyFont="1" applyFill="1" applyBorder="1" applyProtection="1"/>
    <xf numFmtId="3" fontId="14" fillId="0" borderId="37" xfId="1" applyNumberFormat="1" applyFont="1" applyFill="1" applyBorder="1" applyProtection="1"/>
    <xf numFmtId="3" fontId="14" fillId="0" borderId="12" xfId="1" applyNumberFormat="1" applyFont="1" applyFill="1" applyBorder="1" applyProtection="1"/>
    <xf numFmtId="0" fontId="31" fillId="0" borderId="39" xfId="1" applyFont="1" applyBorder="1" applyProtection="1"/>
    <xf numFmtId="10" fontId="17" fillId="0" borderId="0" xfId="4" applyNumberFormat="1" applyFont="1" applyBorder="1" applyProtection="1"/>
    <xf numFmtId="10" fontId="17" fillId="0" borderId="40" xfId="4" applyNumberFormat="1" applyFont="1" applyBorder="1" applyProtection="1"/>
    <xf numFmtId="0" fontId="8" fillId="0" borderId="13" xfId="1" applyFont="1" applyFill="1" applyBorder="1" applyAlignment="1">
      <alignment horizontal="left" wrapText="1"/>
    </xf>
    <xf numFmtId="0" fontId="31" fillId="0" borderId="39" xfId="1" applyFont="1" applyBorder="1" applyAlignment="1" applyProtection="1">
      <alignment horizontal="left" wrapText="1"/>
    </xf>
    <xf numFmtId="0" fontId="7" fillId="0" borderId="13" xfId="1" applyFont="1" applyFill="1" applyBorder="1"/>
    <xf numFmtId="3" fontId="14" fillId="0" borderId="0" xfId="1" applyNumberFormat="1" applyFont="1" applyProtection="1"/>
    <xf numFmtId="0" fontId="18" fillId="0" borderId="39" xfId="1" applyFont="1" applyBorder="1" applyProtection="1"/>
    <xf numFmtId="0" fontId="8" fillId="0" borderId="22" xfId="1" applyFont="1" applyFill="1" applyBorder="1"/>
    <xf numFmtId="0" fontId="7" fillId="0" borderId="7" xfId="1" applyFont="1" applyFill="1" applyBorder="1"/>
    <xf numFmtId="3" fontId="14" fillId="0" borderId="8" xfId="1" applyNumberFormat="1" applyFont="1" applyFill="1" applyBorder="1" applyProtection="1"/>
    <xf numFmtId="3" fontId="14" fillId="0" borderId="44" xfId="1" applyNumberFormat="1" applyFont="1" applyFill="1" applyBorder="1" applyProtection="1"/>
    <xf numFmtId="3" fontId="14" fillId="0" borderId="11" xfId="1" applyNumberFormat="1" applyFont="1" applyFill="1" applyBorder="1" applyProtection="1"/>
    <xf numFmtId="0" fontId="18" fillId="0" borderId="50" xfId="1" applyFont="1" applyBorder="1" applyProtection="1"/>
    <xf numFmtId="10" fontId="17" fillId="0" borderId="28" xfId="4" applyNumberFormat="1" applyFont="1" applyBorder="1" applyProtection="1"/>
    <xf numFmtId="10" fontId="17" fillId="0" borderId="64" xfId="4" applyNumberFormat="1" applyFont="1" applyBorder="1" applyProtection="1"/>
    <xf numFmtId="0" fontId="8" fillId="0" borderId="16" xfId="1" applyFont="1" applyFill="1" applyBorder="1" applyAlignment="1" applyProtection="1">
      <alignment horizontal="centerContinuous"/>
    </xf>
    <xf numFmtId="0" fontId="33" fillId="0" borderId="16" xfId="1" applyFont="1" applyFill="1" applyBorder="1" applyAlignment="1" applyProtection="1">
      <alignment horizontal="centerContinuous"/>
    </xf>
    <xf numFmtId="3" fontId="34" fillId="0" borderId="0" xfId="1" applyNumberFormat="1" applyFont="1" applyProtection="1">
      <protection locked="0"/>
    </xf>
    <xf numFmtId="3" fontId="35" fillId="0" borderId="0" xfId="1" applyNumberFormat="1" applyFont="1" applyProtection="1">
      <protection locked="0"/>
    </xf>
    <xf numFmtId="0" fontId="36" fillId="0" borderId="30" xfId="1" applyFont="1" applyBorder="1" applyProtection="1"/>
    <xf numFmtId="3" fontId="14" fillId="0" borderId="29" xfId="1" applyNumberFormat="1" applyFont="1" applyFill="1" applyBorder="1" applyProtection="1"/>
    <xf numFmtId="3" fontId="14" fillId="0" borderId="54" xfId="1" applyNumberFormat="1" applyFont="1" applyFill="1" applyBorder="1" applyProtection="1"/>
    <xf numFmtId="3" fontId="14" fillId="0" borderId="41" xfId="1" applyNumberFormat="1" applyFont="1" applyFill="1" applyBorder="1" applyProtection="1"/>
    <xf numFmtId="3" fontId="14" fillId="0" borderId="23" xfId="1" applyNumberFormat="1" applyFont="1" applyFill="1" applyBorder="1" applyProtection="1"/>
    <xf numFmtId="3" fontId="14" fillId="0" borderId="5" xfId="1" applyNumberFormat="1" applyFont="1" applyFill="1" applyBorder="1" applyProtection="1"/>
    <xf numFmtId="3" fontId="14" fillId="0" borderId="20" xfId="1" applyNumberFormat="1" applyFont="1" applyFill="1" applyBorder="1" applyProtection="1"/>
    <xf numFmtId="3" fontId="14" fillId="0" borderId="27" xfId="1" applyNumberFormat="1" applyFont="1" applyFill="1" applyBorder="1" applyProtection="1"/>
    <xf numFmtId="10" fontId="17" fillId="0" borderId="28" xfId="4" applyNumberFormat="1" applyFont="1" applyFill="1" applyBorder="1" applyProtection="1"/>
    <xf numFmtId="10" fontId="17" fillId="0" borderId="64" xfId="4" applyNumberFormat="1" applyFont="1" applyFill="1" applyBorder="1" applyProtection="1"/>
    <xf numFmtId="0" fontId="11" fillId="0" borderId="8" xfId="1" applyFont="1" applyFill="1" applyBorder="1" applyAlignment="1" applyProtection="1">
      <alignment horizontal="centerContinuous"/>
    </xf>
    <xf numFmtId="3" fontId="25" fillId="0" borderId="8" xfId="1" applyNumberFormat="1" applyFont="1" applyFill="1" applyBorder="1" applyAlignment="1" applyProtection="1">
      <alignment horizontal="centerContinuous"/>
    </xf>
    <xf numFmtId="0" fontId="25" fillId="0" borderId="0" xfId="1" applyFont="1" applyFill="1" applyAlignment="1" applyProtection="1">
      <alignment horizontal="centerContinuous"/>
    </xf>
    <xf numFmtId="3" fontId="34" fillId="0" borderId="0" xfId="1" applyNumberFormat="1" applyFont="1" applyAlignment="1" applyProtection="1">
      <alignment horizontal="centerContinuous"/>
    </xf>
    <xf numFmtId="3" fontId="35" fillId="0" borderId="0" xfId="1" applyNumberFormat="1" applyFont="1" applyProtection="1"/>
    <xf numFmtId="3" fontId="14" fillId="0" borderId="34" xfId="1" applyNumberFormat="1" applyFont="1" applyFill="1" applyBorder="1" applyProtection="1"/>
    <xf numFmtId="3" fontId="14" fillId="0" borderId="19" xfId="1" applyNumberFormat="1" applyFont="1" applyFill="1" applyBorder="1" applyProtection="1"/>
    <xf numFmtId="3" fontId="14" fillId="0" borderId="13" xfId="1" applyNumberFormat="1" applyFont="1" applyFill="1" applyBorder="1" applyProtection="1"/>
    <xf numFmtId="3" fontId="14" fillId="0" borderId="35" xfId="1" applyNumberFormat="1" applyFont="1" applyFill="1" applyBorder="1" applyProtection="1"/>
    <xf numFmtId="3" fontId="14" fillId="0" borderId="9" xfId="1" applyNumberFormat="1" applyFont="1" applyFill="1" applyBorder="1" applyProtection="1"/>
    <xf numFmtId="0" fontId="19" fillId="0" borderId="0" xfId="1" applyFont="1" applyFill="1" applyProtection="1"/>
    <xf numFmtId="0" fontId="37" fillId="0" borderId="0" xfId="1" applyFont="1" applyFill="1" applyProtection="1"/>
    <xf numFmtId="0" fontId="19" fillId="0" borderId="0" xfId="1" applyFont="1" applyProtection="1"/>
    <xf numFmtId="0" fontId="38" fillId="0" borderId="0" xfId="1" applyFont="1" applyProtection="1"/>
    <xf numFmtId="0" fontId="36" fillId="0" borderId="0" xfId="1" applyFont="1" applyProtection="1"/>
    <xf numFmtId="49" fontId="11" fillId="0" borderId="9" xfId="1" applyNumberFormat="1" applyFont="1" applyFill="1" applyBorder="1" applyAlignment="1" applyProtection="1">
      <alignment horizontal="center"/>
    </xf>
    <xf numFmtId="49" fontId="11" fillId="0" borderId="0" xfId="1" applyNumberFormat="1" applyFont="1" applyFill="1" applyAlignment="1" applyProtection="1">
      <alignment horizontal="center"/>
    </xf>
    <xf numFmtId="49" fontId="11" fillId="0" borderId="7" xfId="1" applyNumberFormat="1" applyFont="1" applyFill="1" applyBorder="1" applyAlignment="1">
      <alignment horizontal="center"/>
    </xf>
    <xf numFmtId="49" fontId="11" fillId="0" borderId="8" xfId="1" applyNumberFormat="1" applyFont="1" applyFill="1" applyBorder="1" applyAlignment="1" applyProtection="1">
      <alignment horizontal="center" wrapText="1"/>
    </xf>
    <xf numFmtId="49" fontId="11" fillId="0" borderId="11" xfId="1" applyNumberFormat="1" applyFont="1" applyFill="1" applyBorder="1" applyAlignment="1">
      <alignment horizontal="center" wrapText="1"/>
    </xf>
    <xf numFmtId="49" fontId="11" fillId="0" borderId="7" xfId="1" applyNumberFormat="1" applyFont="1" applyFill="1" applyBorder="1" applyAlignment="1" applyProtection="1">
      <alignment horizontal="center" wrapText="1"/>
    </xf>
    <xf numFmtId="0" fontId="7" fillId="0" borderId="9" xfId="1" applyFont="1" applyFill="1" applyBorder="1" applyProtection="1"/>
    <xf numFmtId="3" fontId="29" fillId="0" borderId="0" xfId="1" applyNumberFormat="1" applyFont="1" applyFill="1" applyAlignment="1" applyProtection="1">
      <alignment horizontal="center"/>
      <protection locked="0"/>
    </xf>
    <xf numFmtId="10" fontId="29" fillId="0" borderId="9" xfId="1" applyNumberFormat="1" applyFont="1" applyFill="1" applyBorder="1" applyAlignment="1" applyProtection="1">
      <alignment horizontal="center"/>
      <protection locked="0"/>
    </xf>
    <xf numFmtId="0" fontId="7" fillId="0" borderId="13" xfId="1" applyFont="1" applyFill="1" applyBorder="1" applyProtection="1"/>
    <xf numFmtId="3" fontId="29" fillId="0" borderId="2" xfId="1" applyNumberFormat="1" applyFont="1" applyFill="1" applyBorder="1" applyAlignment="1" applyProtection="1">
      <alignment horizontal="center"/>
      <protection locked="0"/>
    </xf>
    <xf numFmtId="10" fontId="29" fillId="0" borderId="13" xfId="1" applyNumberFormat="1" applyFont="1" applyFill="1" applyBorder="1" applyAlignment="1" applyProtection="1">
      <alignment horizontal="center"/>
      <protection locked="0"/>
    </xf>
    <xf numFmtId="0" fontId="7" fillId="0" borderId="7" xfId="1" applyFont="1" applyFill="1" applyBorder="1" applyProtection="1"/>
    <xf numFmtId="3" fontId="14" fillId="0" borderId="8" xfId="1" applyNumberFormat="1" applyFont="1" applyFill="1" applyBorder="1" applyAlignment="1" applyProtection="1">
      <alignment horizontal="center"/>
    </xf>
    <xf numFmtId="3" fontId="14" fillId="0" borderId="43" xfId="1" applyNumberFormat="1" applyFont="1" applyFill="1" applyBorder="1" applyProtection="1"/>
    <xf numFmtId="10" fontId="14" fillId="0" borderId="44" xfId="1" applyNumberFormat="1" applyFont="1" applyFill="1" applyBorder="1" applyAlignment="1" applyProtection="1">
      <alignment horizontal="center"/>
    </xf>
    <xf numFmtId="0" fontId="8" fillId="0" borderId="8" xfId="1" applyFont="1" applyFill="1" applyBorder="1" applyAlignment="1" applyProtection="1">
      <alignment horizontal="centerContinuous"/>
    </xf>
    <xf numFmtId="3" fontId="14" fillId="0" borderId="0" xfId="1" applyNumberFormat="1" applyFont="1" applyFill="1" applyAlignment="1" applyProtection="1">
      <alignment horizontal="center"/>
    </xf>
    <xf numFmtId="10" fontId="14" fillId="0" borderId="9" xfId="1" applyNumberFormat="1" applyFont="1" applyFill="1" applyBorder="1" applyAlignment="1" applyProtection="1">
      <alignment horizontal="center"/>
    </xf>
    <xf numFmtId="3" fontId="14" fillId="0" borderId="2" xfId="1" applyNumberFormat="1" applyFont="1" applyFill="1" applyBorder="1" applyAlignment="1" applyProtection="1">
      <alignment horizontal="center"/>
    </xf>
    <xf numFmtId="10" fontId="14" fillId="0" borderId="13" xfId="1" applyNumberFormat="1" applyFont="1" applyFill="1" applyBorder="1" applyAlignment="1" applyProtection="1">
      <alignment horizontal="center"/>
    </xf>
    <xf numFmtId="10" fontId="14" fillId="0" borderId="7" xfId="1" applyNumberFormat="1" applyFont="1" applyFill="1" applyBorder="1" applyAlignment="1" applyProtection="1">
      <alignment horizontal="center"/>
    </xf>
    <xf numFmtId="0" fontId="9" fillId="0" borderId="0" xfId="1" applyFont="1" applyFill="1" applyProtection="1"/>
    <xf numFmtId="0" fontId="25" fillId="0" borderId="0" xfId="1" applyFont="1" applyFill="1" applyProtection="1"/>
    <xf numFmtId="0" fontId="10" fillId="0" borderId="65" xfId="1" applyFont="1" applyFill="1" applyBorder="1" applyAlignment="1" applyProtection="1">
      <alignment horizontal="centerContinuous" vertical="top" wrapText="1"/>
    </xf>
    <xf numFmtId="0" fontId="24" fillId="0" borderId="66" xfId="1" applyFont="1" applyFill="1" applyBorder="1" applyAlignment="1" applyProtection="1">
      <alignment horizontal="centerContinuous" vertical="top" wrapText="1"/>
    </xf>
    <xf numFmtId="0" fontId="24" fillId="0" borderId="67" xfId="1" applyFont="1" applyFill="1" applyBorder="1" applyAlignment="1" applyProtection="1">
      <alignment horizontal="centerContinuous" vertical="top" wrapText="1"/>
    </xf>
    <xf numFmtId="0" fontId="19" fillId="0" borderId="70" xfId="1" applyFont="1" applyFill="1" applyBorder="1" applyAlignment="1" applyProtection="1">
      <alignment horizontal="centerContinuous" wrapText="1"/>
    </xf>
    <xf numFmtId="0" fontId="39" fillId="0" borderId="71" xfId="1" applyFont="1" applyFill="1" applyBorder="1" applyAlignment="1" applyProtection="1">
      <alignment horizontal="centerContinuous" vertical="top" wrapText="1"/>
    </xf>
    <xf numFmtId="0" fontId="39" fillId="0" borderId="72" xfId="1" applyFont="1" applyFill="1" applyBorder="1" applyAlignment="1" applyProtection="1">
      <alignment horizontal="centerContinuous" vertical="top" wrapText="1"/>
    </xf>
    <xf numFmtId="0" fontId="40" fillId="0" borderId="0" xfId="1" applyFont="1" applyAlignment="1" applyProtection="1">
      <alignment horizontal="centerContinuous"/>
    </xf>
    <xf numFmtId="49" fontId="11" fillId="0" borderId="7" xfId="1" applyNumberFormat="1" applyFont="1" applyFill="1" applyBorder="1" applyAlignment="1" applyProtection="1">
      <alignment horizontal="center" vertical="center" wrapText="1"/>
    </xf>
    <xf numFmtId="49" fontId="8" fillId="0" borderId="7" xfId="1" applyNumberFormat="1" applyFont="1" applyFill="1" applyBorder="1" applyAlignment="1" applyProtection="1">
      <alignment horizontal="center" vertical="center" wrapText="1"/>
    </xf>
    <xf numFmtId="49" fontId="8" fillId="0" borderId="26" xfId="1" applyNumberFormat="1" applyFont="1" applyBorder="1" applyAlignment="1" applyProtection="1">
      <alignment horizontal="centerContinuous" vertical="center" wrapText="1"/>
    </xf>
    <xf numFmtId="49" fontId="8" fillId="0" borderId="7" xfId="1" applyNumberFormat="1" applyFont="1" applyBorder="1" applyAlignment="1" applyProtection="1">
      <alignment horizontal="centerContinuous" vertical="center" wrapText="1"/>
    </xf>
    <xf numFmtId="49" fontId="8" fillId="0" borderId="8" xfId="1" applyNumberFormat="1" applyFont="1" applyBorder="1" applyAlignment="1" applyProtection="1">
      <alignment horizontal="centerContinuous" vertical="center" wrapText="1"/>
    </xf>
    <xf numFmtId="0" fontId="5" fillId="0" borderId="0" xfId="1" applyAlignment="1" applyProtection="1">
      <alignment vertical="center"/>
    </xf>
    <xf numFmtId="49" fontId="8" fillId="0" borderId="8" xfId="1" applyNumberFormat="1" applyFont="1" applyFill="1" applyBorder="1" applyAlignment="1" applyProtection="1">
      <alignment horizontal="center" vertical="center" wrapText="1"/>
    </xf>
    <xf numFmtId="49" fontId="8" fillId="0" borderId="0" xfId="1" applyNumberFormat="1" applyFont="1" applyAlignment="1" applyProtection="1">
      <alignment horizontal="center" vertical="center" wrapText="1"/>
    </xf>
    <xf numFmtId="37" fontId="8" fillId="0" borderId="0" xfId="2" applyNumberFormat="1" applyFont="1" applyAlignment="1" applyProtection="1">
      <alignment horizontal="center" vertical="center" wrapText="1"/>
    </xf>
    <xf numFmtId="1" fontId="8" fillId="0" borderId="29" xfId="1" applyNumberFormat="1" applyFont="1" applyBorder="1" applyAlignment="1" applyProtection="1">
      <alignment horizontal="centerContinuous" vertical="center" wrapText="1"/>
    </xf>
    <xf numFmtId="3" fontId="17" fillId="0" borderId="0" xfId="1" applyNumberFormat="1" applyFont="1" applyProtection="1"/>
    <xf numFmtId="3" fontId="17" fillId="0" borderId="0" xfId="1" applyNumberFormat="1" applyFont="1" applyAlignment="1" applyProtection="1">
      <alignment horizontal="center"/>
    </xf>
    <xf numFmtId="167" fontId="17" fillId="0" borderId="0" xfId="3" applyNumberFormat="1" applyFont="1" applyProtection="1"/>
    <xf numFmtId="167" fontId="17" fillId="0" borderId="0" xfId="3" applyNumberFormat="1" applyFont="1" applyAlignment="1" applyProtection="1">
      <alignment horizontal="center"/>
    </xf>
    <xf numFmtId="167" fontId="17" fillId="0" borderId="0" xfId="3" applyNumberFormat="1" applyFont="1" applyAlignment="1" applyProtection="1">
      <alignment horizontal="right"/>
    </xf>
    <xf numFmtId="10" fontId="17" fillId="0" borderId="0" xfId="4" applyNumberFormat="1" applyFont="1" applyAlignment="1" applyProtection="1">
      <alignment horizontal="right"/>
    </xf>
    <xf numFmtId="167" fontId="17" fillId="0" borderId="0" xfId="3" applyNumberFormat="1" applyFont="1" applyAlignment="1" applyProtection="1"/>
    <xf numFmtId="0" fontId="5" fillId="0" borderId="0" xfId="1"/>
    <xf numFmtId="1" fontId="17" fillId="0" borderId="0" xfId="3" applyNumberFormat="1" applyFont="1" applyProtection="1"/>
    <xf numFmtId="0" fontId="8" fillId="0" borderId="8" xfId="1" applyFont="1" applyFill="1" applyBorder="1" applyAlignment="1" applyProtection="1">
      <alignment horizontal="center"/>
    </xf>
    <xf numFmtId="0" fontId="17" fillId="0" borderId="0" xfId="1" applyFont="1" applyAlignment="1" applyProtection="1">
      <alignment horizontal="center"/>
    </xf>
    <xf numFmtId="0" fontId="17" fillId="0" borderId="0" xfId="1" applyFont="1" applyProtection="1"/>
    <xf numFmtId="0" fontId="8" fillId="0" borderId="8" xfId="1" applyFont="1" applyFill="1" applyBorder="1" applyAlignment="1" applyProtection="1">
      <alignment horizontal="left"/>
    </xf>
    <xf numFmtId="0" fontId="7" fillId="0" borderId="0" xfId="1" applyFont="1" applyFill="1" applyProtection="1"/>
    <xf numFmtId="0" fontId="8" fillId="0" borderId="0" xfId="1" applyFont="1" applyFill="1" applyAlignment="1" applyProtection="1">
      <alignment horizontal="centerContinuous" vertical="top" wrapText="1"/>
    </xf>
    <xf numFmtId="0" fontId="7" fillId="6" borderId="0" xfId="1" applyFont="1" applyFill="1" applyAlignment="1">
      <alignment wrapText="1"/>
    </xf>
    <xf numFmtId="0" fontId="8" fillId="2" borderId="77" xfId="1" applyFont="1" applyFill="1" applyBorder="1" applyAlignment="1" applyProtection="1">
      <alignment horizontal="centerContinuous"/>
    </xf>
    <xf numFmtId="0" fontId="7" fillId="2" borderId="78" xfId="1" applyFont="1" applyFill="1" applyBorder="1" applyAlignment="1" applyProtection="1">
      <alignment horizontal="centerContinuous"/>
    </xf>
    <xf numFmtId="1" fontId="5" fillId="4" borderId="12" xfId="1" applyNumberFormat="1" applyFont="1" applyFill="1" applyBorder="1" applyAlignment="1" applyProtection="1">
      <alignment horizontal="left"/>
      <protection locked="0"/>
    </xf>
    <xf numFmtId="1" fontId="5" fillId="32" borderId="12" xfId="1" applyNumberFormat="1" applyFont="1" applyFill="1" applyBorder="1" applyAlignment="1" applyProtection="1">
      <alignment horizontal="left"/>
    </xf>
    <xf numFmtId="3" fontId="5" fillId="4" borderId="12" xfId="1" applyNumberFormat="1" applyFont="1" applyFill="1" applyBorder="1" applyProtection="1">
      <protection locked="0"/>
    </xf>
    <xf numFmtId="3" fontId="5" fillId="4" borderId="10" xfId="1" applyNumberFormat="1" applyFont="1" applyFill="1" applyBorder="1" applyProtection="1">
      <protection locked="0"/>
    </xf>
    <xf numFmtId="3" fontId="5" fillId="4" borderId="13" xfId="1" applyNumberFormat="1" applyFont="1" applyFill="1" applyBorder="1" applyProtection="1">
      <protection locked="0"/>
    </xf>
    <xf numFmtId="3" fontId="5" fillId="4" borderId="2" xfId="1" applyNumberFormat="1" applyFont="1" applyFill="1" applyBorder="1" applyProtection="1">
      <protection locked="0"/>
    </xf>
    <xf numFmtId="3" fontId="5" fillId="4" borderId="0" xfId="1" applyNumberFormat="1" applyFont="1" applyFill="1" applyProtection="1">
      <protection locked="0"/>
    </xf>
    <xf numFmtId="3" fontId="5" fillId="4" borderId="9" xfId="1" applyNumberFormat="1" applyFont="1" applyFill="1" applyBorder="1" applyProtection="1">
      <protection locked="0"/>
    </xf>
    <xf numFmtId="0" fontId="5" fillId="0" borderId="0" xfId="1" applyFont="1" applyFill="1" applyProtection="1"/>
    <xf numFmtId="0" fontId="5" fillId="0" borderId="0" xfId="1" applyFill="1" applyProtection="1"/>
    <xf numFmtId="165" fontId="0" fillId="0" borderId="0" xfId="2" applyNumberFormat="1" applyFont="1" applyFill="1" applyProtection="1"/>
    <xf numFmtId="166" fontId="0" fillId="0" borderId="0" xfId="2" applyNumberFormat="1" applyFont="1" applyFill="1" applyProtection="1"/>
    <xf numFmtId="0" fontId="5" fillId="33" borderId="0" xfId="1" applyFont="1" applyFill="1" applyProtection="1"/>
    <xf numFmtId="49" fontId="44" fillId="33" borderId="0" xfId="1" applyNumberFormat="1" applyFont="1" applyFill="1" applyAlignment="1" applyProtection="1">
      <alignment horizontal="center"/>
    </xf>
    <xf numFmtId="49" fontId="44" fillId="33" borderId="0" xfId="1" applyNumberFormat="1" applyFont="1" applyFill="1" applyAlignment="1" applyProtection="1">
      <alignment horizontal="center" wrapText="1"/>
    </xf>
    <xf numFmtId="49" fontId="27" fillId="33" borderId="0" xfId="1" applyNumberFormat="1" applyFont="1" applyFill="1" applyAlignment="1" applyProtection="1">
      <alignment horizontal="center" wrapText="1"/>
    </xf>
    <xf numFmtId="0" fontId="5" fillId="35" borderId="0" xfId="1" applyFont="1" applyFill="1" applyProtection="1"/>
    <xf numFmtId="0" fontId="5" fillId="36" borderId="0" xfId="1" applyFont="1" applyFill="1" applyProtection="1"/>
    <xf numFmtId="0" fontId="5" fillId="35" borderId="0" xfId="1" applyFont="1" applyFill="1" applyBorder="1" applyAlignment="1" applyProtection="1">
      <alignment horizontal="centerContinuous" wrapText="1"/>
    </xf>
    <xf numFmtId="0" fontId="5" fillId="35" borderId="0" xfId="1" applyFont="1" applyFill="1" applyBorder="1" applyAlignment="1" applyProtection="1"/>
    <xf numFmtId="0" fontId="27" fillId="35" borderId="0" xfId="1" applyFont="1" applyFill="1" applyAlignment="1" applyProtection="1">
      <alignment horizontal="centerContinuous"/>
    </xf>
    <xf numFmtId="0" fontId="43" fillId="35" borderId="0" xfId="1" applyFont="1" applyFill="1" applyAlignment="1" applyProtection="1">
      <alignment horizontal="centerContinuous"/>
    </xf>
    <xf numFmtId="0" fontId="27" fillId="35" borderId="0" xfId="1" applyFont="1" applyFill="1" applyBorder="1" applyAlignment="1" applyProtection="1">
      <alignment horizontal="centerContinuous"/>
    </xf>
    <xf numFmtId="0" fontId="27" fillId="35" borderId="0" xfId="1" applyFont="1" applyFill="1" applyBorder="1" applyAlignment="1" applyProtection="1">
      <alignment horizontal="centerContinuous" vertical="center" wrapText="1"/>
    </xf>
    <xf numFmtId="0" fontId="27" fillId="35" borderId="0" xfId="1" applyFont="1" applyFill="1" applyAlignment="1" applyProtection="1">
      <alignment vertical="center" wrapText="1"/>
    </xf>
    <xf numFmtId="0" fontId="27" fillId="32" borderId="3" xfId="1" applyFont="1" applyFill="1" applyBorder="1" applyAlignment="1" applyProtection="1">
      <alignment horizontal="centerContinuous"/>
    </xf>
    <xf numFmtId="0" fontId="5" fillId="35" borderId="0" xfId="1" applyFont="1" applyFill="1" applyBorder="1" applyProtection="1"/>
    <xf numFmtId="0" fontId="40" fillId="34" borderId="0" xfId="1" applyFont="1" applyFill="1" applyBorder="1" applyAlignment="1">
      <alignment horizontal="centerContinuous" vertical="center" wrapText="1"/>
    </xf>
    <xf numFmtId="0" fontId="45" fillId="34" borderId="0" xfId="1" applyFont="1" applyFill="1" applyBorder="1" applyAlignment="1">
      <alignment horizontal="centerContinuous" vertical="center" wrapText="1"/>
    </xf>
    <xf numFmtId="0" fontId="27" fillId="35" borderId="0" xfId="1" applyFont="1" applyFill="1" applyAlignment="1" applyProtection="1">
      <alignment horizontal="right"/>
    </xf>
    <xf numFmtId="0" fontId="7" fillId="35" borderId="0" xfId="1" applyFont="1" applyFill="1" applyProtection="1"/>
    <xf numFmtId="0" fontId="0" fillId="33" borderId="0" xfId="0" applyFill="1"/>
    <xf numFmtId="0" fontId="5" fillId="37" borderId="8" xfId="1" applyFont="1" applyFill="1" applyBorder="1" applyAlignment="1" applyProtection="1">
      <alignment horizontal="centerContinuous"/>
    </xf>
    <xf numFmtId="0" fontId="5" fillId="37" borderId="7" xfId="1" applyFont="1" applyFill="1" applyBorder="1" applyAlignment="1" applyProtection="1">
      <alignment horizontal="centerContinuous"/>
    </xf>
    <xf numFmtId="0" fontId="47" fillId="37" borderId="8" xfId="1" applyFont="1" applyFill="1" applyBorder="1" applyAlignment="1" applyProtection="1">
      <alignment horizontal="centerContinuous"/>
    </xf>
    <xf numFmtId="0" fontId="5" fillId="35" borderId="7" xfId="1" applyFont="1" applyFill="1" applyBorder="1" applyProtection="1"/>
    <xf numFmtId="49" fontId="44" fillId="35" borderId="9" xfId="1" applyNumberFormat="1" applyFont="1" applyFill="1" applyBorder="1" applyAlignment="1" applyProtection="1">
      <alignment horizontal="center"/>
    </xf>
    <xf numFmtId="49" fontId="44" fillId="35" borderId="7" xfId="1" applyNumberFormat="1" applyFont="1" applyFill="1" applyBorder="1" applyAlignment="1" applyProtection="1">
      <alignment horizontal="center" wrapText="1"/>
    </xf>
    <xf numFmtId="49" fontId="44" fillId="35" borderId="0" xfId="1" applyNumberFormat="1" applyFont="1" applyFill="1" applyAlignment="1" applyProtection="1">
      <alignment horizontal="center"/>
    </xf>
    <xf numFmtId="49" fontId="44" fillId="35" borderId="10" xfId="1" applyNumberFormat="1" applyFont="1" applyFill="1" applyBorder="1" applyAlignment="1" applyProtection="1">
      <alignment horizontal="center"/>
    </xf>
    <xf numFmtId="49" fontId="44" fillId="35" borderId="8" xfId="1" applyNumberFormat="1" applyFont="1" applyFill="1" applyBorder="1" applyAlignment="1" applyProtection="1">
      <alignment horizontal="center" wrapText="1"/>
    </xf>
    <xf numFmtId="49" fontId="44" fillId="35" borderId="11" xfId="1" applyNumberFormat="1" applyFont="1" applyFill="1" applyBorder="1" applyAlignment="1" applyProtection="1">
      <alignment horizontal="center" wrapText="1"/>
    </xf>
    <xf numFmtId="0" fontId="40" fillId="35" borderId="28" xfId="1" applyFont="1" applyFill="1" applyBorder="1" applyAlignment="1" applyProtection="1">
      <alignment horizontal="centerContinuous"/>
    </xf>
    <xf numFmtId="49" fontId="27" fillId="35" borderId="8" xfId="1" applyNumberFormat="1" applyFont="1" applyFill="1" applyBorder="1" applyAlignment="1" applyProtection="1">
      <alignment horizontal="centerContinuous" wrapText="1"/>
    </xf>
    <xf numFmtId="0" fontId="5" fillId="35" borderId="9" xfId="1" applyFont="1" applyFill="1" applyBorder="1" applyProtection="1"/>
    <xf numFmtId="0" fontId="5" fillId="35" borderId="13" xfId="1" applyFont="1" applyFill="1" applyBorder="1" applyProtection="1"/>
    <xf numFmtId="3" fontId="5" fillId="35" borderId="8" xfId="1" applyNumberFormat="1" applyFont="1" applyFill="1" applyBorder="1" applyAlignment="1" applyProtection="1">
      <alignment horizontal="centerContinuous"/>
    </xf>
    <xf numFmtId="3" fontId="17" fillId="35" borderId="0" xfId="1" applyNumberFormat="1" applyFont="1" applyFill="1" applyProtection="1"/>
    <xf numFmtId="3" fontId="17" fillId="35" borderId="10" xfId="1" applyNumberFormat="1" applyFont="1" applyFill="1" applyBorder="1" applyProtection="1"/>
    <xf numFmtId="3" fontId="17" fillId="35" borderId="9" xfId="1" applyNumberFormat="1" applyFont="1" applyFill="1" applyBorder="1" applyProtection="1"/>
    <xf numFmtId="3" fontId="17" fillId="35" borderId="2" xfId="1" applyNumberFormat="1" applyFont="1" applyFill="1" applyBorder="1" applyProtection="1"/>
    <xf numFmtId="3" fontId="17" fillId="35" borderId="12" xfId="1" applyNumberFormat="1" applyFont="1" applyFill="1" applyBorder="1" applyProtection="1"/>
    <xf numFmtId="3" fontId="17" fillId="35" borderId="13" xfId="1" applyNumberFormat="1" applyFont="1" applyFill="1" applyBorder="1" applyProtection="1"/>
    <xf numFmtId="3" fontId="17" fillId="35" borderId="8" xfId="1" applyNumberFormat="1" applyFont="1" applyFill="1" applyBorder="1" applyProtection="1"/>
    <xf numFmtId="3" fontId="17" fillId="35" borderId="11" xfId="1" applyNumberFormat="1" applyFont="1" applyFill="1" applyBorder="1" applyProtection="1"/>
    <xf numFmtId="3" fontId="17" fillId="35" borderId="7" xfId="1" applyNumberFormat="1" applyFont="1" applyFill="1" applyBorder="1" applyProtection="1"/>
    <xf numFmtId="49" fontId="11" fillId="0" borderId="0" xfId="1" applyNumberFormat="1" applyFont="1" applyFill="1" applyAlignment="1" applyProtection="1">
      <alignment horizontal="center" wrapText="1"/>
    </xf>
    <xf numFmtId="49" fontId="8" fillId="0" borderId="0" xfId="1" applyNumberFormat="1" applyFont="1" applyFill="1" applyAlignment="1" applyProtection="1">
      <alignment horizontal="center" wrapText="1"/>
    </xf>
    <xf numFmtId="165" fontId="7" fillId="0" borderId="0" xfId="2" applyNumberFormat="1" applyFont="1" applyFill="1" applyProtection="1"/>
    <xf numFmtId="166" fontId="7" fillId="0" borderId="0" xfId="2" applyNumberFormat="1" applyFont="1" applyFill="1" applyProtection="1"/>
    <xf numFmtId="165" fontId="11" fillId="0" borderId="0" xfId="2" applyNumberFormat="1" applyFont="1" applyFill="1" applyAlignment="1" applyProtection="1">
      <alignment horizontal="center"/>
    </xf>
    <xf numFmtId="166" fontId="11" fillId="0" borderId="0" xfId="2" applyNumberFormat="1" applyFont="1" applyFill="1" applyAlignment="1" applyProtection="1">
      <alignment horizontal="center"/>
    </xf>
    <xf numFmtId="49" fontId="11" fillId="0" borderId="0" xfId="1" applyNumberFormat="1" applyFont="1" applyFill="1" applyAlignment="1" applyProtection="1">
      <alignment horizontal="centerContinuous" wrapText="1"/>
    </xf>
    <xf numFmtId="49" fontId="6" fillId="0" borderId="0" xfId="1" applyNumberFormat="1" applyFont="1" applyFill="1" applyAlignment="1" applyProtection="1">
      <alignment horizontal="centerContinuous" wrapText="1"/>
    </xf>
    <xf numFmtId="49" fontId="8" fillId="0" borderId="0" xfId="1" applyNumberFormat="1" applyFont="1" applyFill="1" applyAlignment="1" applyProtection="1">
      <alignment horizontal="centerContinuous" wrapText="1"/>
    </xf>
    <xf numFmtId="167" fontId="13" fillId="0" borderId="0" xfId="3" applyNumberFormat="1" applyFont="1" applyFill="1" applyProtection="1"/>
    <xf numFmtId="10" fontId="13" fillId="0" borderId="0" xfId="4" applyNumberFormat="1" applyFont="1" applyFill="1" applyProtection="1"/>
    <xf numFmtId="37" fontId="0" fillId="0" borderId="0" xfId="2" applyNumberFormat="1" applyFont="1" applyFill="1" applyProtection="1"/>
    <xf numFmtId="0" fontId="48" fillId="34" borderId="0" xfId="1" applyFont="1" applyFill="1" applyBorder="1" applyAlignment="1">
      <alignment horizontal="centerContinuous" vertical="center" wrapText="1"/>
    </xf>
    <xf numFmtId="0" fontId="9" fillId="0" borderId="14" xfId="1" applyFont="1" applyFill="1" applyBorder="1"/>
    <xf numFmtId="0" fontId="5" fillId="0" borderId="0" xfId="1" applyFill="1"/>
    <xf numFmtId="0" fontId="5" fillId="0" borderId="0" xfId="1" applyFill="1" applyAlignment="1">
      <alignment horizontal="right"/>
    </xf>
    <xf numFmtId="3" fontId="5" fillId="0" borderId="0" xfId="1" applyNumberFormat="1" applyFill="1" applyAlignment="1">
      <alignment horizontal="right"/>
    </xf>
    <xf numFmtId="0" fontId="10" fillId="0" borderId="0" xfId="1" applyFont="1" applyFill="1" applyBorder="1" applyAlignment="1">
      <alignment horizontal="centerContinuous" vertical="center" wrapText="1"/>
    </xf>
    <xf numFmtId="0" fontId="15" fillId="0" borderId="15" xfId="1" applyFont="1" applyFill="1" applyBorder="1" applyAlignment="1">
      <alignment horizontal="centerContinuous"/>
    </xf>
    <xf numFmtId="0" fontId="10" fillId="0" borderId="16" xfId="1" applyFont="1" applyFill="1" applyBorder="1" applyAlignment="1">
      <alignment horizontal="centerContinuous"/>
    </xf>
    <xf numFmtId="0" fontId="5" fillId="0" borderId="16" xfId="1" applyFill="1" applyBorder="1" applyAlignment="1">
      <alignment horizontal="centerContinuous"/>
    </xf>
    <xf numFmtId="0" fontId="5" fillId="0" borderId="17" xfId="1" applyFill="1" applyBorder="1" applyAlignment="1">
      <alignment horizontal="centerContinuous"/>
    </xf>
    <xf numFmtId="0" fontId="5" fillId="0" borderId="0" xfId="1" applyFill="1" applyBorder="1" applyAlignment="1">
      <alignment horizontal="center" wrapText="1"/>
    </xf>
    <xf numFmtId="49" fontId="8" fillId="0" borderId="9" xfId="1" applyNumberFormat="1" applyFont="1" applyFill="1" applyBorder="1" applyAlignment="1">
      <alignment horizontal="center"/>
    </xf>
    <xf numFmtId="49" fontId="8" fillId="0" borderId="5" xfId="1" applyNumberFormat="1" applyFont="1" applyFill="1" applyBorder="1" applyAlignment="1">
      <alignment horizontal="centerContinuous"/>
    </xf>
    <xf numFmtId="49" fontId="8" fillId="0" borderId="20" xfId="1" applyNumberFormat="1" applyFont="1" applyFill="1" applyBorder="1" applyAlignment="1">
      <alignment horizontal="centerContinuous"/>
    </xf>
    <xf numFmtId="49" fontId="8" fillId="0" borderId="21" xfId="1" applyNumberFormat="1" applyFont="1" applyFill="1" applyBorder="1" applyAlignment="1">
      <alignment horizontal="centerContinuous"/>
    </xf>
    <xf numFmtId="49" fontId="8" fillId="0" borderId="22" xfId="1" applyNumberFormat="1" applyFont="1" applyFill="1" applyBorder="1" applyAlignment="1">
      <alignment horizontal="centerContinuous"/>
    </xf>
    <xf numFmtId="49" fontId="8" fillId="0" borderId="23" xfId="1" applyNumberFormat="1" applyFont="1" applyFill="1" applyBorder="1" applyAlignment="1">
      <alignment horizontal="centerContinuous"/>
    </xf>
    <xf numFmtId="0" fontId="9" fillId="0" borderId="0" xfId="1" applyFont="1" applyFill="1"/>
    <xf numFmtId="0" fontId="9" fillId="0" borderId="0" xfId="1" applyFont="1" applyFill="1" applyAlignment="1">
      <alignment horizontal="right"/>
    </xf>
    <xf numFmtId="3" fontId="9" fillId="0" borderId="0" xfId="1" applyNumberFormat="1" applyFont="1" applyFill="1" applyAlignment="1">
      <alignment horizontal="right"/>
    </xf>
    <xf numFmtId="49" fontId="8" fillId="0" borderId="7" xfId="1" applyNumberFormat="1" applyFont="1" applyFill="1" applyBorder="1" applyAlignment="1">
      <alignment horizontal="center" wrapText="1"/>
    </xf>
    <xf numFmtId="49" fontId="16" fillId="0" borderId="8" xfId="1" applyNumberFormat="1" applyFont="1" applyFill="1" applyBorder="1" applyAlignment="1">
      <alignment horizontal="center" wrapText="1"/>
    </xf>
    <xf numFmtId="49" fontId="16" fillId="0" borderId="11" xfId="1" applyNumberFormat="1" applyFont="1" applyFill="1" applyBorder="1" applyAlignment="1">
      <alignment horizontal="center" wrapText="1"/>
    </xf>
    <xf numFmtId="49" fontId="16" fillId="0" borderId="26" xfId="1" applyNumberFormat="1" applyFont="1" applyFill="1" applyBorder="1" applyAlignment="1">
      <alignment horizontal="center" wrapText="1"/>
    </xf>
    <xf numFmtId="49" fontId="16" fillId="0" borderId="27" xfId="1" applyNumberFormat="1" applyFont="1" applyFill="1" applyBorder="1" applyAlignment="1">
      <alignment horizontal="center" wrapText="1"/>
    </xf>
    <xf numFmtId="0" fontId="5" fillId="0" borderId="14" xfId="1" applyFill="1" applyBorder="1"/>
    <xf numFmtId="0" fontId="17" fillId="0" borderId="28" xfId="1" applyFont="1" applyFill="1" applyBorder="1" applyAlignment="1">
      <alignment horizontal="centerContinuous"/>
    </xf>
    <xf numFmtId="49" fontId="8" fillId="0" borderId="16" xfId="1" applyNumberFormat="1" applyFont="1" applyFill="1" applyBorder="1" applyAlignment="1">
      <alignment horizontal="centerContinuous" wrapText="1"/>
    </xf>
    <xf numFmtId="49" fontId="8" fillId="0" borderId="29" xfId="1" applyNumberFormat="1" applyFont="1" applyFill="1" applyBorder="1" applyAlignment="1">
      <alignment horizontal="centerContinuous" wrapText="1"/>
    </xf>
    <xf numFmtId="49" fontId="8" fillId="0" borderId="17" xfId="1" applyNumberFormat="1" applyFont="1" applyFill="1" applyBorder="1" applyAlignment="1">
      <alignment horizontal="centerContinuous" wrapText="1"/>
    </xf>
    <xf numFmtId="49" fontId="8" fillId="0" borderId="0" xfId="1" applyNumberFormat="1" applyFont="1" applyFill="1" applyBorder="1" applyAlignment="1">
      <alignment horizontal="centerContinuous" wrapText="1"/>
    </xf>
    <xf numFmtId="0" fontId="5" fillId="0" borderId="30" xfId="1" applyFill="1" applyBorder="1"/>
    <xf numFmtId="49" fontId="11" fillId="0" borderId="31" xfId="1" applyNumberFormat="1" applyFont="1" applyFill="1" applyBorder="1" applyAlignment="1">
      <alignment horizontal="right"/>
    </xf>
    <xf numFmtId="49" fontId="11" fillId="0" borderId="32" xfId="1" applyNumberFormat="1" applyFont="1" applyFill="1" applyBorder="1" applyAlignment="1">
      <alignment horizontal="right"/>
    </xf>
    <xf numFmtId="3" fontId="11" fillId="0" borderId="31" xfId="1" applyNumberFormat="1" applyFont="1" applyFill="1" applyBorder="1" applyAlignment="1">
      <alignment horizontal="right"/>
    </xf>
    <xf numFmtId="3" fontId="11" fillId="0" borderId="32" xfId="1" applyNumberFormat="1" applyFont="1" applyFill="1" applyBorder="1" applyAlignment="1">
      <alignment horizontal="right"/>
    </xf>
    <xf numFmtId="0" fontId="7" fillId="0" borderId="0" xfId="1" applyFont="1" applyFill="1" applyBorder="1"/>
    <xf numFmtId="3" fontId="12" fillId="0" borderId="33" xfId="1" applyNumberFormat="1" applyFont="1" applyFill="1" applyBorder="1" applyProtection="1">
      <protection locked="0"/>
    </xf>
    <xf numFmtId="3" fontId="12" fillId="0" borderId="34" xfId="1" applyNumberFormat="1" applyFont="1" applyFill="1" applyBorder="1" applyProtection="1">
      <protection locked="0"/>
    </xf>
    <xf numFmtId="3" fontId="12" fillId="0" borderId="10" xfId="1" applyNumberFormat="1" applyFont="1" applyFill="1" applyBorder="1" applyProtection="1">
      <protection locked="0"/>
    </xf>
    <xf numFmtId="3" fontId="12" fillId="0" borderId="9" xfId="1" applyNumberFormat="1" applyFont="1" applyFill="1" applyBorder="1" applyProtection="1">
      <protection locked="0"/>
    </xf>
    <xf numFmtId="3" fontId="12" fillId="0" borderId="0" xfId="1" applyNumberFormat="1" applyFont="1" applyFill="1" applyProtection="1">
      <protection locked="0"/>
    </xf>
    <xf numFmtId="3" fontId="12" fillId="0" borderId="35" xfId="1" applyNumberFormat="1" applyFont="1" applyFill="1" applyBorder="1" applyProtection="1">
      <protection locked="0"/>
    </xf>
    <xf numFmtId="3" fontId="12" fillId="0" borderId="36" xfId="1" applyNumberFormat="1" applyFont="1" applyFill="1" applyBorder="1" applyProtection="1">
      <protection locked="0"/>
    </xf>
    <xf numFmtId="3" fontId="12" fillId="0" borderId="19" xfId="1" applyNumberFormat="1" applyFont="1" applyFill="1" applyBorder="1" applyProtection="1">
      <protection locked="0"/>
    </xf>
    <xf numFmtId="3" fontId="12" fillId="0" borderId="3" xfId="1" applyNumberFormat="1" applyFont="1" applyFill="1" applyBorder="1" applyProtection="1"/>
    <xf numFmtId="3" fontId="12" fillId="0" borderId="37" xfId="1" applyNumberFormat="1" applyFont="1" applyFill="1" applyBorder="1" applyProtection="1"/>
    <xf numFmtId="3" fontId="12" fillId="0" borderId="38" xfId="1" applyNumberFormat="1" applyFont="1" applyFill="1" applyBorder="1" applyProtection="1">
      <protection locked="0"/>
    </xf>
    <xf numFmtId="3" fontId="12" fillId="0" borderId="25" xfId="1" applyNumberFormat="1" applyFont="1" applyFill="1" applyBorder="1" applyProtection="1">
      <protection locked="0"/>
    </xf>
    <xf numFmtId="0" fontId="18" fillId="0" borderId="39" xfId="1" applyFont="1" applyFill="1" applyBorder="1"/>
    <xf numFmtId="10" fontId="17" fillId="0" borderId="0" xfId="4" applyNumberFormat="1" applyFont="1" applyFill="1" applyBorder="1" applyAlignment="1">
      <alignment horizontal="right"/>
    </xf>
    <xf numFmtId="10" fontId="17" fillId="0" borderId="40" xfId="4" applyNumberFormat="1" applyFont="1" applyFill="1" applyBorder="1" applyAlignment="1">
      <alignment horizontal="right"/>
    </xf>
    <xf numFmtId="3" fontId="17" fillId="0" borderId="0" xfId="4" applyNumberFormat="1" applyFont="1" applyFill="1" applyBorder="1" applyAlignment="1">
      <alignment horizontal="right"/>
    </xf>
    <xf numFmtId="3" fontId="17" fillId="0" borderId="40" xfId="4" applyNumberFormat="1" applyFont="1" applyFill="1" applyBorder="1" applyAlignment="1">
      <alignment horizontal="right"/>
    </xf>
    <xf numFmtId="0" fontId="7" fillId="0" borderId="2" xfId="1" applyFont="1" applyFill="1" applyBorder="1"/>
    <xf numFmtId="3" fontId="12" fillId="0" borderId="12" xfId="1" applyNumberFormat="1" applyFont="1" applyFill="1" applyBorder="1" applyProtection="1">
      <protection locked="0"/>
    </xf>
    <xf numFmtId="3" fontId="12" fillId="0" borderId="37" xfId="1" applyNumberFormat="1" applyFont="1" applyFill="1" applyBorder="1" applyProtection="1">
      <protection locked="0"/>
    </xf>
    <xf numFmtId="3" fontId="12" fillId="0" borderId="13" xfId="1" applyNumberFormat="1" applyFont="1" applyFill="1" applyBorder="1" applyProtection="1">
      <protection locked="0"/>
    </xf>
    <xf numFmtId="3" fontId="12" fillId="0" borderId="2" xfId="1" applyNumberFormat="1" applyFont="1" applyFill="1" applyBorder="1" applyProtection="1">
      <protection locked="0"/>
    </xf>
    <xf numFmtId="3" fontId="12" fillId="0" borderId="41" xfId="1" applyNumberFormat="1" applyFont="1" applyFill="1" applyBorder="1" applyProtection="1">
      <protection locked="0"/>
    </xf>
    <xf numFmtId="3" fontId="12" fillId="0" borderId="3" xfId="1" applyNumberFormat="1" applyFont="1" applyFill="1" applyBorder="1" applyProtection="1">
      <protection locked="0"/>
    </xf>
    <xf numFmtId="0" fontId="7" fillId="0" borderId="2" xfId="1" applyFont="1" applyFill="1" applyBorder="1" applyAlignment="1">
      <alignment horizontal="left" wrapText="1"/>
    </xf>
    <xf numFmtId="0" fontId="18" fillId="0" borderId="39" xfId="1" applyFont="1" applyFill="1" applyBorder="1" applyAlignment="1">
      <alignment vertical="top" wrapText="1"/>
    </xf>
    <xf numFmtId="3" fontId="12" fillId="0" borderId="42" xfId="1" applyNumberFormat="1" applyFont="1" applyFill="1" applyBorder="1" applyProtection="1">
      <protection locked="0"/>
    </xf>
    <xf numFmtId="0" fontId="7" fillId="0" borderId="39" xfId="1" applyFont="1" applyFill="1" applyBorder="1"/>
    <xf numFmtId="0" fontId="7" fillId="0" borderId="5" xfId="1" applyFont="1" applyFill="1" applyBorder="1"/>
    <xf numFmtId="3" fontId="12" fillId="0" borderId="43" xfId="1" applyNumberFormat="1" applyFont="1" applyFill="1" applyBorder="1" applyProtection="1">
      <protection locked="0"/>
    </xf>
    <xf numFmtId="3" fontId="12" fillId="0" borderId="44" xfId="1" applyNumberFormat="1" applyFont="1" applyFill="1" applyBorder="1" applyProtection="1">
      <protection locked="0"/>
    </xf>
    <xf numFmtId="3" fontId="12" fillId="0" borderId="45" xfId="1" applyNumberFormat="1" applyFont="1" applyFill="1" applyBorder="1" applyProtection="1">
      <protection locked="0"/>
    </xf>
    <xf numFmtId="3" fontId="12" fillId="0" borderId="46" xfId="1" applyNumberFormat="1" applyFont="1" applyFill="1" applyBorder="1" applyProtection="1">
      <protection locked="0"/>
    </xf>
    <xf numFmtId="3" fontId="12" fillId="0" borderId="47" xfId="1" applyNumberFormat="1" applyFont="1" applyFill="1" applyBorder="1" applyProtection="1"/>
    <xf numFmtId="3" fontId="12" fillId="0" borderId="44" xfId="1" applyNumberFormat="1" applyFont="1" applyFill="1" applyBorder="1" applyProtection="1"/>
    <xf numFmtId="3" fontId="12" fillId="0" borderId="47" xfId="1" applyNumberFormat="1" applyFont="1" applyFill="1" applyBorder="1" applyProtection="1">
      <protection locked="0"/>
    </xf>
    <xf numFmtId="10" fontId="17" fillId="0" borderId="5" xfId="4" applyNumberFormat="1" applyFont="1" applyFill="1" applyBorder="1" applyAlignment="1">
      <alignment horizontal="right"/>
    </xf>
    <xf numFmtId="10" fontId="17" fillId="0" borderId="48" xfId="4" applyNumberFormat="1" applyFont="1" applyFill="1" applyBorder="1" applyAlignment="1">
      <alignment horizontal="right"/>
    </xf>
    <xf numFmtId="3" fontId="14" fillId="0" borderId="8" xfId="1" applyNumberFormat="1" applyFont="1" applyFill="1" applyBorder="1"/>
    <xf numFmtId="3" fontId="14" fillId="0" borderId="27" xfId="1" applyNumberFormat="1" applyFont="1" applyFill="1" applyBorder="1"/>
    <xf numFmtId="3" fontId="14" fillId="0" borderId="11" xfId="1" applyNumberFormat="1" applyFont="1" applyFill="1" applyBorder="1"/>
    <xf numFmtId="3" fontId="14" fillId="0" borderId="49" xfId="1" applyNumberFormat="1" applyFont="1" applyFill="1" applyBorder="1"/>
    <xf numFmtId="0" fontId="7" fillId="0" borderId="50" xfId="1" applyFont="1" applyFill="1" applyBorder="1"/>
    <xf numFmtId="0" fontId="8" fillId="0" borderId="16" xfId="1" applyFont="1" applyFill="1" applyBorder="1" applyAlignment="1">
      <alignment horizontal="centerContinuous"/>
    </xf>
    <xf numFmtId="0" fontId="8" fillId="0" borderId="17" xfId="1" applyFont="1" applyFill="1" applyBorder="1" applyAlignment="1">
      <alignment horizontal="centerContinuous"/>
    </xf>
    <xf numFmtId="0" fontId="8" fillId="0" borderId="0" xfId="1" applyFont="1" applyFill="1" applyBorder="1" applyAlignment="1">
      <alignment horizontal="centerContinuous"/>
    </xf>
    <xf numFmtId="3" fontId="12" fillId="0" borderId="12" xfId="1" applyNumberFormat="1" applyFont="1" applyFill="1" applyBorder="1" applyProtection="1"/>
    <xf numFmtId="3" fontId="12" fillId="0" borderId="51" xfId="1" applyNumberFormat="1" applyFont="1" applyFill="1" applyBorder="1" applyProtection="1"/>
    <xf numFmtId="0" fontId="7" fillId="0" borderId="13" xfId="1" applyFont="1" applyFill="1" applyBorder="1" applyAlignment="1">
      <alignment horizontal="left" wrapText="1"/>
    </xf>
    <xf numFmtId="0" fontId="7" fillId="0" borderId="22" xfId="1" applyFont="1" applyFill="1" applyBorder="1"/>
    <xf numFmtId="3" fontId="12" fillId="0" borderId="52" xfId="1" applyNumberFormat="1" applyFont="1" applyFill="1" applyBorder="1" applyProtection="1">
      <protection locked="0"/>
    </xf>
    <xf numFmtId="3" fontId="12" fillId="0" borderId="53" xfId="1" applyNumberFormat="1" applyFont="1" applyFill="1" applyBorder="1" applyProtection="1">
      <protection locked="0"/>
    </xf>
    <xf numFmtId="3" fontId="12" fillId="0" borderId="43" xfId="1" applyNumberFormat="1" applyFont="1" applyFill="1" applyBorder="1" applyProtection="1"/>
    <xf numFmtId="10" fontId="11" fillId="0" borderId="31" xfId="1" applyNumberFormat="1" applyFont="1" applyFill="1" applyBorder="1" applyAlignment="1">
      <alignment horizontal="right"/>
    </xf>
    <xf numFmtId="10" fontId="11" fillId="0" borderId="32" xfId="1" applyNumberFormat="1" applyFont="1" applyFill="1" applyBorder="1" applyAlignment="1">
      <alignment horizontal="right"/>
    </xf>
    <xf numFmtId="3" fontId="14" fillId="0" borderId="29" xfId="1" applyNumberFormat="1" applyFont="1" applyFill="1" applyBorder="1"/>
    <xf numFmtId="3" fontId="14" fillId="0" borderId="34" xfId="1" applyNumberFormat="1" applyFont="1" applyFill="1" applyBorder="1"/>
    <xf numFmtId="3" fontId="14" fillId="0" borderId="54" xfId="1" applyNumberFormat="1" applyFont="1" applyFill="1" applyBorder="1"/>
    <xf numFmtId="3" fontId="14" fillId="0" borderId="19" xfId="1" applyNumberFormat="1" applyFont="1" applyFill="1" applyBorder="1"/>
    <xf numFmtId="3" fontId="14" fillId="0" borderId="55" xfId="1" applyNumberFormat="1" applyFont="1" applyFill="1" applyBorder="1"/>
    <xf numFmtId="3" fontId="14" fillId="0" borderId="2" xfId="1" applyNumberFormat="1" applyFont="1" applyFill="1" applyBorder="1"/>
    <xf numFmtId="3" fontId="14" fillId="0" borderId="37" xfId="1" applyNumberFormat="1" applyFont="1" applyFill="1" applyBorder="1"/>
    <xf numFmtId="3" fontId="14" fillId="0" borderId="12" xfId="1" applyNumberFormat="1" applyFont="1" applyFill="1" applyBorder="1"/>
    <xf numFmtId="3" fontId="14" fillId="0" borderId="13" xfId="1" applyNumberFormat="1" applyFont="1" applyFill="1" applyBorder="1"/>
    <xf numFmtId="3" fontId="14" fillId="0" borderId="3" xfId="1" applyNumberFormat="1" applyFont="1" applyFill="1" applyBorder="1"/>
    <xf numFmtId="3" fontId="14" fillId="0" borderId="41" xfId="1" applyNumberFormat="1" applyFont="1" applyFill="1" applyBorder="1"/>
    <xf numFmtId="3" fontId="14" fillId="0" borderId="0" xfId="1" applyNumberFormat="1" applyFont="1" applyFill="1"/>
    <xf numFmtId="3" fontId="14" fillId="0" borderId="35" xfId="1" applyNumberFormat="1" applyFont="1" applyFill="1" applyBorder="1"/>
    <xf numFmtId="3" fontId="14" fillId="0" borderId="10" xfId="1" applyNumberFormat="1" applyFont="1" applyFill="1" applyBorder="1"/>
    <xf numFmtId="3" fontId="14" fillId="0" borderId="9" xfId="1" applyNumberFormat="1" applyFont="1" applyFill="1" applyBorder="1"/>
    <xf numFmtId="3" fontId="14" fillId="0" borderId="42" xfId="1" applyNumberFormat="1" applyFont="1" applyFill="1" applyBorder="1"/>
    <xf numFmtId="3" fontId="14" fillId="0" borderId="4" xfId="1" applyNumberFormat="1" applyFont="1" applyFill="1" applyBorder="1"/>
    <xf numFmtId="3" fontId="14" fillId="0" borderId="56" xfId="1" applyNumberFormat="1" applyFont="1" applyFill="1" applyBorder="1"/>
    <xf numFmtId="3" fontId="14" fillId="0" borderId="57" xfId="1" applyNumberFormat="1" applyFont="1" applyFill="1" applyBorder="1"/>
    <xf numFmtId="3" fontId="14" fillId="0" borderId="58" xfId="1" applyNumberFormat="1" applyFont="1" applyFill="1" applyBorder="1"/>
    <xf numFmtId="3" fontId="14" fillId="0" borderId="59" xfId="1" applyNumberFormat="1" applyFont="1" applyFill="1" applyBorder="1"/>
    <xf numFmtId="3" fontId="14" fillId="0" borderId="60" xfId="1" applyNumberFormat="1" applyFont="1" applyFill="1" applyBorder="1"/>
    <xf numFmtId="3" fontId="14" fillId="0" borderId="16" xfId="1" applyNumberFormat="1" applyFont="1" applyFill="1" applyBorder="1"/>
    <xf numFmtId="3" fontId="14" fillId="0" borderId="61" xfId="1" applyNumberFormat="1" applyFont="1" applyFill="1" applyBorder="1"/>
    <xf numFmtId="10" fontId="17" fillId="0" borderId="62" xfId="4" applyNumberFormat="1" applyFont="1" applyFill="1" applyBorder="1" applyAlignment="1">
      <alignment horizontal="right"/>
    </xf>
    <xf numFmtId="10" fontId="17" fillId="0" borderId="63" xfId="4" applyNumberFormat="1" applyFont="1" applyFill="1" applyBorder="1" applyAlignment="1">
      <alignment horizontal="right"/>
    </xf>
    <xf numFmtId="3" fontId="17" fillId="0" borderId="64" xfId="4" applyNumberFormat="1" applyFont="1" applyFill="1" applyBorder="1" applyAlignment="1">
      <alignment horizontal="right"/>
    </xf>
    <xf numFmtId="0" fontId="19" fillId="0" borderId="0" xfId="1" applyFont="1" applyFill="1"/>
    <xf numFmtId="0" fontId="19" fillId="0" borderId="0" xfId="1" applyFont="1" applyFill="1" applyAlignment="1">
      <alignment horizontal="right"/>
    </xf>
    <xf numFmtId="3" fontId="20" fillId="0" borderId="31" xfId="1" applyNumberFormat="1" applyFont="1" applyFill="1" applyBorder="1" applyAlignment="1">
      <alignment horizontal="right"/>
    </xf>
    <xf numFmtId="3" fontId="19" fillId="0" borderId="0" xfId="1" applyNumberFormat="1" applyFont="1" applyFill="1" applyAlignment="1">
      <alignment horizontal="right"/>
    </xf>
    <xf numFmtId="0" fontId="16" fillId="0" borderId="0" xfId="1" applyFont="1" applyFill="1"/>
    <xf numFmtId="0" fontId="27" fillId="35" borderId="8" xfId="1" applyFont="1" applyFill="1" applyBorder="1" applyAlignment="1" applyProtection="1">
      <alignment horizontal="left"/>
    </xf>
    <xf numFmtId="49" fontId="27" fillId="35" borderId="8" xfId="1" applyNumberFormat="1" applyFont="1" applyFill="1" applyBorder="1" applyAlignment="1" applyProtection="1">
      <alignment horizontal="left"/>
    </xf>
    <xf numFmtId="49" fontId="27" fillId="35" borderId="16" xfId="1" applyNumberFormat="1" applyFont="1" applyFill="1" applyBorder="1" applyAlignment="1" applyProtection="1">
      <alignment horizontal="centerContinuous" wrapText="1"/>
    </xf>
    <xf numFmtId="0" fontId="5" fillId="35" borderId="0" xfId="1" applyFill="1" applyProtection="1"/>
    <xf numFmtId="0" fontId="47" fillId="38" borderId="8" xfId="1" applyFont="1" applyFill="1" applyBorder="1" applyAlignment="1" applyProtection="1">
      <alignment horizontal="centerContinuous"/>
    </xf>
    <xf numFmtId="0" fontId="5" fillId="38" borderId="8" xfId="1" applyFont="1" applyFill="1" applyBorder="1" applyAlignment="1" applyProtection="1">
      <alignment horizontal="centerContinuous"/>
    </xf>
    <xf numFmtId="0" fontId="5" fillId="38" borderId="7" xfId="1" applyFont="1" applyFill="1" applyBorder="1" applyAlignment="1" applyProtection="1">
      <alignment horizontal="centerContinuous"/>
    </xf>
    <xf numFmtId="0" fontId="49" fillId="0" borderId="0" xfId="0" applyFont="1" applyAlignment="1">
      <alignment horizontal="center"/>
    </xf>
    <xf numFmtId="0" fontId="49" fillId="0" borderId="0" xfId="0" applyFont="1" applyAlignment="1">
      <alignment horizontal="left" wrapText="1"/>
    </xf>
    <xf numFmtId="0" fontId="27" fillId="35" borderId="0" xfId="1" applyFont="1" applyFill="1" applyAlignment="1" applyProtection="1">
      <alignment horizontal="right" indent="1"/>
    </xf>
    <xf numFmtId="0" fontId="27" fillId="33" borderId="0" xfId="1" applyFont="1" applyFill="1" applyAlignment="1">
      <alignment horizontal="right" indent="1"/>
    </xf>
    <xf numFmtId="168" fontId="5" fillId="4" borderId="12" xfId="1" applyNumberFormat="1" applyFont="1" applyFill="1" applyBorder="1" applyAlignment="1" applyProtection="1">
      <alignment horizontal="left"/>
      <protection locked="0"/>
    </xf>
    <xf numFmtId="168" fontId="5" fillId="5" borderId="12" xfId="1" applyNumberFormat="1" applyFont="1" applyFill="1" applyBorder="1" applyAlignment="1" applyProtection="1">
      <alignment horizontal="left"/>
      <protection locked="0"/>
    </xf>
    <xf numFmtId="0" fontId="42" fillId="35" borderId="0" xfId="1" applyFont="1" applyFill="1" applyBorder="1" applyAlignment="1" applyProtection="1">
      <alignment horizontal="center" vertical="center"/>
    </xf>
    <xf numFmtId="0" fontId="5" fillId="4" borderId="1" xfId="1" quotePrefix="1" applyFont="1" applyFill="1" applyBorder="1" applyAlignment="1" applyProtection="1">
      <alignment horizontal="left"/>
      <protection locked="0"/>
    </xf>
    <xf numFmtId="0" fontId="5" fillId="4" borderId="2" xfId="1" applyFont="1" applyFill="1" applyBorder="1" applyAlignment="1" applyProtection="1">
      <alignment horizontal="left"/>
      <protection locked="0"/>
    </xf>
    <xf numFmtId="0" fontId="5" fillId="4" borderId="3" xfId="1" applyFont="1" applyFill="1" applyBorder="1" applyAlignment="1" applyProtection="1">
      <alignment horizontal="left"/>
      <protection locked="0"/>
    </xf>
    <xf numFmtId="0" fontId="5" fillId="4" borderId="1" xfId="1" applyFont="1" applyFill="1" applyBorder="1" applyAlignment="1" applyProtection="1">
      <alignment horizontal="left"/>
      <protection locked="0"/>
    </xf>
    <xf numFmtId="0" fontId="27" fillId="35" borderId="16" xfId="1" applyFont="1" applyFill="1" applyBorder="1" applyAlignment="1" applyProtection="1">
      <alignment horizontal="left" wrapText="1"/>
    </xf>
    <xf numFmtId="0" fontId="10" fillId="0" borderId="14" xfId="1" applyFont="1" applyFill="1" applyBorder="1" applyAlignment="1">
      <alignment horizontal="center" vertical="center" wrapText="1"/>
    </xf>
    <xf numFmtId="0" fontId="10" fillId="0" borderId="0" xfId="1" applyFont="1" applyFill="1" applyBorder="1" applyAlignment="1">
      <alignment horizontal="center" vertical="center" wrapText="1"/>
    </xf>
    <xf numFmtId="49" fontId="8" fillId="0" borderId="18" xfId="1" applyNumberFormat="1" applyFont="1" applyFill="1" applyBorder="1" applyAlignment="1">
      <alignment horizontal="center" wrapText="1"/>
    </xf>
    <xf numFmtId="49" fontId="8" fillId="0" borderId="19" xfId="1" applyNumberFormat="1" applyFont="1" applyFill="1" applyBorder="1" applyAlignment="1">
      <alignment horizontal="center" wrapText="1"/>
    </xf>
    <xf numFmtId="49" fontId="8" fillId="0" borderId="26" xfId="1" applyNumberFormat="1" applyFont="1" applyFill="1" applyBorder="1" applyAlignment="1">
      <alignment horizontal="center" wrapText="1"/>
    </xf>
    <xf numFmtId="49" fontId="8" fillId="0" borderId="7" xfId="1" applyNumberFormat="1" applyFont="1" applyFill="1" applyBorder="1" applyAlignment="1">
      <alignment horizontal="center" wrapText="1"/>
    </xf>
    <xf numFmtId="49" fontId="8" fillId="0" borderId="24" xfId="1" applyNumberFormat="1" applyFont="1" applyFill="1" applyBorder="1" applyAlignment="1">
      <alignment horizontal="center"/>
    </xf>
    <xf numFmtId="49" fontId="8" fillId="0" borderId="25" xfId="1" applyNumberFormat="1" applyFont="1" applyFill="1" applyBorder="1" applyAlignment="1">
      <alignment horizontal="center"/>
    </xf>
    <xf numFmtId="0" fontId="7" fillId="6" borderId="0" xfId="1" applyFont="1" applyFill="1" applyAlignment="1">
      <alignment wrapText="1"/>
    </xf>
    <xf numFmtId="0" fontId="40" fillId="0" borderId="0" xfId="1" applyFont="1" applyAlignment="1" applyProtection="1">
      <alignment horizontal="center"/>
    </xf>
    <xf numFmtId="49" fontId="8" fillId="0" borderId="26" xfId="1" applyNumberFormat="1" applyFont="1" applyBorder="1" applyAlignment="1" applyProtection="1">
      <alignment horizontal="center" vertical="center" wrapText="1"/>
    </xf>
    <xf numFmtId="49" fontId="8" fillId="0" borderId="8" xfId="1" applyNumberFormat="1" applyFont="1" applyBorder="1" applyAlignment="1" applyProtection="1">
      <alignment horizontal="center" vertical="center" wrapText="1"/>
    </xf>
    <xf numFmtId="49" fontId="8" fillId="0" borderId="7" xfId="1" applyNumberFormat="1" applyFont="1" applyBorder="1" applyAlignment="1" applyProtection="1">
      <alignment horizontal="center" vertical="center" wrapText="1"/>
    </xf>
    <xf numFmtId="0" fontId="41" fillId="31" borderId="0" xfId="0" applyFont="1" applyFill="1" applyAlignment="1" applyProtection="1">
      <alignment horizontal="left" vertical="center" wrapText="1"/>
    </xf>
    <xf numFmtId="0" fontId="41" fillId="0" borderId="0" xfId="0" applyFont="1" applyAlignment="1" applyProtection="1">
      <alignment horizontal="left" vertical="center" wrapText="1"/>
    </xf>
  </cellXfs>
  <cellStyles count="27">
    <cellStyle name="Accent1 - 20%" xfId="5"/>
    <cellStyle name="Accent1 - 40%" xfId="6"/>
    <cellStyle name="Accent1 - 60%" xfId="7"/>
    <cellStyle name="Accent2 - 20%" xfId="8"/>
    <cellStyle name="Accent2 - 40%" xfId="9"/>
    <cellStyle name="Accent2 - 60%" xfId="10"/>
    <cellStyle name="Accent3 - 20%" xfId="11"/>
    <cellStyle name="Accent3 - 40%" xfId="12"/>
    <cellStyle name="Accent3 - 60%" xfId="13"/>
    <cellStyle name="Accent4 - 20%" xfId="14"/>
    <cellStyle name="Accent4 - 40%" xfId="15"/>
    <cellStyle name="Accent4 - 60%" xfId="16"/>
    <cellStyle name="Accent5 - 20%" xfId="17"/>
    <cellStyle name="Accent5 - 40%" xfId="18"/>
    <cellStyle name="Accent5 - 60%" xfId="19"/>
    <cellStyle name="Accent6 - 20%" xfId="20"/>
    <cellStyle name="Accent6 - 40%" xfId="21"/>
    <cellStyle name="Accent6 - 60%" xfId="22"/>
    <cellStyle name="Comma 2" xfId="2"/>
    <cellStyle name="Currency 2" xfId="3"/>
    <cellStyle name="Emphasis 1" xfId="23"/>
    <cellStyle name="Emphasis 2" xfId="24"/>
    <cellStyle name="Emphasis 3" xfId="25"/>
    <cellStyle name="Normal" xfId="0" builtinId="0"/>
    <cellStyle name="Normal 2" xfId="1"/>
    <cellStyle name="Percent 2" xfId="4"/>
    <cellStyle name="Sheet Title" xfId="26"/>
  </cellStyles>
  <dxfs count="0"/>
  <tableStyles count="0" defaultTableStyle="TableStyleMedium2" defaultPivotStyle="PivotStyleLight16"/>
  <colors>
    <mruColors>
      <color rgb="FF232B77"/>
      <color rgb="FFB80000"/>
      <color rgb="FFCC0000"/>
      <color rgb="FF003399"/>
      <color rgb="FF99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customXml" Target="../customXml/item1.xml"/><Relationship Id="rId15" Type="http://schemas.openxmlformats.org/officeDocument/2006/relationships/customXml" Target="../customXml/item2.xml"/><Relationship Id="rId16" Type="http://schemas.openxmlformats.org/officeDocument/2006/relationships/customXml" Target="../customXml/item3.xml"/><Relationship Id="rId17"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282465</xdr:colOff>
      <xdr:row>0</xdr:row>
      <xdr:rowOff>106972</xdr:rowOff>
    </xdr:from>
    <xdr:to>
      <xdr:col>1</xdr:col>
      <xdr:colOff>810122</xdr:colOff>
      <xdr:row>0</xdr:row>
      <xdr:rowOff>714375</xdr:rowOff>
    </xdr:to>
    <xdr:pic>
      <xdr:nvPicPr>
        <xdr:cNvPr id="3" name="Picture 2" descr="http://fcs.workforceproject.org/images/aaup-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2465" y="106972"/>
          <a:ext cx="1375382" cy="607403"/>
        </a:xfrm>
        <a:prstGeom prst="rect">
          <a:avLst/>
        </a:prstGeom>
        <a:solidFill>
          <a:schemeClr val="accent2"/>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XFD926"/>
  <sheetViews>
    <sheetView tabSelected="1" workbookViewId="0">
      <selection activeCell="F12" sqref="B12:F12"/>
    </sheetView>
  </sheetViews>
  <sheetFormatPr baseColWidth="10" defaultColWidth="8.83203125" defaultRowHeight="14" x14ac:dyDescent="0"/>
  <cols>
    <col min="1" max="1" width="12.6640625" style="9" customWidth="1"/>
    <col min="2" max="2" width="14.83203125" style="2" customWidth="1"/>
    <col min="3" max="3" width="18.83203125" style="2" customWidth="1"/>
    <col min="4" max="5" width="10.6640625" style="2" customWidth="1"/>
    <col min="6" max="6" width="9.6640625" style="2" customWidth="1"/>
    <col min="7" max="7" width="10.6640625" style="2" customWidth="1"/>
    <col min="8" max="8" width="19" style="2" customWidth="1"/>
    <col min="9" max="10" width="10.6640625" style="2" customWidth="1"/>
    <col min="11" max="11" width="9.6640625" style="2" customWidth="1"/>
    <col min="12" max="16" width="8.83203125" style="258"/>
    <col min="17" max="17" width="9.6640625" style="259" customWidth="1"/>
    <col min="18" max="18" width="9.33203125" style="260" customWidth="1"/>
    <col min="19" max="21" width="8.83203125" style="258"/>
    <col min="22" max="22" width="11.83203125" style="258" customWidth="1"/>
    <col min="23" max="23" width="13.6640625" style="258" customWidth="1"/>
    <col min="24" max="24" width="10.1640625" style="258" customWidth="1"/>
    <col min="25" max="256" width="8.83203125" style="258"/>
    <col min="257" max="257" width="12.6640625" style="258" customWidth="1"/>
    <col min="258" max="258" width="14.83203125" style="258" customWidth="1"/>
    <col min="259" max="259" width="18.83203125" style="258" customWidth="1"/>
    <col min="260" max="261" width="10.6640625" style="258" customWidth="1"/>
    <col min="262" max="262" width="9.6640625" style="258" customWidth="1"/>
    <col min="263" max="263" width="10.6640625" style="258" customWidth="1"/>
    <col min="264" max="264" width="19" style="258" customWidth="1"/>
    <col min="265" max="266" width="10.6640625" style="258" customWidth="1"/>
    <col min="267" max="267" width="9.6640625" style="258" customWidth="1"/>
    <col min="268" max="272" width="8.83203125" style="258"/>
    <col min="273" max="274" width="17.5" style="258" customWidth="1"/>
    <col min="275" max="277" width="8.83203125" style="258"/>
    <col min="278" max="278" width="11.83203125" style="258" customWidth="1"/>
    <col min="279" max="279" width="13.6640625" style="258" customWidth="1"/>
    <col min="280" max="280" width="10.1640625" style="258" customWidth="1"/>
    <col min="281" max="512" width="8.83203125" style="258"/>
    <col min="513" max="513" width="12.6640625" style="258" customWidth="1"/>
    <col min="514" max="514" width="14.83203125" style="258" customWidth="1"/>
    <col min="515" max="515" width="18.83203125" style="258" customWidth="1"/>
    <col min="516" max="517" width="10.6640625" style="258" customWidth="1"/>
    <col min="518" max="518" width="9.6640625" style="258" customWidth="1"/>
    <col min="519" max="519" width="10.6640625" style="258" customWidth="1"/>
    <col min="520" max="520" width="19" style="258" customWidth="1"/>
    <col min="521" max="522" width="10.6640625" style="258" customWidth="1"/>
    <col min="523" max="523" width="9.6640625" style="258" customWidth="1"/>
    <col min="524" max="528" width="8.83203125" style="258"/>
    <col min="529" max="530" width="17.5" style="258" customWidth="1"/>
    <col min="531" max="533" width="8.83203125" style="258"/>
    <col min="534" max="534" width="11.83203125" style="258" customWidth="1"/>
    <col min="535" max="535" width="13.6640625" style="258" customWidth="1"/>
    <col min="536" max="536" width="10.1640625" style="258" customWidth="1"/>
    <col min="537" max="768" width="8.83203125" style="258"/>
    <col min="769" max="769" width="12.6640625" style="258" customWidth="1"/>
    <col min="770" max="770" width="14.83203125" style="258" customWidth="1"/>
    <col min="771" max="771" width="18.83203125" style="258" customWidth="1"/>
    <col min="772" max="773" width="10.6640625" style="258" customWidth="1"/>
    <col min="774" max="774" width="9.6640625" style="258" customWidth="1"/>
    <col min="775" max="775" width="10.6640625" style="258" customWidth="1"/>
    <col min="776" max="776" width="19" style="258" customWidth="1"/>
    <col min="777" max="778" width="10.6640625" style="258" customWidth="1"/>
    <col min="779" max="779" width="9.6640625" style="258" customWidth="1"/>
    <col min="780" max="784" width="8.83203125" style="258"/>
    <col min="785" max="786" width="17.5" style="258" customWidth="1"/>
    <col min="787" max="789" width="8.83203125" style="258"/>
    <col min="790" max="790" width="11.83203125" style="258" customWidth="1"/>
    <col min="791" max="791" width="13.6640625" style="258" customWidth="1"/>
    <col min="792" max="792" width="10.1640625" style="258" customWidth="1"/>
    <col min="793" max="1024" width="8.83203125" style="258"/>
    <col min="1025" max="1025" width="12.6640625" style="258" customWidth="1"/>
    <col min="1026" max="1026" width="14.83203125" style="258" customWidth="1"/>
    <col min="1027" max="1027" width="18.83203125" style="258" customWidth="1"/>
    <col min="1028" max="1029" width="10.6640625" style="258" customWidth="1"/>
    <col min="1030" max="1030" width="9.6640625" style="258" customWidth="1"/>
    <col min="1031" max="1031" width="10.6640625" style="258" customWidth="1"/>
    <col min="1032" max="1032" width="19" style="258" customWidth="1"/>
    <col min="1033" max="1034" width="10.6640625" style="258" customWidth="1"/>
    <col min="1035" max="1035" width="9.6640625" style="258" customWidth="1"/>
    <col min="1036" max="1040" width="8.83203125" style="258"/>
    <col min="1041" max="1042" width="17.5" style="258" customWidth="1"/>
    <col min="1043" max="1045" width="8.83203125" style="258"/>
    <col min="1046" max="1046" width="11.83203125" style="258" customWidth="1"/>
    <col min="1047" max="1047" width="13.6640625" style="258" customWidth="1"/>
    <col min="1048" max="1048" width="10.1640625" style="258" customWidth="1"/>
    <col min="1049" max="1280" width="8.83203125" style="258"/>
    <col min="1281" max="1281" width="12.6640625" style="258" customWidth="1"/>
    <col min="1282" max="1282" width="14.83203125" style="258" customWidth="1"/>
    <col min="1283" max="1283" width="18.83203125" style="258" customWidth="1"/>
    <col min="1284" max="1285" width="10.6640625" style="258" customWidth="1"/>
    <col min="1286" max="1286" width="9.6640625" style="258" customWidth="1"/>
    <col min="1287" max="1287" width="10.6640625" style="258" customWidth="1"/>
    <col min="1288" max="1288" width="19" style="258" customWidth="1"/>
    <col min="1289" max="1290" width="10.6640625" style="258" customWidth="1"/>
    <col min="1291" max="1291" width="9.6640625" style="258" customWidth="1"/>
    <col min="1292" max="1296" width="8.83203125" style="258"/>
    <col min="1297" max="1298" width="17.5" style="258" customWidth="1"/>
    <col min="1299" max="1301" width="8.83203125" style="258"/>
    <col min="1302" max="1302" width="11.83203125" style="258" customWidth="1"/>
    <col min="1303" max="1303" width="13.6640625" style="258" customWidth="1"/>
    <col min="1304" max="1304" width="10.1640625" style="258" customWidth="1"/>
    <col min="1305" max="1536" width="8.83203125" style="258"/>
    <col min="1537" max="1537" width="12.6640625" style="258" customWidth="1"/>
    <col min="1538" max="1538" width="14.83203125" style="258" customWidth="1"/>
    <col min="1539" max="1539" width="18.83203125" style="258" customWidth="1"/>
    <col min="1540" max="1541" width="10.6640625" style="258" customWidth="1"/>
    <col min="1542" max="1542" width="9.6640625" style="258" customWidth="1"/>
    <col min="1543" max="1543" width="10.6640625" style="258" customWidth="1"/>
    <col min="1544" max="1544" width="19" style="258" customWidth="1"/>
    <col min="1545" max="1546" width="10.6640625" style="258" customWidth="1"/>
    <col min="1547" max="1547" width="9.6640625" style="258" customWidth="1"/>
    <col min="1548" max="1552" width="8.83203125" style="258"/>
    <col min="1553" max="1554" width="17.5" style="258" customWidth="1"/>
    <col min="1555" max="1557" width="8.83203125" style="258"/>
    <col min="1558" max="1558" width="11.83203125" style="258" customWidth="1"/>
    <col min="1559" max="1559" width="13.6640625" style="258" customWidth="1"/>
    <col min="1560" max="1560" width="10.1640625" style="258" customWidth="1"/>
    <col min="1561" max="1792" width="8.83203125" style="258"/>
    <col min="1793" max="1793" width="12.6640625" style="258" customWidth="1"/>
    <col min="1794" max="1794" width="14.83203125" style="258" customWidth="1"/>
    <col min="1795" max="1795" width="18.83203125" style="258" customWidth="1"/>
    <col min="1796" max="1797" width="10.6640625" style="258" customWidth="1"/>
    <col min="1798" max="1798" width="9.6640625" style="258" customWidth="1"/>
    <col min="1799" max="1799" width="10.6640625" style="258" customWidth="1"/>
    <col min="1800" max="1800" width="19" style="258" customWidth="1"/>
    <col min="1801" max="1802" width="10.6640625" style="258" customWidth="1"/>
    <col min="1803" max="1803" width="9.6640625" style="258" customWidth="1"/>
    <col min="1804" max="1808" width="8.83203125" style="258"/>
    <col min="1809" max="1810" width="17.5" style="258" customWidth="1"/>
    <col min="1811" max="1813" width="8.83203125" style="258"/>
    <col min="1814" max="1814" width="11.83203125" style="258" customWidth="1"/>
    <col min="1815" max="1815" width="13.6640625" style="258" customWidth="1"/>
    <col min="1816" max="1816" width="10.1640625" style="258" customWidth="1"/>
    <col min="1817" max="2048" width="8.83203125" style="258"/>
    <col min="2049" max="2049" width="12.6640625" style="258" customWidth="1"/>
    <col min="2050" max="2050" width="14.83203125" style="258" customWidth="1"/>
    <col min="2051" max="2051" width="18.83203125" style="258" customWidth="1"/>
    <col min="2052" max="2053" width="10.6640625" style="258" customWidth="1"/>
    <col min="2054" max="2054" width="9.6640625" style="258" customWidth="1"/>
    <col min="2055" max="2055" width="10.6640625" style="258" customWidth="1"/>
    <col min="2056" max="2056" width="19" style="258" customWidth="1"/>
    <col min="2057" max="2058" width="10.6640625" style="258" customWidth="1"/>
    <col min="2059" max="2059" width="9.6640625" style="258" customWidth="1"/>
    <col min="2060" max="2064" width="8.83203125" style="258"/>
    <col min="2065" max="2066" width="17.5" style="258" customWidth="1"/>
    <col min="2067" max="2069" width="8.83203125" style="258"/>
    <col min="2070" max="2070" width="11.83203125" style="258" customWidth="1"/>
    <col min="2071" max="2071" width="13.6640625" style="258" customWidth="1"/>
    <col min="2072" max="2072" width="10.1640625" style="258" customWidth="1"/>
    <col min="2073" max="2304" width="8.83203125" style="258"/>
    <col min="2305" max="2305" width="12.6640625" style="258" customWidth="1"/>
    <col min="2306" max="2306" width="14.83203125" style="258" customWidth="1"/>
    <col min="2307" max="2307" width="18.83203125" style="258" customWidth="1"/>
    <col min="2308" max="2309" width="10.6640625" style="258" customWidth="1"/>
    <col min="2310" max="2310" width="9.6640625" style="258" customWidth="1"/>
    <col min="2311" max="2311" width="10.6640625" style="258" customWidth="1"/>
    <col min="2312" max="2312" width="19" style="258" customWidth="1"/>
    <col min="2313" max="2314" width="10.6640625" style="258" customWidth="1"/>
    <col min="2315" max="2315" width="9.6640625" style="258" customWidth="1"/>
    <col min="2316" max="2320" width="8.83203125" style="258"/>
    <col min="2321" max="2322" width="17.5" style="258" customWidth="1"/>
    <col min="2323" max="2325" width="8.83203125" style="258"/>
    <col min="2326" max="2326" width="11.83203125" style="258" customWidth="1"/>
    <col min="2327" max="2327" width="13.6640625" style="258" customWidth="1"/>
    <col min="2328" max="2328" width="10.1640625" style="258" customWidth="1"/>
    <col min="2329" max="2560" width="8.83203125" style="258"/>
    <col min="2561" max="2561" width="12.6640625" style="258" customWidth="1"/>
    <col min="2562" max="2562" width="14.83203125" style="258" customWidth="1"/>
    <col min="2563" max="2563" width="18.83203125" style="258" customWidth="1"/>
    <col min="2564" max="2565" width="10.6640625" style="258" customWidth="1"/>
    <col min="2566" max="2566" width="9.6640625" style="258" customWidth="1"/>
    <col min="2567" max="2567" width="10.6640625" style="258" customWidth="1"/>
    <col min="2568" max="2568" width="19" style="258" customWidth="1"/>
    <col min="2569" max="2570" width="10.6640625" style="258" customWidth="1"/>
    <col min="2571" max="2571" width="9.6640625" style="258" customWidth="1"/>
    <col min="2572" max="2576" width="8.83203125" style="258"/>
    <col min="2577" max="2578" width="17.5" style="258" customWidth="1"/>
    <col min="2579" max="2581" width="8.83203125" style="258"/>
    <col min="2582" max="2582" width="11.83203125" style="258" customWidth="1"/>
    <col min="2583" max="2583" width="13.6640625" style="258" customWidth="1"/>
    <col min="2584" max="2584" width="10.1640625" style="258" customWidth="1"/>
    <col min="2585" max="2816" width="8.83203125" style="258"/>
    <col min="2817" max="2817" width="12.6640625" style="258" customWidth="1"/>
    <col min="2818" max="2818" width="14.83203125" style="258" customWidth="1"/>
    <col min="2819" max="2819" width="18.83203125" style="258" customWidth="1"/>
    <col min="2820" max="2821" width="10.6640625" style="258" customWidth="1"/>
    <col min="2822" max="2822" width="9.6640625" style="258" customWidth="1"/>
    <col min="2823" max="2823" width="10.6640625" style="258" customWidth="1"/>
    <col min="2824" max="2824" width="19" style="258" customWidth="1"/>
    <col min="2825" max="2826" width="10.6640625" style="258" customWidth="1"/>
    <col min="2827" max="2827" width="9.6640625" style="258" customWidth="1"/>
    <col min="2828" max="2832" width="8.83203125" style="258"/>
    <col min="2833" max="2834" width="17.5" style="258" customWidth="1"/>
    <col min="2835" max="2837" width="8.83203125" style="258"/>
    <col min="2838" max="2838" width="11.83203125" style="258" customWidth="1"/>
    <col min="2839" max="2839" width="13.6640625" style="258" customWidth="1"/>
    <col min="2840" max="2840" width="10.1640625" style="258" customWidth="1"/>
    <col min="2841" max="3072" width="8.83203125" style="258"/>
    <col min="3073" max="3073" width="12.6640625" style="258" customWidth="1"/>
    <col min="3074" max="3074" width="14.83203125" style="258" customWidth="1"/>
    <col min="3075" max="3075" width="18.83203125" style="258" customWidth="1"/>
    <col min="3076" max="3077" width="10.6640625" style="258" customWidth="1"/>
    <col min="3078" max="3078" width="9.6640625" style="258" customWidth="1"/>
    <col min="3079" max="3079" width="10.6640625" style="258" customWidth="1"/>
    <col min="3080" max="3080" width="19" style="258" customWidth="1"/>
    <col min="3081" max="3082" width="10.6640625" style="258" customWidth="1"/>
    <col min="3083" max="3083" width="9.6640625" style="258" customWidth="1"/>
    <col min="3084" max="3088" width="8.83203125" style="258"/>
    <col min="3089" max="3090" width="17.5" style="258" customWidth="1"/>
    <col min="3091" max="3093" width="8.83203125" style="258"/>
    <col min="3094" max="3094" width="11.83203125" style="258" customWidth="1"/>
    <col min="3095" max="3095" width="13.6640625" style="258" customWidth="1"/>
    <col min="3096" max="3096" width="10.1640625" style="258" customWidth="1"/>
    <col min="3097" max="3328" width="8.83203125" style="258"/>
    <col min="3329" max="3329" width="12.6640625" style="258" customWidth="1"/>
    <col min="3330" max="3330" width="14.83203125" style="258" customWidth="1"/>
    <col min="3331" max="3331" width="18.83203125" style="258" customWidth="1"/>
    <col min="3332" max="3333" width="10.6640625" style="258" customWidth="1"/>
    <col min="3334" max="3334" width="9.6640625" style="258" customWidth="1"/>
    <col min="3335" max="3335" width="10.6640625" style="258" customWidth="1"/>
    <col min="3336" max="3336" width="19" style="258" customWidth="1"/>
    <col min="3337" max="3338" width="10.6640625" style="258" customWidth="1"/>
    <col min="3339" max="3339" width="9.6640625" style="258" customWidth="1"/>
    <col min="3340" max="3344" width="8.83203125" style="258"/>
    <col min="3345" max="3346" width="17.5" style="258" customWidth="1"/>
    <col min="3347" max="3349" width="8.83203125" style="258"/>
    <col min="3350" max="3350" width="11.83203125" style="258" customWidth="1"/>
    <col min="3351" max="3351" width="13.6640625" style="258" customWidth="1"/>
    <col min="3352" max="3352" width="10.1640625" style="258" customWidth="1"/>
    <col min="3353" max="3584" width="8.83203125" style="258"/>
    <col min="3585" max="3585" width="12.6640625" style="258" customWidth="1"/>
    <col min="3586" max="3586" width="14.83203125" style="258" customWidth="1"/>
    <col min="3587" max="3587" width="18.83203125" style="258" customWidth="1"/>
    <col min="3588" max="3589" width="10.6640625" style="258" customWidth="1"/>
    <col min="3590" max="3590" width="9.6640625" style="258" customWidth="1"/>
    <col min="3591" max="3591" width="10.6640625" style="258" customWidth="1"/>
    <col min="3592" max="3592" width="19" style="258" customWidth="1"/>
    <col min="3593" max="3594" width="10.6640625" style="258" customWidth="1"/>
    <col min="3595" max="3595" width="9.6640625" style="258" customWidth="1"/>
    <col min="3596" max="3600" width="8.83203125" style="258"/>
    <col min="3601" max="3602" width="17.5" style="258" customWidth="1"/>
    <col min="3603" max="3605" width="8.83203125" style="258"/>
    <col min="3606" max="3606" width="11.83203125" style="258" customWidth="1"/>
    <col min="3607" max="3607" width="13.6640625" style="258" customWidth="1"/>
    <col min="3608" max="3608" width="10.1640625" style="258" customWidth="1"/>
    <col min="3609" max="3840" width="8.83203125" style="258"/>
    <col min="3841" max="3841" width="12.6640625" style="258" customWidth="1"/>
    <col min="3842" max="3842" width="14.83203125" style="258" customWidth="1"/>
    <col min="3843" max="3843" width="18.83203125" style="258" customWidth="1"/>
    <col min="3844" max="3845" width="10.6640625" style="258" customWidth="1"/>
    <col min="3846" max="3846" width="9.6640625" style="258" customWidth="1"/>
    <col min="3847" max="3847" width="10.6640625" style="258" customWidth="1"/>
    <col min="3848" max="3848" width="19" style="258" customWidth="1"/>
    <col min="3849" max="3850" width="10.6640625" style="258" customWidth="1"/>
    <col min="3851" max="3851" width="9.6640625" style="258" customWidth="1"/>
    <col min="3852" max="3856" width="8.83203125" style="258"/>
    <col min="3857" max="3858" width="17.5" style="258" customWidth="1"/>
    <col min="3859" max="3861" width="8.83203125" style="258"/>
    <col min="3862" max="3862" width="11.83203125" style="258" customWidth="1"/>
    <col min="3863" max="3863" width="13.6640625" style="258" customWidth="1"/>
    <col min="3864" max="3864" width="10.1640625" style="258" customWidth="1"/>
    <col min="3865" max="4096" width="8.83203125" style="258"/>
    <col min="4097" max="4097" width="12.6640625" style="258" customWidth="1"/>
    <col min="4098" max="4098" width="14.83203125" style="258" customWidth="1"/>
    <col min="4099" max="4099" width="18.83203125" style="258" customWidth="1"/>
    <col min="4100" max="4101" width="10.6640625" style="258" customWidth="1"/>
    <col min="4102" max="4102" width="9.6640625" style="258" customWidth="1"/>
    <col min="4103" max="4103" width="10.6640625" style="258" customWidth="1"/>
    <col min="4104" max="4104" width="19" style="258" customWidth="1"/>
    <col min="4105" max="4106" width="10.6640625" style="258" customWidth="1"/>
    <col min="4107" max="4107" width="9.6640625" style="258" customWidth="1"/>
    <col min="4108" max="4112" width="8.83203125" style="258"/>
    <col min="4113" max="4114" width="17.5" style="258" customWidth="1"/>
    <col min="4115" max="4117" width="8.83203125" style="258"/>
    <col min="4118" max="4118" width="11.83203125" style="258" customWidth="1"/>
    <col min="4119" max="4119" width="13.6640625" style="258" customWidth="1"/>
    <col min="4120" max="4120" width="10.1640625" style="258" customWidth="1"/>
    <col min="4121" max="4352" width="8.83203125" style="258"/>
    <col min="4353" max="4353" width="12.6640625" style="258" customWidth="1"/>
    <col min="4354" max="4354" width="14.83203125" style="258" customWidth="1"/>
    <col min="4355" max="4355" width="18.83203125" style="258" customWidth="1"/>
    <col min="4356" max="4357" width="10.6640625" style="258" customWidth="1"/>
    <col min="4358" max="4358" width="9.6640625" style="258" customWidth="1"/>
    <col min="4359" max="4359" width="10.6640625" style="258" customWidth="1"/>
    <col min="4360" max="4360" width="19" style="258" customWidth="1"/>
    <col min="4361" max="4362" width="10.6640625" style="258" customWidth="1"/>
    <col min="4363" max="4363" width="9.6640625" style="258" customWidth="1"/>
    <col min="4364" max="4368" width="8.83203125" style="258"/>
    <col min="4369" max="4370" width="17.5" style="258" customWidth="1"/>
    <col min="4371" max="4373" width="8.83203125" style="258"/>
    <col min="4374" max="4374" width="11.83203125" style="258" customWidth="1"/>
    <col min="4375" max="4375" width="13.6640625" style="258" customWidth="1"/>
    <col min="4376" max="4376" width="10.1640625" style="258" customWidth="1"/>
    <col min="4377" max="4608" width="8.83203125" style="258"/>
    <col min="4609" max="4609" width="12.6640625" style="258" customWidth="1"/>
    <col min="4610" max="4610" width="14.83203125" style="258" customWidth="1"/>
    <col min="4611" max="4611" width="18.83203125" style="258" customWidth="1"/>
    <col min="4612" max="4613" width="10.6640625" style="258" customWidth="1"/>
    <col min="4614" max="4614" width="9.6640625" style="258" customWidth="1"/>
    <col min="4615" max="4615" width="10.6640625" style="258" customWidth="1"/>
    <col min="4616" max="4616" width="19" style="258" customWidth="1"/>
    <col min="4617" max="4618" width="10.6640625" style="258" customWidth="1"/>
    <col min="4619" max="4619" width="9.6640625" style="258" customWidth="1"/>
    <col min="4620" max="4624" width="8.83203125" style="258"/>
    <col min="4625" max="4626" width="17.5" style="258" customWidth="1"/>
    <col min="4627" max="4629" width="8.83203125" style="258"/>
    <col min="4630" max="4630" width="11.83203125" style="258" customWidth="1"/>
    <col min="4631" max="4631" width="13.6640625" style="258" customWidth="1"/>
    <col min="4632" max="4632" width="10.1640625" style="258" customWidth="1"/>
    <col min="4633" max="4864" width="8.83203125" style="258"/>
    <col min="4865" max="4865" width="12.6640625" style="258" customWidth="1"/>
    <col min="4866" max="4866" width="14.83203125" style="258" customWidth="1"/>
    <col min="4867" max="4867" width="18.83203125" style="258" customWidth="1"/>
    <col min="4868" max="4869" width="10.6640625" style="258" customWidth="1"/>
    <col min="4870" max="4870" width="9.6640625" style="258" customWidth="1"/>
    <col min="4871" max="4871" width="10.6640625" style="258" customWidth="1"/>
    <col min="4872" max="4872" width="19" style="258" customWidth="1"/>
    <col min="4873" max="4874" width="10.6640625" style="258" customWidth="1"/>
    <col min="4875" max="4875" width="9.6640625" style="258" customWidth="1"/>
    <col min="4876" max="4880" width="8.83203125" style="258"/>
    <col min="4881" max="4882" width="17.5" style="258" customWidth="1"/>
    <col min="4883" max="4885" width="8.83203125" style="258"/>
    <col min="4886" max="4886" width="11.83203125" style="258" customWidth="1"/>
    <col min="4887" max="4887" width="13.6640625" style="258" customWidth="1"/>
    <col min="4888" max="4888" width="10.1640625" style="258" customWidth="1"/>
    <col min="4889" max="5120" width="8.83203125" style="258"/>
    <col min="5121" max="5121" width="12.6640625" style="258" customWidth="1"/>
    <col min="5122" max="5122" width="14.83203125" style="258" customWidth="1"/>
    <col min="5123" max="5123" width="18.83203125" style="258" customWidth="1"/>
    <col min="5124" max="5125" width="10.6640625" style="258" customWidth="1"/>
    <col min="5126" max="5126" width="9.6640625" style="258" customWidth="1"/>
    <col min="5127" max="5127" width="10.6640625" style="258" customWidth="1"/>
    <col min="5128" max="5128" width="19" style="258" customWidth="1"/>
    <col min="5129" max="5130" width="10.6640625" style="258" customWidth="1"/>
    <col min="5131" max="5131" width="9.6640625" style="258" customWidth="1"/>
    <col min="5132" max="5136" width="8.83203125" style="258"/>
    <col min="5137" max="5138" width="17.5" style="258" customWidth="1"/>
    <col min="5139" max="5141" width="8.83203125" style="258"/>
    <col min="5142" max="5142" width="11.83203125" style="258" customWidth="1"/>
    <col min="5143" max="5143" width="13.6640625" style="258" customWidth="1"/>
    <col min="5144" max="5144" width="10.1640625" style="258" customWidth="1"/>
    <col min="5145" max="5376" width="8.83203125" style="258"/>
    <col min="5377" max="5377" width="12.6640625" style="258" customWidth="1"/>
    <col min="5378" max="5378" width="14.83203125" style="258" customWidth="1"/>
    <col min="5379" max="5379" width="18.83203125" style="258" customWidth="1"/>
    <col min="5380" max="5381" width="10.6640625" style="258" customWidth="1"/>
    <col min="5382" max="5382" width="9.6640625" style="258" customWidth="1"/>
    <col min="5383" max="5383" width="10.6640625" style="258" customWidth="1"/>
    <col min="5384" max="5384" width="19" style="258" customWidth="1"/>
    <col min="5385" max="5386" width="10.6640625" style="258" customWidth="1"/>
    <col min="5387" max="5387" width="9.6640625" style="258" customWidth="1"/>
    <col min="5388" max="5392" width="8.83203125" style="258"/>
    <col min="5393" max="5394" width="17.5" style="258" customWidth="1"/>
    <col min="5395" max="5397" width="8.83203125" style="258"/>
    <col min="5398" max="5398" width="11.83203125" style="258" customWidth="1"/>
    <col min="5399" max="5399" width="13.6640625" style="258" customWidth="1"/>
    <col min="5400" max="5400" width="10.1640625" style="258" customWidth="1"/>
    <col min="5401" max="5632" width="8.83203125" style="258"/>
    <col min="5633" max="5633" width="12.6640625" style="258" customWidth="1"/>
    <col min="5634" max="5634" width="14.83203125" style="258" customWidth="1"/>
    <col min="5635" max="5635" width="18.83203125" style="258" customWidth="1"/>
    <col min="5636" max="5637" width="10.6640625" style="258" customWidth="1"/>
    <col min="5638" max="5638" width="9.6640625" style="258" customWidth="1"/>
    <col min="5639" max="5639" width="10.6640625" style="258" customWidth="1"/>
    <col min="5640" max="5640" width="19" style="258" customWidth="1"/>
    <col min="5641" max="5642" width="10.6640625" style="258" customWidth="1"/>
    <col min="5643" max="5643" width="9.6640625" style="258" customWidth="1"/>
    <col min="5644" max="5648" width="8.83203125" style="258"/>
    <col min="5649" max="5650" width="17.5" style="258" customWidth="1"/>
    <col min="5651" max="5653" width="8.83203125" style="258"/>
    <col min="5654" max="5654" width="11.83203125" style="258" customWidth="1"/>
    <col min="5655" max="5655" width="13.6640625" style="258" customWidth="1"/>
    <col min="5656" max="5656" width="10.1640625" style="258" customWidth="1"/>
    <col min="5657" max="5888" width="8.83203125" style="258"/>
    <col min="5889" max="5889" width="12.6640625" style="258" customWidth="1"/>
    <col min="5890" max="5890" width="14.83203125" style="258" customWidth="1"/>
    <col min="5891" max="5891" width="18.83203125" style="258" customWidth="1"/>
    <col min="5892" max="5893" width="10.6640625" style="258" customWidth="1"/>
    <col min="5894" max="5894" width="9.6640625" style="258" customWidth="1"/>
    <col min="5895" max="5895" width="10.6640625" style="258" customWidth="1"/>
    <col min="5896" max="5896" width="19" style="258" customWidth="1"/>
    <col min="5897" max="5898" width="10.6640625" style="258" customWidth="1"/>
    <col min="5899" max="5899" width="9.6640625" style="258" customWidth="1"/>
    <col min="5900" max="5904" width="8.83203125" style="258"/>
    <col min="5905" max="5906" width="17.5" style="258" customWidth="1"/>
    <col min="5907" max="5909" width="8.83203125" style="258"/>
    <col min="5910" max="5910" width="11.83203125" style="258" customWidth="1"/>
    <col min="5911" max="5911" width="13.6640625" style="258" customWidth="1"/>
    <col min="5912" max="5912" width="10.1640625" style="258" customWidth="1"/>
    <col min="5913" max="6144" width="8.83203125" style="258"/>
    <col min="6145" max="6145" width="12.6640625" style="258" customWidth="1"/>
    <col min="6146" max="6146" width="14.83203125" style="258" customWidth="1"/>
    <col min="6147" max="6147" width="18.83203125" style="258" customWidth="1"/>
    <col min="6148" max="6149" width="10.6640625" style="258" customWidth="1"/>
    <col min="6150" max="6150" width="9.6640625" style="258" customWidth="1"/>
    <col min="6151" max="6151" width="10.6640625" style="258" customWidth="1"/>
    <col min="6152" max="6152" width="19" style="258" customWidth="1"/>
    <col min="6153" max="6154" width="10.6640625" style="258" customWidth="1"/>
    <col min="6155" max="6155" width="9.6640625" style="258" customWidth="1"/>
    <col min="6156" max="6160" width="8.83203125" style="258"/>
    <col min="6161" max="6162" width="17.5" style="258" customWidth="1"/>
    <col min="6163" max="6165" width="8.83203125" style="258"/>
    <col min="6166" max="6166" width="11.83203125" style="258" customWidth="1"/>
    <col min="6167" max="6167" width="13.6640625" style="258" customWidth="1"/>
    <col min="6168" max="6168" width="10.1640625" style="258" customWidth="1"/>
    <col min="6169" max="6400" width="8.83203125" style="258"/>
    <col min="6401" max="6401" width="12.6640625" style="258" customWidth="1"/>
    <col min="6402" max="6402" width="14.83203125" style="258" customWidth="1"/>
    <col min="6403" max="6403" width="18.83203125" style="258" customWidth="1"/>
    <col min="6404" max="6405" width="10.6640625" style="258" customWidth="1"/>
    <col min="6406" max="6406" width="9.6640625" style="258" customWidth="1"/>
    <col min="6407" max="6407" width="10.6640625" style="258" customWidth="1"/>
    <col min="6408" max="6408" width="19" style="258" customWidth="1"/>
    <col min="6409" max="6410" width="10.6640625" style="258" customWidth="1"/>
    <col min="6411" max="6411" width="9.6640625" style="258" customWidth="1"/>
    <col min="6412" max="6416" width="8.83203125" style="258"/>
    <col min="6417" max="6418" width="17.5" style="258" customWidth="1"/>
    <col min="6419" max="6421" width="8.83203125" style="258"/>
    <col min="6422" max="6422" width="11.83203125" style="258" customWidth="1"/>
    <col min="6423" max="6423" width="13.6640625" style="258" customWidth="1"/>
    <col min="6424" max="6424" width="10.1640625" style="258" customWidth="1"/>
    <col min="6425" max="6656" width="8.83203125" style="258"/>
    <col min="6657" max="6657" width="12.6640625" style="258" customWidth="1"/>
    <col min="6658" max="6658" width="14.83203125" style="258" customWidth="1"/>
    <col min="6659" max="6659" width="18.83203125" style="258" customWidth="1"/>
    <col min="6660" max="6661" width="10.6640625" style="258" customWidth="1"/>
    <col min="6662" max="6662" width="9.6640625" style="258" customWidth="1"/>
    <col min="6663" max="6663" width="10.6640625" style="258" customWidth="1"/>
    <col min="6664" max="6664" width="19" style="258" customWidth="1"/>
    <col min="6665" max="6666" width="10.6640625" style="258" customWidth="1"/>
    <col min="6667" max="6667" width="9.6640625" style="258" customWidth="1"/>
    <col min="6668" max="6672" width="8.83203125" style="258"/>
    <col min="6673" max="6674" width="17.5" style="258" customWidth="1"/>
    <col min="6675" max="6677" width="8.83203125" style="258"/>
    <col min="6678" max="6678" width="11.83203125" style="258" customWidth="1"/>
    <col min="6679" max="6679" width="13.6640625" style="258" customWidth="1"/>
    <col min="6680" max="6680" width="10.1640625" style="258" customWidth="1"/>
    <col min="6681" max="6912" width="8.83203125" style="258"/>
    <col min="6913" max="6913" width="12.6640625" style="258" customWidth="1"/>
    <col min="6914" max="6914" width="14.83203125" style="258" customWidth="1"/>
    <col min="6915" max="6915" width="18.83203125" style="258" customWidth="1"/>
    <col min="6916" max="6917" width="10.6640625" style="258" customWidth="1"/>
    <col min="6918" max="6918" width="9.6640625" style="258" customWidth="1"/>
    <col min="6919" max="6919" width="10.6640625" style="258" customWidth="1"/>
    <col min="6920" max="6920" width="19" style="258" customWidth="1"/>
    <col min="6921" max="6922" width="10.6640625" style="258" customWidth="1"/>
    <col min="6923" max="6923" width="9.6640625" style="258" customWidth="1"/>
    <col min="6924" max="6928" width="8.83203125" style="258"/>
    <col min="6929" max="6930" width="17.5" style="258" customWidth="1"/>
    <col min="6931" max="6933" width="8.83203125" style="258"/>
    <col min="6934" max="6934" width="11.83203125" style="258" customWidth="1"/>
    <col min="6935" max="6935" width="13.6640625" style="258" customWidth="1"/>
    <col min="6936" max="6936" width="10.1640625" style="258" customWidth="1"/>
    <col min="6937" max="7168" width="8.83203125" style="258"/>
    <col min="7169" max="7169" width="12.6640625" style="258" customWidth="1"/>
    <col min="7170" max="7170" width="14.83203125" style="258" customWidth="1"/>
    <col min="7171" max="7171" width="18.83203125" style="258" customWidth="1"/>
    <col min="7172" max="7173" width="10.6640625" style="258" customWidth="1"/>
    <col min="7174" max="7174" width="9.6640625" style="258" customWidth="1"/>
    <col min="7175" max="7175" width="10.6640625" style="258" customWidth="1"/>
    <col min="7176" max="7176" width="19" style="258" customWidth="1"/>
    <col min="7177" max="7178" width="10.6640625" style="258" customWidth="1"/>
    <col min="7179" max="7179" width="9.6640625" style="258" customWidth="1"/>
    <col min="7180" max="7184" width="8.83203125" style="258"/>
    <col min="7185" max="7186" width="17.5" style="258" customWidth="1"/>
    <col min="7187" max="7189" width="8.83203125" style="258"/>
    <col min="7190" max="7190" width="11.83203125" style="258" customWidth="1"/>
    <col min="7191" max="7191" width="13.6640625" style="258" customWidth="1"/>
    <col min="7192" max="7192" width="10.1640625" style="258" customWidth="1"/>
    <col min="7193" max="7424" width="8.83203125" style="258"/>
    <col min="7425" max="7425" width="12.6640625" style="258" customWidth="1"/>
    <col min="7426" max="7426" width="14.83203125" style="258" customWidth="1"/>
    <col min="7427" max="7427" width="18.83203125" style="258" customWidth="1"/>
    <col min="7428" max="7429" width="10.6640625" style="258" customWidth="1"/>
    <col min="7430" max="7430" width="9.6640625" style="258" customWidth="1"/>
    <col min="7431" max="7431" width="10.6640625" style="258" customWidth="1"/>
    <col min="7432" max="7432" width="19" style="258" customWidth="1"/>
    <col min="7433" max="7434" width="10.6640625" style="258" customWidth="1"/>
    <col min="7435" max="7435" width="9.6640625" style="258" customWidth="1"/>
    <col min="7436" max="7440" width="8.83203125" style="258"/>
    <col min="7441" max="7442" width="17.5" style="258" customWidth="1"/>
    <col min="7443" max="7445" width="8.83203125" style="258"/>
    <col min="7446" max="7446" width="11.83203125" style="258" customWidth="1"/>
    <col min="7447" max="7447" width="13.6640625" style="258" customWidth="1"/>
    <col min="7448" max="7448" width="10.1640625" style="258" customWidth="1"/>
    <col min="7449" max="7680" width="8.83203125" style="258"/>
    <col min="7681" max="7681" width="12.6640625" style="258" customWidth="1"/>
    <col min="7682" max="7682" width="14.83203125" style="258" customWidth="1"/>
    <col min="7683" max="7683" width="18.83203125" style="258" customWidth="1"/>
    <col min="7684" max="7685" width="10.6640625" style="258" customWidth="1"/>
    <col min="7686" max="7686" width="9.6640625" style="258" customWidth="1"/>
    <col min="7687" max="7687" width="10.6640625" style="258" customWidth="1"/>
    <col min="7688" max="7688" width="19" style="258" customWidth="1"/>
    <col min="7689" max="7690" width="10.6640625" style="258" customWidth="1"/>
    <col min="7691" max="7691" width="9.6640625" style="258" customWidth="1"/>
    <col min="7692" max="7696" width="8.83203125" style="258"/>
    <col min="7697" max="7698" width="17.5" style="258" customWidth="1"/>
    <col min="7699" max="7701" width="8.83203125" style="258"/>
    <col min="7702" max="7702" width="11.83203125" style="258" customWidth="1"/>
    <col min="7703" max="7703" width="13.6640625" style="258" customWidth="1"/>
    <col min="7704" max="7704" width="10.1640625" style="258" customWidth="1"/>
    <col min="7705" max="7936" width="8.83203125" style="258"/>
    <col min="7937" max="7937" width="12.6640625" style="258" customWidth="1"/>
    <col min="7938" max="7938" width="14.83203125" style="258" customWidth="1"/>
    <col min="7939" max="7939" width="18.83203125" style="258" customWidth="1"/>
    <col min="7940" max="7941" width="10.6640625" style="258" customWidth="1"/>
    <col min="7942" max="7942" width="9.6640625" style="258" customWidth="1"/>
    <col min="7943" max="7943" width="10.6640625" style="258" customWidth="1"/>
    <col min="7944" max="7944" width="19" style="258" customWidth="1"/>
    <col min="7945" max="7946" width="10.6640625" style="258" customWidth="1"/>
    <col min="7947" max="7947" width="9.6640625" style="258" customWidth="1"/>
    <col min="7948" max="7952" width="8.83203125" style="258"/>
    <col min="7953" max="7954" width="17.5" style="258" customWidth="1"/>
    <col min="7955" max="7957" width="8.83203125" style="258"/>
    <col min="7958" max="7958" width="11.83203125" style="258" customWidth="1"/>
    <col min="7959" max="7959" width="13.6640625" style="258" customWidth="1"/>
    <col min="7960" max="7960" width="10.1640625" style="258" customWidth="1"/>
    <col min="7961" max="8192" width="8.83203125" style="258"/>
    <col min="8193" max="8193" width="12.6640625" style="258" customWidth="1"/>
    <col min="8194" max="8194" width="14.83203125" style="258" customWidth="1"/>
    <col min="8195" max="8195" width="18.83203125" style="258" customWidth="1"/>
    <col min="8196" max="8197" width="10.6640625" style="258" customWidth="1"/>
    <col min="8198" max="8198" width="9.6640625" style="258" customWidth="1"/>
    <col min="8199" max="8199" width="10.6640625" style="258" customWidth="1"/>
    <col min="8200" max="8200" width="19" style="258" customWidth="1"/>
    <col min="8201" max="8202" width="10.6640625" style="258" customWidth="1"/>
    <col min="8203" max="8203" width="9.6640625" style="258" customWidth="1"/>
    <col min="8204" max="8208" width="8.83203125" style="258"/>
    <col min="8209" max="8210" width="17.5" style="258" customWidth="1"/>
    <col min="8211" max="8213" width="8.83203125" style="258"/>
    <col min="8214" max="8214" width="11.83203125" style="258" customWidth="1"/>
    <col min="8215" max="8215" width="13.6640625" style="258" customWidth="1"/>
    <col min="8216" max="8216" width="10.1640625" style="258" customWidth="1"/>
    <col min="8217" max="8448" width="8.83203125" style="258"/>
    <col min="8449" max="8449" width="12.6640625" style="258" customWidth="1"/>
    <col min="8450" max="8450" width="14.83203125" style="258" customWidth="1"/>
    <col min="8451" max="8451" width="18.83203125" style="258" customWidth="1"/>
    <col min="8452" max="8453" width="10.6640625" style="258" customWidth="1"/>
    <col min="8454" max="8454" width="9.6640625" style="258" customWidth="1"/>
    <col min="8455" max="8455" width="10.6640625" style="258" customWidth="1"/>
    <col min="8456" max="8456" width="19" style="258" customWidth="1"/>
    <col min="8457" max="8458" width="10.6640625" style="258" customWidth="1"/>
    <col min="8459" max="8459" width="9.6640625" style="258" customWidth="1"/>
    <col min="8460" max="8464" width="8.83203125" style="258"/>
    <col min="8465" max="8466" width="17.5" style="258" customWidth="1"/>
    <col min="8467" max="8469" width="8.83203125" style="258"/>
    <col min="8470" max="8470" width="11.83203125" style="258" customWidth="1"/>
    <col min="8471" max="8471" width="13.6640625" style="258" customWidth="1"/>
    <col min="8472" max="8472" width="10.1640625" style="258" customWidth="1"/>
    <col min="8473" max="8704" width="8.83203125" style="258"/>
    <col min="8705" max="8705" width="12.6640625" style="258" customWidth="1"/>
    <col min="8706" max="8706" width="14.83203125" style="258" customWidth="1"/>
    <col min="8707" max="8707" width="18.83203125" style="258" customWidth="1"/>
    <col min="8708" max="8709" width="10.6640625" style="258" customWidth="1"/>
    <col min="8710" max="8710" width="9.6640625" style="258" customWidth="1"/>
    <col min="8711" max="8711" width="10.6640625" style="258" customWidth="1"/>
    <col min="8712" max="8712" width="19" style="258" customWidth="1"/>
    <col min="8713" max="8714" width="10.6640625" style="258" customWidth="1"/>
    <col min="8715" max="8715" width="9.6640625" style="258" customWidth="1"/>
    <col min="8716" max="8720" width="8.83203125" style="258"/>
    <col min="8721" max="8722" width="17.5" style="258" customWidth="1"/>
    <col min="8723" max="8725" width="8.83203125" style="258"/>
    <col min="8726" max="8726" width="11.83203125" style="258" customWidth="1"/>
    <col min="8727" max="8727" width="13.6640625" style="258" customWidth="1"/>
    <col min="8728" max="8728" width="10.1640625" style="258" customWidth="1"/>
    <col min="8729" max="8960" width="8.83203125" style="258"/>
    <col min="8961" max="8961" width="12.6640625" style="258" customWidth="1"/>
    <col min="8962" max="8962" width="14.83203125" style="258" customWidth="1"/>
    <col min="8963" max="8963" width="18.83203125" style="258" customWidth="1"/>
    <col min="8964" max="8965" width="10.6640625" style="258" customWidth="1"/>
    <col min="8966" max="8966" width="9.6640625" style="258" customWidth="1"/>
    <col min="8967" max="8967" width="10.6640625" style="258" customWidth="1"/>
    <col min="8968" max="8968" width="19" style="258" customWidth="1"/>
    <col min="8969" max="8970" width="10.6640625" style="258" customWidth="1"/>
    <col min="8971" max="8971" width="9.6640625" style="258" customWidth="1"/>
    <col min="8972" max="8976" width="8.83203125" style="258"/>
    <col min="8977" max="8978" width="17.5" style="258" customWidth="1"/>
    <col min="8979" max="8981" width="8.83203125" style="258"/>
    <col min="8982" max="8982" width="11.83203125" style="258" customWidth="1"/>
    <col min="8983" max="8983" width="13.6640625" style="258" customWidth="1"/>
    <col min="8984" max="8984" width="10.1640625" style="258" customWidth="1"/>
    <col min="8985" max="9216" width="8.83203125" style="258"/>
    <col min="9217" max="9217" width="12.6640625" style="258" customWidth="1"/>
    <col min="9218" max="9218" width="14.83203125" style="258" customWidth="1"/>
    <col min="9219" max="9219" width="18.83203125" style="258" customWidth="1"/>
    <col min="9220" max="9221" width="10.6640625" style="258" customWidth="1"/>
    <col min="9222" max="9222" width="9.6640625" style="258" customWidth="1"/>
    <col min="9223" max="9223" width="10.6640625" style="258" customWidth="1"/>
    <col min="9224" max="9224" width="19" style="258" customWidth="1"/>
    <col min="9225" max="9226" width="10.6640625" style="258" customWidth="1"/>
    <col min="9227" max="9227" width="9.6640625" style="258" customWidth="1"/>
    <col min="9228" max="9232" width="8.83203125" style="258"/>
    <col min="9233" max="9234" width="17.5" style="258" customWidth="1"/>
    <col min="9235" max="9237" width="8.83203125" style="258"/>
    <col min="9238" max="9238" width="11.83203125" style="258" customWidth="1"/>
    <col min="9239" max="9239" width="13.6640625" style="258" customWidth="1"/>
    <col min="9240" max="9240" width="10.1640625" style="258" customWidth="1"/>
    <col min="9241" max="9472" width="8.83203125" style="258"/>
    <col min="9473" max="9473" width="12.6640625" style="258" customWidth="1"/>
    <col min="9474" max="9474" width="14.83203125" style="258" customWidth="1"/>
    <col min="9475" max="9475" width="18.83203125" style="258" customWidth="1"/>
    <col min="9476" max="9477" width="10.6640625" style="258" customWidth="1"/>
    <col min="9478" max="9478" width="9.6640625" style="258" customWidth="1"/>
    <col min="9479" max="9479" width="10.6640625" style="258" customWidth="1"/>
    <col min="9480" max="9480" width="19" style="258" customWidth="1"/>
    <col min="9481" max="9482" width="10.6640625" style="258" customWidth="1"/>
    <col min="9483" max="9483" width="9.6640625" style="258" customWidth="1"/>
    <col min="9484" max="9488" width="8.83203125" style="258"/>
    <col min="9489" max="9490" width="17.5" style="258" customWidth="1"/>
    <col min="9491" max="9493" width="8.83203125" style="258"/>
    <col min="9494" max="9494" width="11.83203125" style="258" customWidth="1"/>
    <col min="9495" max="9495" width="13.6640625" style="258" customWidth="1"/>
    <col min="9496" max="9496" width="10.1640625" style="258" customWidth="1"/>
    <col min="9497" max="9728" width="8.83203125" style="258"/>
    <col min="9729" max="9729" width="12.6640625" style="258" customWidth="1"/>
    <col min="9730" max="9730" width="14.83203125" style="258" customWidth="1"/>
    <col min="9731" max="9731" width="18.83203125" style="258" customWidth="1"/>
    <col min="9732" max="9733" width="10.6640625" style="258" customWidth="1"/>
    <col min="9734" max="9734" width="9.6640625" style="258" customWidth="1"/>
    <col min="9735" max="9735" width="10.6640625" style="258" customWidth="1"/>
    <col min="9736" max="9736" width="19" style="258" customWidth="1"/>
    <col min="9737" max="9738" width="10.6640625" style="258" customWidth="1"/>
    <col min="9739" max="9739" width="9.6640625" style="258" customWidth="1"/>
    <col min="9740" max="9744" width="8.83203125" style="258"/>
    <col min="9745" max="9746" width="17.5" style="258" customWidth="1"/>
    <col min="9747" max="9749" width="8.83203125" style="258"/>
    <col min="9750" max="9750" width="11.83203125" style="258" customWidth="1"/>
    <col min="9751" max="9751" width="13.6640625" style="258" customWidth="1"/>
    <col min="9752" max="9752" width="10.1640625" style="258" customWidth="1"/>
    <col min="9753" max="9984" width="8.83203125" style="258"/>
    <col min="9985" max="9985" width="12.6640625" style="258" customWidth="1"/>
    <col min="9986" max="9986" width="14.83203125" style="258" customWidth="1"/>
    <col min="9987" max="9987" width="18.83203125" style="258" customWidth="1"/>
    <col min="9988" max="9989" width="10.6640625" style="258" customWidth="1"/>
    <col min="9990" max="9990" width="9.6640625" style="258" customWidth="1"/>
    <col min="9991" max="9991" width="10.6640625" style="258" customWidth="1"/>
    <col min="9992" max="9992" width="19" style="258" customWidth="1"/>
    <col min="9993" max="9994" width="10.6640625" style="258" customWidth="1"/>
    <col min="9995" max="9995" width="9.6640625" style="258" customWidth="1"/>
    <col min="9996" max="10000" width="8.83203125" style="258"/>
    <col min="10001" max="10002" width="17.5" style="258" customWidth="1"/>
    <col min="10003" max="10005" width="8.83203125" style="258"/>
    <col min="10006" max="10006" width="11.83203125" style="258" customWidth="1"/>
    <col min="10007" max="10007" width="13.6640625" style="258" customWidth="1"/>
    <col min="10008" max="10008" width="10.1640625" style="258" customWidth="1"/>
    <col min="10009" max="10240" width="8.83203125" style="258"/>
    <col min="10241" max="10241" width="12.6640625" style="258" customWidth="1"/>
    <col min="10242" max="10242" width="14.83203125" style="258" customWidth="1"/>
    <col min="10243" max="10243" width="18.83203125" style="258" customWidth="1"/>
    <col min="10244" max="10245" width="10.6640625" style="258" customWidth="1"/>
    <col min="10246" max="10246" width="9.6640625" style="258" customWidth="1"/>
    <col min="10247" max="10247" width="10.6640625" style="258" customWidth="1"/>
    <col min="10248" max="10248" width="19" style="258" customWidth="1"/>
    <col min="10249" max="10250" width="10.6640625" style="258" customWidth="1"/>
    <col min="10251" max="10251" width="9.6640625" style="258" customWidth="1"/>
    <col min="10252" max="10256" width="8.83203125" style="258"/>
    <col min="10257" max="10258" width="17.5" style="258" customWidth="1"/>
    <col min="10259" max="10261" width="8.83203125" style="258"/>
    <col min="10262" max="10262" width="11.83203125" style="258" customWidth="1"/>
    <col min="10263" max="10263" width="13.6640625" style="258" customWidth="1"/>
    <col min="10264" max="10264" width="10.1640625" style="258" customWidth="1"/>
    <col min="10265" max="10496" width="8.83203125" style="258"/>
    <col min="10497" max="10497" width="12.6640625" style="258" customWidth="1"/>
    <col min="10498" max="10498" width="14.83203125" style="258" customWidth="1"/>
    <col min="10499" max="10499" width="18.83203125" style="258" customWidth="1"/>
    <col min="10500" max="10501" width="10.6640625" style="258" customWidth="1"/>
    <col min="10502" max="10502" width="9.6640625" style="258" customWidth="1"/>
    <col min="10503" max="10503" width="10.6640625" style="258" customWidth="1"/>
    <col min="10504" max="10504" width="19" style="258" customWidth="1"/>
    <col min="10505" max="10506" width="10.6640625" style="258" customWidth="1"/>
    <col min="10507" max="10507" width="9.6640625" style="258" customWidth="1"/>
    <col min="10508" max="10512" width="8.83203125" style="258"/>
    <col min="10513" max="10514" width="17.5" style="258" customWidth="1"/>
    <col min="10515" max="10517" width="8.83203125" style="258"/>
    <col min="10518" max="10518" width="11.83203125" style="258" customWidth="1"/>
    <col min="10519" max="10519" width="13.6640625" style="258" customWidth="1"/>
    <col min="10520" max="10520" width="10.1640625" style="258" customWidth="1"/>
    <col min="10521" max="10752" width="8.83203125" style="258"/>
    <col min="10753" max="10753" width="12.6640625" style="258" customWidth="1"/>
    <col min="10754" max="10754" width="14.83203125" style="258" customWidth="1"/>
    <col min="10755" max="10755" width="18.83203125" style="258" customWidth="1"/>
    <col min="10756" max="10757" width="10.6640625" style="258" customWidth="1"/>
    <col min="10758" max="10758" width="9.6640625" style="258" customWidth="1"/>
    <col min="10759" max="10759" width="10.6640625" style="258" customWidth="1"/>
    <col min="10760" max="10760" width="19" style="258" customWidth="1"/>
    <col min="10761" max="10762" width="10.6640625" style="258" customWidth="1"/>
    <col min="10763" max="10763" width="9.6640625" style="258" customWidth="1"/>
    <col min="10764" max="10768" width="8.83203125" style="258"/>
    <col min="10769" max="10770" width="17.5" style="258" customWidth="1"/>
    <col min="10771" max="10773" width="8.83203125" style="258"/>
    <col min="10774" max="10774" width="11.83203125" style="258" customWidth="1"/>
    <col min="10775" max="10775" width="13.6640625" style="258" customWidth="1"/>
    <col min="10776" max="10776" width="10.1640625" style="258" customWidth="1"/>
    <col min="10777" max="11008" width="8.83203125" style="258"/>
    <col min="11009" max="11009" width="12.6640625" style="258" customWidth="1"/>
    <col min="11010" max="11010" width="14.83203125" style="258" customWidth="1"/>
    <col min="11011" max="11011" width="18.83203125" style="258" customWidth="1"/>
    <col min="11012" max="11013" width="10.6640625" style="258" customWidth="1"/>
    <col min="11014" max="11014" width="9.6640625" style="258" customWidth="1"/>
    <col min="11015" max="11015" width="10.6640625" style="258" customWidth="1"/>
    <col min="11016" max="11016" width="19" style="258" customWidth="1"/>
    <col min="11017" max="11018" width="10.6640625" style="258" customWidth="1"/>
    <col min="11019" max="11019" width="9.6640625" style="258" customWidth="1"/>
    <col min="11020" max="11024" width="8.83203125" style="258"/>
    <col min="11025" max="11026" width="17.5" style="258" customWidth="1"/>
    <col min="11027" max="11029" width="8.83203125" style="258"/>
    <col min="11030" max="11030" width="11.83203125" style="258" customWidth="1"/>
    <col min="11031" max="11031" width="13.6640625" style="258" customWidth="1"/>
    <col min="11032" max="11032" width="10.1640625" style="258" customWidth="1"/>
    <col min="11033" max="11264" width="8.83203125" style="258"/>
    <col min="11265" max="11265" width="12.6640625" style="258" customWidth="1"/>
    <col min="11266" max="11266" width="14.83203125" style="258" customWidth="1"/>
    <col min="11267" max="11267" width="18.83203125" style="258" customWidth="1"/>
    <col min="11268" max="11269" width="10.6640625" style="258" customWidth="1"/>
    <col min="11270" max="11270" width="9.6640625" style="258" customWidth="1"/>
    <col min="11271" max="11271" width="10.6640625" style="258" customWidth="1"/>
    <col min="11272" max="11272" width="19" style="258" customWidth="1"/>
    <col min="11273" max="11274" width="10.6640625" style="258" customWidth="1"/>
    <col min="11275" max="11275" width="9.6640625" style="258" customWidth="1"/>
    <col min="11276" max="11280" width="8.83203125" style="258"/>
    <col min="11281" max="11282" width="17.5" style="258" customWidth="1"/>
    <col min="11283" max="11285" width="8.83203125" style="258"/>
    <col min="11286" max="11286" width="11.83203125" style="258" customWidth="1"/>
    <col min="11287" max="11287" width="13.6640625" style="258" customWidth="1"/>
    <col min="11288" max="11288" width="10.1640625" style="258" customWidth="1"/>
    <col min="11289" max="11520" width="8.83203125" style="258"/>
    <col min="11521" max="11521" width="12.6640625" style="258" customWidth="1"/>
    <col min="11522" max="11522" width="14.83203125" style="258" customWidth="1"/>
    <col min="11523" max="11523" width="18.83203125" style="258" customWidth="1"/>
    <col min="11524" max="11525" width="10.6640625" style="258" customWidth="1"/>
    <col min="11526" max="11526" width="9.6640625" style="258" customWidth="1"/>
    <col min="11527" max="11527" width="10.6640625" style="258" customWidth="1"/>
    <col min="11528" max="11528" width="19" style="258" customWidth="1"/>
    <col min="11529" max="11530" width="10.6640625" style="258" customWidth="1"/>
    <col min="11531" max="11531" width="9.6640625" style="258" customWidth="1"/>
    <col min="11532" max="11536" width="8.83203125" style="258"/>
    <col min="11537" max="11538" width="17.5" style="258" customWidth="1"/>
    <col min="11539" max="11541" width="8.83203125" style="258"/>
    <col min="11542" max="11542" width="11.83203125" style="258" customWidth="1"/>
    <col min="11543" max="11543" width="13.6640625" style="258" customWidth="1"/>
    <col min="11544" max="11544" width="10.1640625" style="258" customWidth="1"/>
    <col min="11545" max="11776" width="8.83203125" style="258"/>
    <col min="11777" max="11777" width="12.6640625" style="258" customWidth="1"/>
    <col min="11778" max="11778" width="14.83203125" style="258" customWidth="1"/>
    <col min="11779" max="11779" width="18.83203125" style="258" customWidth="1"/>
    <col min="11780" max="11781" width="10.6640625" style="258" customWidth="1"/>
    <col min="11782" max="11782" width="9.6640625" style="258" customWidth="1"/>
    <col min="11783" max="11783" width="10.6640625" style="258" customWidth="1"/>
    <col min="11784" max="11784" width="19" style="258" customWidth="1"/>
    <col min="11785" max="11786" width="10.6640625" style="258" customWidth="1"/>
    <col min="11787" max="11787" width="9.6640625" style="258" customWidth="1"/>
    <col min="11788" max="11792" width="8.83203125" style="258"/>
    <col min="11793" max="11794" width="17.5" style="258" customWidth="1"/>
    <col min="11795" max="11797" width="8.83203125" style="258"/>
    <col min="11798" max="11798" width="11.83203125" style="258" customWidth="1"/>
    <col min="11799" max="11799" width="13.6640625" style="258" customWidth="1"/>
    <col min="11800" max="11800" width="10.1640625" style="258" customWidth="1"/>
    <col min="11801" max="12032" width="8.83203125" style="258"/>
    <col min="12033" max="12033" width="12.6640625" style="258" customWidth="1"/>
    <col min="12034" max="12034" width="14.83203125" style="258" customWidth="1"/>
    <col min="12035" max="12035" width="18.83203125" style="258" customWidth="1"/>
    <col min="12036" max="12037" width="10.6640625" style="258" customWidth="1"/>
    <col min="12038" max="12038" width="9.6640625" style="258" customWidth="1"/>
    <col min="12039" max="12039" width="10.6640625" style="258" customWidth="1"/>
    <col min="12040" max="12040" width="19" style="258" customWidth="1"/>
    <col min="12041" max="12042" width="10.6640625" style="258" customWidth="1"/>
    <col min="12043" max="12043" width="9.6640625" style="258" customWidth="1"/>
    <col min="12044" max="12048" width="8.83203125" style="258"/>
    <col min="12049" max="12050" width="17.5" style="258" customWidth="1"/>
    <col min="12051" max="12053" width="8.83203125" style="258"/>
    <col min="12054" max="12054" width="11.83203125" style="258" customWidth="1"/>
    <col min="12055" max="12055" width="13.6640625" style="258" customWidth="1"/>
    <col min="12056" max="12056" width="10.1640625" style="258" customWidth="1"/>
    <col min="12057" max="12288" width="8.83203125" style="258"/>
    <col min="12289" max="12289" width="12.6640625" style="258" customWidth="1"/>
    <col min="12290" max="12290" width="14.83203125" style="258" customWidth="1"/>
    <col min="12291" max="12291" width="18.83203125" style="258" customWidth="1"/>
    <col min="12292" max="12293" width="10.6640625" style="258" customWidth="1"/>
    <col min="12294" max="12294" width="9.6640625" style="258" customWidth="1"/>
    <col min="12295" max="12295" width="10.6640625" style="258" customWidth="1"/>
    <col min="12296" max="12296" width="19" style="258" customWidth="1"/>
    <col min="12297" max="12298" width="10.6640625" style="258" customWidth="1"/>
    <col min="12299" max="12299" width="9.6640625" style="258" customWidth="1"/>
    <col min="12300" max="12304" width="8.83203125" style="258"/>
    <col min="12305" max="12306" width="17.5" style="258" customWidth="1"/>
    <col min="12307" max="12309" width="8.83203125" style="258"/>
    <col min="12310" max="12310" width="11.83203125" style="258" customWidth="1"/>
    <col min="12311" max="12311" width="13.6640625" style="258" customWidth="1"/>
    <col min="12312" max="12312" width="10.1640625" style="258" customWidth="1"/>
    <col min="12313" max="12544" width="8.83203125" style="258"/>
    <col min="12545" max="12545" width="12.6640625" style="258" customWidth="1"/>
    <col min="12546" max="12546" width="14.83203125" style="258" customWidth="1"/>
    <col min="12547" max="12547" width="18.83203125" style="258" customWidth="1"/>
    <col min="12548" max="12549" width="10.6640625" style="258" customWidth="1"/>
    <col min="12550" max="12550" width="9.6640625" style="258" customWidth="1"/>
    <col min="12551" max="12551" width="10.6640625" style="258" customWidth="1"/>
    <col min="12552" max="12552" width="19" style="258" customWidth="1"/>
    <col min="12553" max="12554" width="10.6640625" style="258" customWidth="1"/>
    <col min="12555" max="12555" width="9.6640625" style="258" customWidth="1"/>
    <col min="12556" max="12560" width="8.83203125" style="258"/>
    <col min="12561" max="12562" width="17.5" style="258" customWidth="1"/>
    <col min="12563" max="12565" width="8.83203125" style="258"/>
    <col min="12566" max="12566" width="11.83203125" style="258" customWidth="1"/>
    <col min="12567" max="12567" width="13.6640625" style="258" customWidth="1"/>
    <col min="12568" max="12568" width="10.1640625" style="258" customWidth="1"/>
    <col min="12569" max="12800" width="8.83203125" style="258"/>
    <col min="12801" max="12801" width="12.6640625" style="258" customWidth="1"/>
    <col min="12802" max="12802" width="14.83203125" style="258" customWidth="1"/>
    <col min="12803" max="12803" width="18.83203125" style="258" customWidth="1"/>
    <col min="12804" max="12805" width="10.6640625" style="258" customWidth="1"/>
    <col min="12806" max="12806" width="9.6640625" style="258" customWidth="1"/>
    <col min="12807" max="12807" width="10.6640625" style="258" customWidth="1"/>
    <col min="12808" max="12808" width="19" style="258" customWidth="1"/>
    <col min="12809" max="12810" width="10.6640625" style="258" customWidth="1"/>
    <col min="12811" max="12811" width="9.6640625" style="258" customWidth="1"/>
    <col min="12812" max="12816" width="8.83203125" style="258"/>
    <col min="12817" max="12818" width="17.5" style="258" customWidth="1"/>
    <col min="12819" max="12821" width="8.83203125" style="258"/>
    <col min="12822" max="12822" width="11.83203125" style="258" customWidth="1"/>
    <col min="12823" max="12823" width="13.6640625" style="258" customWidth="1"/>
    <col min="12824" max="12824" width="10.1640625" style="258" customWidth="1"/>
    <col min="12825" max="13056" width="8.83203125" style="258"/>
    <col min="13057" max="13057" width="12.6640625" style="258" customWidth="1"/>
    <col min="13058" max="13058" width="14.83203125" style="258" customWidth="1"/>
    <col min="13059" max="13059" width="18.83203125" style="258" customWidth="1"/>
    <col min="13060" max="13061" width="10.6640625" style="258" customWidth="1"/>
    <col min="13062" max="13062" width="9.6640625" style="258" customWidth="1"/>
    <col min="13063" max="13063" width="10.6640625" style="258" customWidth="1"/>
    <col min="13064" max="13064" width="19" style="258" customWidth="1"/>
    <col min="13065" max="13066" width="10.6640625" style="258" customWidth="1"/>
    <col min="13067" max="13067" width="9.6640625" style="258" customWidth="1"/>
    <col min="13068" max="13072" width="8.83203125" style="258"/>
    <col min="13073" max="13074" width="17.5" style="258" customWidth="1"/>
    <col min="13075" max="13077" width="8.83203125" style="258"/>
    <col min="13078" max="13078" width="11.83203125" style="258" customWidth="1"/>
    <col min="13079" max="13079" width="13.6640625" style="258" customWidth="1"/>
    <col min="13080" max="13080" width="10.1640625" style="258" customWidth="1"/>
    <col min="13081" max="13312" width="8.83203125" style="258"/>
    <col min="13313" max="13313" width="12.6640625" style="258" customWidth="1"/>
    <col min="13314" max="13314" width="14.83203125" style="258" customWidth="1"/>
    <col min="13315" max="13315" width="18.83203125" style="258" customWidth="1"/>
    <col min="13316" max="13317" width="10.6640625" style="258" customWidth="1"/>
    <col min="13318" max="13318" width="9.6640625" style="258" customWidth="1"/>
    <col min="13319" max="13319" width="10.6640625" style="258" customWidth="1"/>
    <col min="13320" max="13320" width="19" style="258" customWidth="1"/>
    <col min="13321" max="13322" width="10.6640625" style="258" customWidth="1"/>
    <col min="13323" max="13323" width="9.6640625" style="258" customWidth="1"/>
    <col min="13324" max="13328" width="8.83203125" style="258"/>
    <col min="13329" max="13330" width="17.5" style="258" customWidth="1"/>
    <col min="13331" max="13333" width="8.83203125" style="258"/>
    <col min="13334" max="13334" width="11.83203125" style="258" customWidth="1"/>
    <col min="13335" max="13335" width="13.6640625" style="258" customWidth="1"/>
    <col min="13336" max="13336" width="10.1640625" style="258" customWidth="1"/>
    <col min="13337" max="13568" width="8.83203125" style="258"/>
    <col min="13569" max="13569" width="12.6640625" style="258" customWidth="1"/>
    <col min="13570" max="13570" width="14.83203125" style="258" customWidth="1"/>
    <col min="13571" max="13571" width="18.83203125" style="258" customWidth="1"/>
    <col min="13572" max="13573" width="10.6640625" style="258" customWidth="1"/>
    <col min="13574" max="13574" width="9.6640625" style="258" customWidth="1"/>
    <col min="13575" max="13575" width="10.6640625" style="258" customWidth="1"/>
    <col min="13576" max="13576" width="19" style="258" customWidth="1"/>
    <col min="13577" max="13578" width="10.6640625" style="258" customWidth="1"/>
    <col min="13579" max="13579" width="9.6640625" style="258" customWidth="1"/>
    <col min="13580" max="13584" width="8.83203125" style="258"/>
    <col min="13585" max="13586" width="17.5" style="258" customWidth="1"/>
    <col min="13587" max="13589" width="8.83203125" style="258"/>
    <col min="13590" max="13590" width="11.83203125" style="258" customWidth="1"/>
    <col min="13591" max="13591" width="13.6640625" style="258" customWidth="1"/>
    <col min="13592" max="13592" width="10.1640625" style="258" customWidth="1"/>
    <col min="13593" max="13824" width="8.83203125" style="258"/>
    <col min="13825" max="13825" width="12.6640625" style="258" customWidth="1"/>
    <col min="13826" max="13826" width="14.83203125" style="258" customWidth="1"/>
    <col min="13827" max="13827" width="18.83203125" style="258" customWidth="1"/>
    <col min="13828" max="13829" width="10.6640625" style="258" customWidth="1"/>
    <col min="13830" max="13830" width="9.6640625" style="258" customWidth="1"/>
    <col min="13831" max="13831" width="10.6640625" style="258" customWidth="1"/>
    <col min="13832" max="13832" width="19" style="258" customWidth="1"/>
    <col min="13833" max="13834" width="10.6640625" style="258" customWidth="1"/>
    <col min="13835" max="13835" width="9.6640625" style="258" customWidth="1"/>
    <col min="13836" max="13840" width="8.83203125" style="258"/>
    <col min="13841" max="13842" width="17.5" style="258" customWidth="1"/>
    <col min="13843" max="13845" width="8.83203125" style="258"/>
    <col min="13846" max="13846" width="11.83203125" style="258" customWidth="1"/>
    <col min="13847" max="13847" width="13.6640625" style="258" customWidth="1"/>
    <col min="13848" max="13848" width="10.1640625" style="258" customWidth="1"/>
    <col min="13849" max="14080" width="8.83203125" style="258"/>
    <col min="14081" max="14081" width="12.6640625" style="258" customWidth="1"/>
    <col min="14082" max="14082" width="14.83203125" style="258" customWidth="1"/>
    <col min="14083" max="14083" width="18.83203125" style="258" customWidth="1"/>
    <col min="14084" max="14085" width="10.6640625" style="258" customWidth="1"/>
    <col min="14086" max="14086" width="9.6640625" style="258" customWidth="1"/>
    <col min="14087" max="14087" width="10.6640625" style="258" customWidth="1"/>
    <col min="14088" max="14088" width="19" style="258" customWidth="1"/>
    <col min="14089" max="14090" width="10.6640625" style="258" customWidth="1"/>
    <col min="14091" max="14091" width="9.6640625" style="258" customWidth="1"/>
    <col min="14092" max="14096" width="8.83203125" style="258"/>
    <col min="14097" max="14098" width="17.5" style="258" customWidth="1"/>
    <col min="14099" max="14101" width="8.83203125" style="258"/>
    <col min="14102" max="14102" width="11.83203125" style="258" customWidth="1"/>
    <col min="14103" max="14103" width="13.6640625" style="258" customWidth="1"/>
    <col min="14104" max="14104" width="10.1640625" style="258" customWidth="1"/>
    <col min="14105" max="14336" width="8.83203125" style="258"/>
    <col min="14337" max="14337" width="12.6640625" style="258" customWidth="1"/>
    <col min="14338" max="14338" width="14.83203125" style="258" customWidth="1"/>
    <col min="14339" max="14339" width="18.83203125" style="258" customWidth="1"/>
    <col min="14340" max="14341" width="10.6640625" style="258" customWidth="1"/>
    <col min="14342" max="14342" width="9.6640625" style="258" customWidth="1"/>
    <col min="14343" max="14343" width="10.6640625" style="258" customWidth="1"/>
    <col min="14344" max="14344" width="19" style="258" customWidth="1"/>
    <col min="14345" max="14346" width="10.6640625" style="258" customWidth="1"/>
    <col min="14347" max="14347" width="9.6640625" style="258" customWidth="1"/>
    <col min="14348" max="14352" width="8.83203125" style="258"/>
    <col min="14353" max="14354" width="17.5" style="258" customWidth="1"/>
    <col min="14355" max="14357" width="8.83203125" style="258"/>
    <col min="14358" max="14358" width="11.83203125" style="258" customWidth="1"/>
    <col min="14359" max="14359" width="13.6640625" style="258" customWidth="1"/>
    <col min="14360" max="14360" width="10.1640625" style="258" customWidth="1"/>
    <col min="14361" max="14592" width="8.83203125" style="258"/>
    <col min="14593" max="14593" width="12.6640625" style="258" customWidth="1"/>
    <col min="14594" max="14594" width="14.83203125" style="258" customWidth="1"/>
    <col min="14595" max="14595" width="18.83203125" style="258" customWidth="1"/>
    <col min="14596" max="14597" width="10.6640625" style="258" customWidth="1"/>
    <col min="14598" max="14598" width="9.6640625" style="258" customWidth="1"/>
    <col min="14599" max="14599" width="10.6640625" style="258" customWidth="1"/>
    <col min="14600" max="14600" width="19" style="258" customWidth="1"/>
    <col min="14601" max="14602" width="10.6640625" style="258" customWidth="1"/>
    <col min="14603" max="14603" width="9.6640625" style="258" customWidth="1"/>
    <col min="14604" max="14608" width="8.83203125" style="258"/>
    <col min="14609" max="14610" width="17.5" style="258" customWidth="1"/>
    <col min="14611" max="14613" width="8.83203125" style="258"/>
    <col min="14614" max="14614" width="11.83203125" style="258" customWidth="1"/>
    <col min="14615" max="14615" width="13.6640625" style="258" customWidth="1"/>
    <col min="14616" max="14616" width="10.1640625" style="258" customWidth="1"/>
    <col min="14617" max="14848" width="8.83203125" style="258"/>
    <col min="14849" max="14849" width="12.6640625" style="258" customWidth="1"/>
    <col min="14850" max="14850" width="14.83203125" style="258" customWidth="1"/>
    <col min="14851" max="14851" width="18.83203125" style="258" customWidth="1"/>
    <col min="14852" max="14853" width="10.6640625" style="258" customWidth="1"/>
    <col min="14854" max="14854" width="9.6640625" style="258" customWidth="1"/>
    <col min="14855" max="14855" width="10.6640625" style="258" customWidth="1"/>
    <col min="14856" max="14856" width="19" style="258" customWidth="1"/>
    <col min="14857" max="14858" width="10.6640625" style="258" customWidth="1"/>
    <col min="14859" max="14859" width="9.6640625" style="258" customWidth="1"/>
    <col min="14860" max="14864" width="8.83203125" style="258"/>
    <col min="14865" max="14866" width="17.5" style="258" customWidth="1"/>
    <col min="14867" max="14869" width="8.83203125" style="258"/>
    <col min="14870" max="14870" width="11.83203125" style="258" customWidth="1"/>
    <col min="14871" max="14871" width="13.6640625" style="258" customWidth="1"/>
    <col min="14872" max="14872" width="10.1640625" style="258" customWidth="1"/>
    <col min="14873" max="15104" width="8.83203125" style="258"/>
    <col min="15105" max="15105" width="12.6640625" style="258" customWidth="1"/>
    <col min="15106" max="15106" width="14.83203125" style="258" customWidth="1"/>
    <col min="15107" max="15107" width="18.83203125" style="258" customWidth="1"/>
    <col min="15108" max="15109" width="10.6640625" style="258" customWidth="1"/>
    <col min="15110" max="15110" width="9.6640625" style="258" customWidth="1"/>
    <col min="15111" max="15111" width="10.6640625" style="258" customWidth="1"/>
    <col min="15112" max="15112" width="19" style="258" customWidth="1"/>
    <col min="15113" max="15114" width="10.6640625" style="258" customWidth="1"/>
    <col min="15115" max="15115" width="9.6640625" style="258" customWidth="1"/>
    <col min="15116" max="15120" width="8.83203125" style="258"/>
    <col min="15121" max="15122" width="17.5" style="258" customWidth="1"/>
    <col min="15123" max="15125" width="8.83203125" style="258"/>
    <col min="15126" max="15126" width="11.83203125" style="258" customWidth="1"/>
    <col min="15127" max="15127" width="13.6640625" style="258" customWidth="1"/>
    <col min="15128" max="15128" width="10.1640625" style="258" customWidth="1"/>
    <col min="15129" max="15360" width="8.83203125" style="258"/>
    <col min="15361" max="15361" width="12.6640625" style="258" customWidth="1"/>
    <col min="15362" max="15362" width="14.83203125" style="258" customWidth="1"/>
    <col min="15363" max="15363" width="18.83203125" style="258" customWidth="1"/>
    <col min="15364" max="15365" width="10.6640625" style="258" customWidth="1"/>
    <col min="15366" max="15366" width="9.6640625" style="258" customWidth="1"/>
    <col min="15367" max="15367" width="10.6640625" style="258" customWidth="1"/>
    <col min="15368" max="15368" width="19" style="258" customWidth="1"/>
    <col min="15369" max="15370" width="10.6640625" style="258" customWidth="1"/>
    <col min="15371" max="15371" width="9.6640625" style="258" customWidth="1"/>
    <col min="15372" max="15376" width="8.83203125" style="258"/>
    <col min="15377" max="15378" width="17.5" style="258" customWidth="1"/>
    <col min="15379" max="15381" width="8.83203125" style="258"/>
    <col min="15382" max="15382" width="11.83203125" style="258" customWidth="1"/>
    <col min="15383" max="15383" width="13.6640625" style="258" customWidth="1"/>
    <col min="15384" max="15384" width="10.1640625" style="258" customWidth="1"/>
    <col min="15385" max="15616" width="8.83203125" style="258"/>
    <col min="15617" max="15617" width="12.6640625" style="258" customWidth="1"/>
    <col min="15618" max="15618" width="14.83203125" style="258" customWidth="1"/>
    <col min="15619" max="15619" width="18.83203125" style="258" customWidth="1"/>
    <col min="15620" max="15621" width="10.6640625" style="258" customWidth="1"/>
    <col min="15622" max="15622" width="9.6640625" style="258" customWidth="1"/>
    <col min="15623" max="15623" width="10.6640625" style="258" customWidth="1"/>
    <col min="15624" max="15624" width="19" style="258" customWidth="1"/>
    <col min="15625" max="15626" width="10.6640625" style="258" customWidth="1"/>
    <col min="15627" max="15627" width="9.6640625" style="258" customWidth="1"/>
    <col min="15628" max="15632" width="8.83203125" style="258"/>
    <col min="15633" max="15634" width="17.5" style="258" customWidth="1"/>
    <col min="15635" max="15637" width="8.83203125" style="258"/>
    <col min="15638" max="15638" width="11.83203125" style="258" customWidth="1"/>
    <col min="15639" max="15639" width="13.6640625" style="258" customWidth="1"/>
    <col min="15640" max="15640" width="10.1640625" style="258" customWidth="1"/>
    <col min="15641" max="15872" width="8.83203125" style="258"/>
    <col min="15873" max="15873" width="12.6640625" style="258" customWidth="1"/>
    <col min="15874" max="15874" width="14.83203125" style="258" customWidth="1"/>
    <col min="15875" max="15875" width="18.83203125" style="258" customWidth="1"/>
    <col min="15876" max="15877" width="10.6640625" style="258" customWidth="1"/>
    <col min="15878" max="15878" width="9.6640625" style="258" customWidth="1"/>
    <col min="15879" max="15879" width="10.6640625" style="258" customWidth="1"/>
    <col min="15880" max="15880" width="19" style="258" customWidth="1"/>
    <col min="15881" max="15882" width="10.6640625" style="258" customWidth="1"/>
    <col min="15883" max="15883" width="9.6640625" style="258" customWidth="1"/>
    <col min="15884" max="15888" width="8.83203125" style="258"/>
    <col min="15889" max="15890" width="17.5" style="258" customWidth="1"/>
    <col min="15891" max="15893" width="8.83203125" style="258"/>
    <col min="15894" max="15894" width="11.83203125" style="258" customWidth="1"/>
    <col min="15895" max="15895" width="13.6640625" style="258" customWidth="1"/>
    <col min="15896" max="15896" width="10.1640625" style="258" customWidth="1"/>
    <col min="15897" max="16128" width="8.83203125" style="258"/>
    <col min="16129" max="16129" width="12.6640625" style="258" customWidth="1"/>
    <col min="16130" max="16130" width="14.83203125" style="258" customWidth="1"/>
    <col min="16131" max="16131" width="18.83203125" style="258" customWidth="1"/>
    <col min="16132" max="16133" width="10.6640625" style="258" customWidth="1"/>
    <col min="16134" max="16134" width="9.6640625" style="258" customWidth="1"/>
    <col min="16135" max="16135" width="10.6640625" style="258" customWidth="1"/>
    <col min="16136" max="16136" width="19" style="258" customWidth="1"/>
    <col min="16137" max="16138" width="10.6640625" style="258" customWidth="1"/>
    <col min="16139" max="16139" width="9.6640625" style="258" customWidth="1"/>
    <col min="16140" max="16144" width="8.83203125" style="258"/>
    <col min="16145" max="16146" width="17.5" style="258" customWidth="1"/>
    <col min="16147" max="16149" width="8.83203125" style="258"/>
    <col min="16150" max="16150" width="11.83203125" style="258" customWidth="1"/>
    <col min="16151" max="16151" width="13.6640625" style="258" customWidth="1"/>
    <col min="16152" max="16152" width="10.1640625" style="258" customWidth="1"/>
    <col min="16153" max="16384" width="8.83203125" style="258"/>
  </cols>
  <sheetData>
    <row r="1" spans="1:16384" ht="71.25" customHeight="1">
      <c r="A1" s="280"/>
      <c r="B1" s="317" t="s">
        <v>124</v>
      </c>
      <c r="C1" s="276"/>
      <c r="D1" s="276"/>
      <c r="E1" s="276"/>
      <c r="F1" s="276"/>
      <c r="G1" s="276"/>
      <c r="H1" s="276"/>
      <c r="I1" s="276"/>
      <c r="J1" s="277"/>
      <c r="K1" s="277"/>
      <c r="L1" s="261" t="s">
        <v>156</v>
      </c>
      <c r="M1" s="277"/>
      <c r="N1" s="261"/>
      <c r="Q1" s="258"/>
      <c r="R1" s="258"/>
    </row>
    <row r="2" spans="1:16384" ht="23.75" customHeight="1">
      <c r="A2" s="454" t="s">
        <v>0</v>
      </c>
      <c r="B2" s="454"/>
      <c r="C2" s="454"/>
      <c r="D2" s="454"/>
      <c r="E2" s="454"/>
      <c r="F2" s="454"/>
      <c r="G2" s="454"/>
      <c r="H2" s="267"/>
      <c r="I2" s="267"/>
      <c r="J2" s="267"/>
      <c r="K2" s="268"/>
      <c r="L2" s="261"/>
      <c r="M2" s="261"/>
      <c r="N2" s="261"/>
      <c r="Q2" s="258"/>
      <c r="R2" s="258"/>
    </row>
    <row r="3" spans="1:16384" ht="14.75" customHeight="1">
      <c r="A3" s="279"/>
      <c r="B3" s="278" t="s">
        <v>1</v>
      </c>
      <c r="C3" s="249"/>
      <c r="D3" s="267"/>
      <c r="E3" s="267"/>
      <c r="F3" s="267"/>
      <c r="G3" s="269"/>
      <c r="H3" s="269"/>
      <c r="I3" s="269"/>
      <c r="J3" s="270"/>
      <c r="K3" s="265"/>
      <c r="L3" s="261"/>
      <c r="M3" s="261"/>
      <c r="N3" s="261"/>
      <c r="Q3" s="258"/>
      <c r="R3" s="258"/>
    </row>
    <row r="4" spans="1:16384" ht="14.75" customHeight="1">
      <c r="A4" s="279"/>
      <c r="B4" s="278" t="s">
        <v>2</v>
      </c>
      <c r="C4" s="455"/>
      <c r="D4" s="456"/>
      <c r="E4" s="456"/>
      <c r="F4" s="456"/>
      <c r="G4" s="457"/>
      <c r="H4" s="269"/>
      <c r="I4" s="269"/>
      <c r="J4" s="269"/>
      <c r="K4" s="265"/>
      <c r="L4" s="261"/>
      <c r="M4" s="261"/>
      <c r="N4" s="261"/>
      <c r="O4" s="258" t="s">
        <v>156</v>
      </c>
      <c r="Q4" s="258"/>
      <c r="R4" s="258"/>
    </row>
    <row r="5" spans="1:16384" ht="14.75" customHeight="1">
      <c r="A5" s="279"/>
      <c r="B5" s="278" t="s">
        <v>3</v>
      </c>
      <c r="C5" s="458"/>
      <c r="D5" s="456"/>
      <c r="E5" s="456"/>
      <c r="F5" s="456"/>
      <c r="G5" s="274"/>
      <c r="H5" s="271"/>
      <c r="I5" s="271"/>
      <c r="J5" s="271"/>
      <c r="K5" s="272"/>
      <c r="L5" s="261"/>
      <c r="M5" s="261"/>
      <c r="N5" s="261"/>
      <c r="Q5" s="258"/>
      <c r="R5" s="258"/>
    </row>
    <row r="6" spans="1:16384" ht="14.75" customHeight="1">
      <c r="A6" s="279"/>
      <c r="B6" s="278" t="s">
        <v>4</v>
      </c>
      <c r="C6" s="458"/>
      <c r="D6" s="456"/>
      <c r="E6" s="456"/>
      <c r="F6" s="456"/>
      <c r="G6" s="274"/>
      <c r="H6" s="271"/>
      <c r="I6" s="271"/>
      <c r="J6" s="271"/>
      <c r="K6" s="273"/>
      <c r="L6" s="261"/>
      <c r="M6" s="261"/>
      <c r="N6" s="261"/>
      <c r="Q6" s="258"/>
      <c r="R6" s="258"/>
    </row>
    <row r="7" spans="1:16384" ht="14.75" customHeight="1">
      <c r="A7" s="279"/>
      <c r="B7" s="278" t="s">
        <v>5</v>
      </c>
      <c r="C7" s="458"/>
      <c r="D7" s="456"/>
      <c r="E7" s="456"/>
      <c r="F7" s="456"/>
      <c r="G7" s="274"/>
      <c r="H7" s="271"/>
      <c r="I7" s="271"/>
      <c r="J7" s="271"/>
      <c r="K7" s="273"/>
      <c r="L7" s="261"/>
      <c r="M7" s="261"/>
      <c r="N7" s="261"/>
      <c r="Q7" s="258"/>
      <c r="R7" s="258"/>
    </row>
    <row r="8" spans="1:16384" ht="14.75" customHeight="1">
      <c r="A8" s="279"/>
      <c r="B8" s="278" t="s">
        <v>6</v>
      </c>
      <c r="C8" s="250" t="s">
        <v>154</v>
      </c>
      <c r="D8" s="269"/>
      <c r="E8" s="269"/>
      <c r="F8" s="269"/>
      <c r="G8" s="271"/>
      <c r="H8" s="271"/>
      <c r="I8" s="271"/>
      <c r="J8" s="271"/>
      <c r="K8" s="273"/>
      <c r="L8" s="261"/>
      <c r="M8" s="261"/>
      <c r="N8" s="261"/>
      <c r="Q8" s="258"/>
      <c r="R8" s="258"/>
    </row>
    <row r="9" spans="1:16384" ht="14.75" customHeight="1" thickBot="1">
      <c r="A9" s="271"/>
      <c r="B9" s="271"/>
      <c r="C9" s="271"/>
      <c r="D9" s="271"/>
      <c r="E9" s="271"/>
      <c r="F9" s="271"/>
      <c r="G9" s="271"/>
      <c r="H9" s="271"/>
      <c r="I9" s="271"/>
      <c r="J9" s="271"/>
      <c r="K9" s="275"/>
      <c r="L9" s="261"/>
      <c r="M9" s="261"/>
      <c r="N9" s="261"/>
      <c r="Q9" s="258"/>
      <c r="R9" s="258"/>
    </row>
    <row r="10" spans="1:16384" ht="60.75" customHeight="1" thickBot="1">
      <c r="A10" s="459" t="s">
        <v>155</v>
      </c>
      <c r="B10" s="459"/>
      <c r="C10" s="459"/>
      <c r="D10" s="459"/>
      <c r="E10" s="459"/>
      <c r="F10" s="459"/>
      <c r="G10" s="459"/>
      <c r="H10" s="459"/>
      <c r="I10" s="459"/>
      <c r="J10" s="459"/>
      <c r="K10" s="459"/>
      <c r="L10" s="261"/>
      <c r="M10" s="261"/>
      <c r="N10" s="261"/>
      <c r="Q10" s="258"/>
      <c r="R10" s="258"/>
    </row>
    <row r="11" spans="1:16384" ht="16" thickBot="1">
      <c r="A11" s="291" t="s">
        <v>157</v>
      </c>
      <c r="B11" s="291"/>
      <c r="C11" s="291"/>
      <c r="D11" s="291"/>
      <c r="E11" s="291"/>
      <c r="F11" s="291"/>
      <c r="G11" s="291"/>
      <c r="H11" s="291"/>
      <c r="I11" s="291"/>
      <c r="J11" s="291"/>
      <c r="K11" s="291"/>
      <c r="L11" s="261"/>
      <c r="M11" s="261"/>
      <c r="N11" s="261"/>
    </row>
    <row r="12" spans="1:16384" s="9" customFormat="1" thickTop="1" thickBot="1">
      <c r="A12" s="284"/>
      <c r="B12" s="283" t="s">
        <v>7</v>
      </c>
      <c r="C12" s="281"/>
      <c r="D12" s="281"/>
      <c r="E12" s="281"/>
      <c r="F12" s="282"/>
      <c r="G12" s="445" t="s">
        <v>8</v>
      </c>
      <c r="H12" s="446"/>
      <c r="I12" s="446"/>
      <c r="J12" s="446"/>
      <c r="K12" s="447"/>
      <c r="L12" s="261"/>
      <c r="M12" s="261"/>
      <c r="N12" s="261"/>
      <c r="O12" s="244"/>
      <c r="P12" s="244"/>
      <c r="Q12" s="307"/>
      <c r="R12" s="308"/>
      <c r="S12" s="244"/>
      <c r="T12" s="244"/>
      <c r="U12" s="244"/>
      <c r="V12" s="244"/>
      <c r="W12" s="244"/>
      <c r="X12" s="244"/>
      <c r="Y12" s="244"/>
      <c r="Z12" s="244"/>
      <c r="AA12" s="244"/>
      <c r="AB12" s="244"/>
      <c r="AC12" s="244"/>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c r="BH12" s="244"/>
      <c r="BI12" s="244"/>
      <c r="BJ12" s="244"/>
      <c r="BK12" s="244"/>
      <c r="BL12" s="244"/>
      <c r="BM12" s="244"/>
      <c r="BN12" s="244"/>
      <c r="BO12" s="244"/>
      <c r="BP12" s="244"/>
      <c r="BQ12" s="244"/>
      <c r="BR12" s="244"/>
      <c r="BS12" s="244"/>
      <c r="BT12" s="244"/>
      <c r="BU12" s="244"/>
      <c r="BV12" s="244"/>
      <c r="BW12" s="244"/>
      <c r="BX12" s="244"/>
      <c r="BY12" s="244"/>
      <c r="BZ12" s="244"/>
      <c r="CA12" s="244"/>
      <c r="CB12" s="244"/>
      <c r="CC12" s="244"/>
      <c r="CD12" s="244"/>
      <c r="CE12" s="244"/>
      <c r="CF12" s="244"/>
      <c r="CG12" s="244"/>
      <c r="CH12" s="244"/>
      <c r="CI12" s="244"/>
      <c r="CJ12" s="244"/>
      <c r="CK12" s="244"/>
      <c r="CL12" s="244"/>
      <c r="CM12" s="244"/>
      <c r="CN12" s="244"/>
      <c r="CO12" s="244"/>
      <c r="CP12" s="244"/>
      <c r="CQ12" s="244"/>
      <c r="CR12" s="244"/>
      <c r="CS12" s="244"/>
      <c r="CT12" s="244"/>
      <c r="CU12" s="244"/>
      <c r="CV12" s="244"/>
      <c r="CW12" s="244"/>
      <c r="CX12" s="244"/>
      <c r="CY12" s="244"/>
      <c r="CZ12" s="244"/>
      <c r="DA12" s="244"/>
      <c r="DB12" s="244"/>
      <c r="DC12" s="244"/>
      <c r="DD12" s="244"/>
      <c r="DE12" s="244"/>
      <c r="DF12" s="244"/>
      <c r="DG12" s="244"/>
      <c r="DH12" s="244"/>
      <c r="DI12" s="244"/>
      <c r="DJ12" s="244"/>
      <c r="DK12" s="244"/>
      <c r="DL12" s="244"/>
      <c r="DM12" s="244"/>
      <c r="DN12" s="244"/>
      <c r="DO12" s="244"/>
      <c r="DP12" s="244"/>
      <c r="DQ12" s="244"/>
      <c r="DR12" s="244"/>
      <c r="DS12" s="244"/>
      <c r="DT12" s="244"/>
      <c r="DU12" s="244"/>
      <c r="DV12" s="244"/>
      <c r="DW12" s="244"/>
      <c r="DX12" s="244"/>
      <c r="DY12" s="244"/>
      <c r="DZ12" s="244"/>
      <c r="EA12" s="244"/>
      <c r="EB12" s="244"/>
      <c r="EC12" s="244"/>
      <c r="ED12" s="244"/>
      <c r="EE12" s="244"/>
      <c r="EF12" s="244"/>
      <c r="EG12" s="244"/>
      <c r="EH12" s="244"/>
      <c r="EI12" s="244"/>
      <c r="EJ12" s="244"/>
      <c r="EK12" s="244"/>
      <c r="EL12" s="244"/>
      <c r="EM12" s="244"/>
      <c r="EN12" s="244"/>
      <c r="EO12" s="244"/>
      <c r="EP12" s="244"/>
      <c r="EQ12" s="244"/>
      <c r="ER12" s="244"/>
      <c r="ES12" s="244"/>
      <c r="ET12" s="244"/>
      <c r="EU12" s="244"/>
      <c r="EV12" s="244"/>
      <c r="EW12" s="244"/>
      <c r="EX12" s="244"/>
      <c r="EY12" s="244"/>
      <c r="EZ12" s="244"/>
      <c r="FA12" s="244"/>
      <c r="FB12" s="244"/>
      <c r="FC12" s="244"/>
      <c r="FD12" s="244"/>
      <c r="FE12" s="244"/>
      <c r="FF12" s="244"/>
      <c r="FG12" s="244"/>
      <c r="FH12" s="244"/>
      <c r="FI12" s="244"/>
      <c r="FJ12" s="244"/>
      <c r="FK12" s="244"/>
      <c r="FL12" s="244"/>
      <c r="FM12" s="244"/>
      <c r="FN12" s="244"/>
      <c r="FO12" s="244"/>
      <c r="FP12" s="244"/>
      <c r="FQ12" s="244"/>
      <c r="FR12" s="244"/>
      <c r="FS12" s="244"/>
      <c r="FT12" s="244"/>
      <c r="FU12" s="244"/>
      <c r="FV12" s="244"/>
      <c r="FW12" s="244"/>
      <c r="FX12" s="244"/>
      <c r="FY12" s="244"/>
      <c r="FZ12" s="244"/>
      <c r="GA12" s="244"/>
      <c r="GB12" s="244"/>
      <c r="GC12" s="244"/>
      <c r="GD12" s="244"/>
      <c r="GE12" s="244"/>
      <c r="GF12" s="244"/>
      <c r="GG12" s="244"/>
      <c r="GH12" s="244"/>
      <c r="GI12" s="244"/>
      <c r="GJ12" s="244"/>
      <c r="GK12" s="244"/>
      <c r="GL12" s="244"/>
      <c r="GM12" s="244"/>
      <c r="GN12" s="244"/>
      <c r="GO12" s="244"/>
      <c r="GP12" s="244"/>
      <c r="GQ12" s="244"/>
      <c r="GR12" s="244"/>
      <c r="GS12" s="244"/>
      <c r="GT12" s="244"/>
      <c r="GU12" s="244"/>
      <c r="GV12" s="244"/>
      <c r="GW12" s="244"/>
      <c r="GX12" s="244"/>
      <c r="GY12" s="244"/>
      <c r="GZ12" s="244"/>
      <c r="HA12" s="244"/>
      <c r="HB12" s="244"/>
      <c r="HC12" s="244"/>
      <c r="HD12" s="244"/>
      <c r="HE12" s="244"/>
      <c r="HF12" s="244"/>
      <c r="HG12" s="244"/>
      <c r="HH12" s="244"/>
      <c r="HI12" s="244"/>
      <c r="HJ12" s="244"/>
      <c r="HK12" s="244"/>
      <c r="HL12" s="244"/>
      <c r="HM12" s="244"/>
      <c r="HN12" s="244"/>
      <c r="HO12" s="244"/>
      <c r="HP12" s="244"/>
      <c r="HQ12" s="244"/>
      <c r="HR12" s="244"/>
      <c r="HS12" s="244"/>
      <c r="HT12" s="244"/>
      <c r="HU12" s="244"/>
      <c r="HV12" s="244"/>
      <c r="HW12" s="244"/>
      <c r="HX12" s="244"/>
      <c r="HY12" s="244"/>
      <c r="HZ12" s="244"/>
      <c r="IA12" s="244"/>
      <c r="IB12" s="244"/>
      <c r="IC12" s="244"/>
      <c r="ID12" s="244"/>
      <c r="IE12" s="244"/>
      <c r="IF12" s="244"/>
      <c r="IG12" s="244"/>
      <c r="IH12" s="244"/>
      <c r="II12" s="244"/>
      <c r="IJ12" s="244"/>
      <c r="IK12" s="244"/>
      <c r="IL12" s="244"/>
      <c r="IM12" s="244"/>
      <c r="IN12" s="244"/>
      <c r="IO12" s="244"/>
      <c r="IP12" s="244"/>
      <c r="IQ12" s="244"/>
      <c r="IR12" s="244"/>
      <c r="IS12" s="244"/>
      <c r="IT12" s="244"/>
      <c r="IU12" s="244"/>
      <c r="IV12" s="244"/>
      <c r="IW12" s="244"/>
      <c r="IX12" s="244"/>
      <c r="IY12" s="244"/>
      <c r="IZ12" s="244"/>
      <c r="JA12" s="244"/>
      <c r="JB12" s="244"/>
      <c r="JC12" s="244"/>
      <c r="JD12" s="244"/>
      <c r="JE12" s="244"/>
      <c r="JF12" s="244"/>
      <c r="JG12" s="244"/>
      <c r="JH12" s="244"/>
      <c r="JI12" s="244"/>
      <c r="JJ12" s="244"/>
      <c r="JK12" s="244"/>
      <c r="JL12" s="244"/>
      <c r="JM12" s="244"/>
      <c r="JN12" s="244"/>
      <c r="JO12" s="244"/>
      <c r="JP12" s="244"/>
      <c r="JQ12" s="244"/>
      <c r="JR12" s="244"/>
      <c r="JS12" s="244"/>
      <c r="JT12" s="244"/>
      <c r="JU12" s="244"/>
      <c r="JV12" s="244"/>
      <c r="JW12" s="244"/>
      <c r="JX12" s="244"/>
      <c r="JY12" s="244"/>
      <c r="JZ12" s="244"/>
      <c r="KA12" s="244"/>
      <c r="KB12" s="244"/>
      <c r="KC12" s="244"/>
      <c r="KD12" s="244"/>
      <c r="KE12" s="244"/>
      <c r="KF12" s="244"/>
      <c r="KG12" s="244"/>
      <c r="KH12" s="244"/>
      <c r="KI12" s="244"/>
      <c r="KJ12" s="244"/>
      <c r="KK12" s="244"/>
      <c r="KL12" s="244"/>
      <c r="KM12" s="244"/>
      <c r="KN12" s="244"/>
      <c r="KO12" s="244"/>
      <c r="KP12" s="244"/>
      <c r="KQ12" s="244"/>
      <c r="KR12" s="244"/>
      <c r="KS12" s="244"/>
      <c r="KT12" s="244"/>
      <c r="KU12" s="244"/>
      <c r="KV12" s="244"/>
      <c r="KW12" s="244"/>
      <c r="KX12" s="244"/>
      <c r="KY12" s="244"/>
      <c r="KZ12" s="244"/>
      <c r="LA12" s="244"/>
      <c r="LB12" s="244"/>
      <c r="LC12" s="244"/>
      <c r="LD12" s="244"/>
      <c r="LE12" s="244"/>
      <c r="LF12" s="244"/>
      <c r="LG12" s="244"/>
      <c r="LH12" s="244"/>
      <c r="LI12" s="244"/>
      <c r="LJ12" s="244"/>
      <c r="LK12" s="244"/>
      <c r="LL12" s="244"/>
      <c r="LM12" s="244"/>
      <c r="LN12" s="244"/>
      <c r="LO12" s="244"/>
      <c r="LP12" s="244"/>
      <c r="LQ12" s="244"/>
      <c r="LR12" s="244"/>
      <c r="LS12" s="244"/>
      <c r="LT12" s="244"/>
      <c r="LU12" s="244"/>
      <c r="LV12" s="244"/>
      <c r="LW12" s="244"/>
      <c r="LX12" s="244"/>
      <c r="LY12" s="244"/>
      <c r="LZ12" s="244"/>
      <c r="MA12" s="244"/>
      <c r="MB12" s="244"/>
      <c r="MC12" s="244"/>
      <c r="MD12" s="244"/>
      <c r="ME12" s="244"/>
      <c r="MF12" s="244"/>
      <c r="MG12" s="244"/>
      <c r="MH12" s="244"/>
      <c r="MI12" s="244"/>
      <c r="MJ12" s="244"/>
      <c r="MK12" s="244"/>
      <c r="ML12" s="244"/>
      <c r="MM12" s="244"/>
      <c r="MN12" s="244"/>
      <c r="MO12" s="244"/>
      <c r="MP12" s="244"/>
      <c r="MQ12" s="244"/>
      <c r="MR12" s="244"/>
      <c r="MS12" s="244"/>
      <c r="MT12" s="244"/>
      <c r="MU12" s="244"/>
      <c r="MV12" s="244"/>
      <c r="MW12" s="244"/>
      <c r="MX12" s="244"/>
      <c r="MY12" s="244"/>
      <c r="MZ12" s="244"/>
      <c r="NA12" s="244"/>
      <c r="NB12" s="244"/>
      <c r="NC12" s="244"/>
      <c r="ND12" s="244"/>
      <c r="NE12" s="244"/>
      <c r="NF12" s="244"/>
      <c r="NG12" s="244"/>
      <c r="NH12" s="244"/>
      <c r="NI12" s="244"/>
      <c r="NJ12" s="244"/>
      <c r="NK12" s="244"/>
      <c r="NL12" s="244"/>
      <c r="NM12" s="244"/>
      <c r="NN12" s="244"/>
      <c r="NO12" s="244"/>
      <c r="NP12" s="244"/>
      <c r="NQ12" s="244"/>
      <c r="NR12" s="244"/>
      <c r="NS12" s="244"/>
      <c r="NT12" s="244"/>
      <c r="NU12" s="244"/>
      <c r="NV12" s="244"/>
      <c r="NW12" s="244"/>
      <c r="NX12" s="244"/>
      <c r="NY12" s="244"/>
      <c r="NZ12" s="244"/>
      <c r="OA12" s="244"/>
      <c r="OB12" s="244"/>
      <c r="OC12" s="244"/>
      <c r="OD12" s="244"/>
      <c r="OE12" s="244"/>
      <c r="OF12" s="244"/>
      <c r="OG12" s="244"/>
      <c r="OH12" s="244"/>
      <c r="OI12" s="244"/>
      <c r="OJ12" s="244"/>
      <c r="OK12" s="244"/>
      <c r="OL12" s="244"/>
      <c r="OM12" s="244"/>
      <c r="ON12" s="244"/>
      <c r="OO12" s="244"/>
      <c r="OP12" s="244"/>
      <c r="OQ12" s="244"/>
      <c r="OR12" s="244"/>
      <c r="OS12" s="244"/>
      <c r="OT12" s="244"/>
      <c r="OU12" s="244"/>
      <c r="OV12" s="244"/>
      <c r="OW12" s="244"/>
      <c r="OX12" s="244"/>
      <c r="OY12" s="244"/>
      <c r="OZ12" s="244"/>
      <c r="PA12" s="244"/>
      <c r="PB12" s="244"/>
      <c r="PC12" s="244"/>
      <c r="PD12" s="244"/>
      <c r="PE12" s="244"/>
      <c r="PF12" s="244"/>
      <c r="PG12" s="244"/>
      <c r="PH12" s="244"/>
      <c r="PI12" s="244"/>
      <c r="PJ12" s="244"/>
      <c r="PK12" s="244"/>
      <c r="PL12" s="244"/>
      <c r="PM12" s="244"/>
      <c r="PN12" s="244"/>
      <c r="PO12" s="244"/>
      <c r="PP12" s="244"/>
      <c r="PQ12" s="244"/>
      <c r="PR12" s="244"/>
      <c r="PS12" s="244"/>
      <c r="PT12" s="244"/>
      <c r="PU12" s="244"/>
      <c r="PV12" s="244"/>
      <c r="PW12" s="244"/>
      <c r="PX12" s="244"/>
      <c r="PY12" s="244"/>
      <c r="PZ12" s="244"/>
      <c r="QA12" s="244"/>
      <c r="QB12" s="244"/>
      <c r="QC12" s="244"/>
      <c r="QD12" s="244"/>
      <c r="QE12" s="244"/>
      <c r="QF12" s="244"/>
      <c r="QG12" s="244"/>
      <c r="QH12" s="244"/>
      <c r="QI12" s="244"/>
      <c r="QJ12" s="244"/>
      <c r="QK12" s="244"/>
      <c r="QL12" s="244"/>
      <c r="QM12" s="244"/>
      <c r="QN12" s="244"/>
      <c r="QO12" s="244"/>
      <c r="QP12" s="244"/>
      <c r="QQ12" s="244"/>
      <c r="QR12" s="244"/>
      <c r="QS12" s="244"/>
      <c r="QT12" s="244"/>
      <c r="QU12" s="244"/>
      <c r="QV12" s="244"/>
      <c r="QW12" s="244"/>
      <c r="QX12" s="244"/>
      <c r="QY12" s="244"/>
      <c r="QZ12" s="244"/>
      <c r="RA12" s="244"/>
      <c r="RB12" s="244"/>
      <c r="RC12" s="244"/>
      <c r="RD12" s="244"/>
      <c r="RE12" s="244"/>
      <c r="RF12" s="244"/>
      <c r="RG12" s="244"/>
      <c r="RH12" s="244"/>
      <c r="RI12" s="244"/>
      <c r="RJ12" s="244"/>
      <c r="RK12" s="244"/>
      <c r="RL12" s="244"/>
      <c r="RM12" s="244"/>
      <c r="RN12" s="244"/>
      <c r="RO12" s="244"/>
      <c r="RP12" s="244"/>
      <c r="RQ12" s="244"/>
      <c r="RR12" s="244"/>
      <c r="RS12" s="244"/>
      <c r="RT12" s="244"/>
      <c r="RU12" s="244"/>
      <c r="RV12" s="244"/>
      <c r="RW12" s="244"/>
      <c r="RX12" s="244"/>
      <c r="RY12" s="244"/>
      <c r="RZ12" s="244"/>
      <c r="SA12" s="244"/>
      <c r="SB12" s="244"/>
      <c r="SC12" s="244"/>
      <c r="SD12" s="244"/>
      <c r="SE12" s="244"/>
      <c r="SF12" s="244"/>
      <c r="SG12" s="244"/>
      <c r="SH12" s="244"/>
      <c r="SI12" s="244"/>
      <c r="SJ12" s="244"/>
      <c r="SK12" s="244"/>
      <c r="SL12" s="244"/>
      <c r="SM12" s="244"/>
      <c r="SN12" s="244"/>
      <c r="SO12" s="244"/>
      <c r="SP12" s="244"/>
      <c r="SQ12" s="244"/>
      <c r="SR12" s="244"/>
      <c r="SS12" s="244"/>
      <c r="ST12" s="244"/>
      <c r="SU12" s="244"/>
      <c r="SV12" s="244"/>
      <c r="SW12" s="244"/>
      <c r="SX12" s="244"/>
      <c r="SY12" s="244"/>
      <c r="SZ12" s="244"/>
      <c r="TA12" s="244"/>
      <c r="TB12" s="244"/>
      <c r="TC12" s="244"/>
      <c r="TD12" s="244"/>
      <c r="TE12" s="244"/>
      <c r="TF12" s="244"/>
      <c r="TG12" s="244"/>
      <c r="TH12" s="244"/>
      <c r="TI12" s="244"/>
      <c r="TJ12" s="244"/>
      <c r="TK12" s="244"/>
      <c r="TL12" s="244"/>
      <c r="TM12" s="244"/>
      <c r="TN12" s="244"/>
      <c r="TO12" s="244"/>
      <c r="TP12" s="244"/>
      <c r="TQ12" s="244"/>
      <c r="TR12" s="244"/>
      <c r="TS12" s="244"/>
      <c r="TT12" s="244"/>
      <c r="TU12" s="244"/>
      <c r="TV12" s="244"/>
      <c r="TW12" s="244"/>
      <c r="TX12" s="244"/>
      <c r="TY12" s="244"/>
      <c r="TZ12" s="244"/>
      <c r="UA12" s="244"/>
      <c r="UB12" s="244"/>
      <c r="UC12" s="244"/>
      <c r="UD12" s="244"/>
      <c r="UE12" s="244"/>
      <c r="UF12" s="244"/>
      <c r="UG12" s="244"/>
      <c r="UH12" s="244"/>
      <c r="UI12" s="244"/>
      <c r="UJ12" s="244"/>
      <c r="UK12" s="244"/>
      <c r="UL12" s="244"/>
      <c r="UM12" s="244"/>
      <c r="UN12" s="244"/>
      <c r="UO12" s="244"/>
      <c r="UP12" s="244"/>
      <c r="UQ12" s="244"/>
      <c r="UR12" s="244"/>
      <c r="US12" s="244"/>
      <c r="UT12" s="244"/>
      <c r="UU12" s="244"/>
      <c r="UV12" s="244"/>
      <c r="UW12" s="244"/>
      <c r="UX12" s="244"/>
      <c r="UY12" s="244"/>
      <c r="UZ12" s="244"/>
      <c r="VA12" s="244"/>
      <c r="VB12" s="244"/>
      <c r="VC12" s="244"/>
      <c r="VD12" s="244"/>
      <c r="VE12" s="244"/>
      <c r="VF12" s="244"/>
      <c r="VG12" s="244"/>
      <c r="VH12" s="244"/>
      <c r="VI12" s="244"/>
      <c r="VJ12" s="244"/>
      <c r="VK12" s="244"/>
      <c r="VL12" s="244"/>
      <c r="VM12" s="244"/>
      <c r="VN12" s="244"/>
      <c r="VO12" s="244"/>
      <c r="VP12" s="244"/>
      <c r="VQ12" s="244"/>
      <c r="VR12" s="244"/>
      <c r="VS12" s="244"/>
      <c r="VT12" s="244"/>
      <c r="VU12" s="244"/>
      <c r="VV12" s="244"/>
      <c r="VW12" s="244"/>
      <c r="VX12" s="244"/>
      <c r="VY12" s="244"/>
      <c r="VZ12" s="244"/>
      <c r="WA12" s="244"/>
      <c r="WB12" s="244"/>
      <c r="WC12" s="244"/>
      <c r="WD12" s="244"/>
      <c r="WE12" s="244"/>
      <c r="WF12" s="244"/>
      <c r="WG12" s="244"/>
      <c r="WH12" s="244"/>
      <c r="WI12" s="244"/>
      <c r="WJ12" s="244"/>
      <c r="WK12" s="244"/>
      <c r="WL12" s="244"/>
      <c r="WM12" s="244"/>
      <c r="WN12" s="244"/>
      <c r="WO12" s="244"/>
      <c r="WP12" s="244"/>
      <c r="WQ12" s="244"/>
      <c r="WR12" s="244"/>
      <c r="WS12" s="244"/>
      <c r="WT12" s="244"/>
      <c r="WU12" s="244"/>
      <c r="WV12" s="244"/>
      <c r="WW12" s="244"/>
      <c r="WX12" s="244"/>
      <c r="WY12" s="244"/>
      <c r="WZ12" s="244"/>
      <c r="XA12" s="244"/>
      <c r="XB12" s="244"/>
      <c r="XC12" s="244"/>
      <c r="XD12" s="244"/>
      <c r="XE12" s="244"/>
      <c r="XF12" s="244"/>
      <c r="XG12" s="244"/>
      <c r="XH12" s="244"/>
      <c r="XI12" s="244"/>
      <c r="XJ12" s="244"/>
      <c r="XK12" s="244"/>
      <c r="XL12" s="244"/>
      <c r="XM12" s="244"/>
      <c r="XN12" s="244"/>
      <c r="XO12" s="244"/>
      <c r="XP12" s="244"/>
      <c r="XQ12" s="244"/>
      <c r="XR12" s="244"/>
      <c r="XS12" s="244"/>
      <c r="XT12" s="244"/>
      <c r="XU12" s="244"/>
      <c r="XV12" s="244"/>
      <c r="XW12" s="244"/>
      <c r="XX12" s="244"/>
      <c r="XY12" s="244"/>
      <c r="XZ12" s="244"/>
      <c r="YA12" s="244"/>
      <c r="YB12" s="244"/>
      <c r="YC12" s="244"/>
      <c r="YD12" s="244"/>
      <c r="YE12" s="244"/>
      <c r="YF12" s="244"/>
      <c r="YG12" s="244"/>
      <c r="YH12" s="244"/>
      <c r="YI12" s="244"/>
      <c r="YJ12" s="244"/>
      <c r="YK12" s="244"/>
      <c r="YL12" s="244"/>
      <c r="YM12" s="244"/>
      <c r="YN12" s="244"/>
      <c r="YO12" s="244"/>
      <c r="YP12" s="244"/>
      <c r="YQ12" s="244"/>
      <c r="YR12" s="244"/>
      <c r="YS12" s="244"/>
      <c r="YT12" s="244"/>
      <c r="YU12" s="244"/>
      <c r="YV12" s="244"/>
      <c r="YW12" s="244"/>
      <c r="YX12" s="244"/>
      <c r="YY12" s="244"/>
      <c r="YZ12" s="244"/>
      <c r="ZA12" s="244"/>
      <c r="ZB12" s="244"/>
      <c r="ZC12" s="244"/>
      <c r="ZD12" s="244"/>
      <c r="ZE12" s="244"/>
      <c r="ZF12" s="244"/>
      <c r="ZG12" s="244"/>
      <c r="ZH12" s="244"/>
      <c r="ZI12" s="244"/>
      <c r="ZJ12" s="244"/>
      <c r="ZK12" s="244"/>
      <c r="ZL12" s="244"/>
      <c r="ZM12" s="244"/>
      <c r="ZN12" s="244"/>
      <c r="ZO12" s="244"/>
      <c r="ZP12" s="244"/>
      <c r="ZQ12" s="244"/>
      <c r="ZR12" s="244"/>
      <c r="ZS12" s="244"/>
      <c r="ZT12" s="244"/>
      <c r="ZU12" s="244"/>
      <c r="ZV12" s="244"/>
      <c r="ZW12" s="244"/>
      <c r="ZX12" s="244"/>
      <c r="ZY12" s="244"/>
      <c r="ZZ12" s="244"/>
      <c r="AAA12" s="244"/>
      <c r="AAB12" s="244"/>
      <c r="AAC12" s="244"/>
      <c r="AAD12" s="244"/>
      <c r="AAE12" s="244"/>
      <c r="AAF12" s="244"/>
      <c r="AAG12" s="244"/>
      <c r="AAH12" s="244"/>
      <c r="AAI12" s="244"/>
      <c r="AAJ12" s="244"/>
      <c r="AAK12" s="244"/>
      <c r="AAL12" s="244"/>
      <c r="AAM12" s="244"/>
      <c r="AAN12" s="244"/>
      <c r="AAO12" s="244"/>
      <c r="AAP12" s="244"/>
      <c r="AAQ12" s="244"/>
      <c r="AAR12" s="244"/>
      <c r="AAS12" s="244"/>
      <c r="AAT12" s="244"/>
      <c r="AAU12" s="244"/>
      <c r="AAV12" s="244"/>
      <c r="AAW12" s="244"/>
      <c r="AAX12" s="244"/>
      <c r="AAY12" s="244"/>
      <c r="AAZ12" s="244"/>
      <c r="ABA12" s="244"/>
      <c r="ABB12" s="244"/>
      <c r="ABC12" s="244"/>
      <c r="ABD12" s="244"/>
      <c r="ABE12" s="244"/>
      <c r="ABF12" s="244"/>
      <c r="ABG12" s="244"/>
      <c r="ABH12" s="244"/>
      <c r="ABI12" s="244"/>
      <c r="ABJ12" s="244"/>
      <c r="ABK12" s="244"/>
      <c r="ABL12" s="244"/>
      <c r="ABM12" s="244"/>
      <c r="ABN12" s="244"/>
      <c r="ABO12" s="244"/>
      <c r="ABP12" s="244"/>
      <c r="ABQ12" s="244"/>
      <c r="ABR12" s="244"/>
      <c r="ABS12" s="244"/>
      <c r="ABT12" s="244"/>
      <c r="ABU12" s="244"/>
      <c r="ABV12" s="244"/>
      <c r="ABW12" s="244"/>
      <c r="ABX12" s="244"/>
      <c r="ABY12" s="244"/>
      <c r="ABZ12" s="244"/>
      <c r="ACA12" s="244"/>
      <c r="ACB12" s="244"/>
      <c r="ACC12" s="244"/>
      <c r="ACD12" s="244"/>
      <c r="ACE12" s="244"/>
      <c r="ACF12" s="244"/>
      <c r="ACG12" s="244"/>
      <c r="ACH12" s="244"/>
      <c r="ACI12" s="244"/>
      <c r="ACJ12" s="244"/>
      <c r="ACK12" s="244"/>
      <c r="ACL12" s="244"/>
      <c r="ACM12" s="244"/>
      <c r="ACN12" s="244"/>
      <c r="ACO12" s="244"/>
      <c r="ACP12" s="244"/>
      <c r="ACQ12" s="244"/>
      <c r="ACR12" s="244"/>
      <c r="ACS12" s="244"/>
      <c r="ACT12" s="244"/>
      <c r="ACU12" s="244"/>
      <c r="ACV12" s="244"/>
      <c r="ACW12" s="244"/>
      <c r="ACX12" s="244"/>
      <c r="ACY12" s="244"/>
      <c r="ACZ12" s="244"/>
      <c r="ADA12" s="244"/>
      <c r="ADB12" s="244"/>
      <c r="ADC12" s="244"/>
      <c r="ADD12" s="244"/>
      <c r="ADE12" s="244"/>
      <c r="ADF12" s="244"/>
      <c r="ADG12" s="244"/>
      <c r="ADH12" s="244"/>
      <c r="ADI12" s="244"/>
      <c r="ADJ12" s="244"/>
      <c r="ADK12" s="244"/>
      <c r="ADL12" s="244"/>
      <c r="ADM12" s="244"/>
      <c r="ADN12" s="244"/>
      <c r="ADO12" s="244"/>
      <c r="ADP12" s="244"/>
      <c r="ADQ12" s="244"/>
      <c r="ADR12" s="244"/>
      <c r="ADS12" s="244"/>
      <c r="ADT12" s="244"/>
      <c r="ADU12" s="244"/>
      <c r="ADV12" s="244"/>
      <c r="ADW12" s="244"/>
      <c r="ADX12" s="244"/>
      <c r="ADY12" s="244"/>
      <c r="ADZ12" s="244"/>
      <c r="AEA12" s="244"/>
      <c r="AEB12" s="244"/>
      <c r="AEC12" s="244"/>
      <c r="AED12" s="244"/>
      <c r="AEE12" s="244"/>
      <c r="AEF12" s="244"/>
      <c r="AEG12" s="244"/>
      <c r="AEH12" s="244"/>
      <c r="AEI12" s="244"/>
      <c r="AEJ12" s="244"/>
      <c r="AEK12" s="244"/>
      <c r="AEL12" s="244"/>
      <c r="AEM12" s="244"/>
      <c r="AEN12" s="244"/>
      <c r="AEO12" s="244"/>
      <c r="AEP12" s="244"/>
      <c r="AEQ12" s="244"/>
      <c r="AER12" s="244"/>
      <c r="AES12" s="244"/>
      <c r="AET12" s="244"/>
      <c r="AEU12" s="244"/>
      <c r="AEV12" s="244"/>
      <c r="AEW12" s="244"/>
      <c r="AEX12" s="244"/>
      <c r="AEY12" s="244"/>
      <c r="AEZ12" s="244"/>
      <c r="AFA12" s="244"/>
      <c r="AFB12" s="244"/>
      <c r="AFC12" s="244"/>
      <c r="AFD12" s="244"/>
      <c r="AFE12" s="244"/>
      <c r="AFF12" s="244"/>
      <c r="AFG12" s="244"/>
      <c r="AFH12" s="244"/>
      <c r="AFI12" s="244"/>
      <c r="AFJ12" s="244"/>
      <c r="AFK12" s="244"/>
      <c r="AFL12" s="244"/>
      <c r="AFM12" s="244"/>
      <c r="AFN12" s="244"/>
      <c r="AFO12" s="244"/>
      <c r="AFP12" s="244"/>
      <c r="AFQ12" s="244"/>
      <c r="AFR12" s="244"/>
      <c r="AFS12" s="244"/>
      <c r="AFT12" s="244"/>
      <c r="AFU12" s="244"/>
      <c r="AFV12" s="244"/>
      <c r="AFW12" s="244"/>
      <c r="AFX12" s="244"/>
      <c r="AFY12" s="244"/>
      <c r="AFZ12" s="244"/>
      <c r="AGA12" s="244"/>
      <c r="AGB12" s="244"/>
      <c r="AGC12" s="244"/>
      <c r="AGD12" s="244"/>
      <c r="AGE12" s="244"/>
      <c r="AGF12" s="244"/>
      <c r="AGG12" s="244"/>
      <c r="AGH12" s="244"/>
      <c r="AGI12" s="244"/>
      <c r="AGJ12" s="244"/>
      <c r="AGK12" s="244"/>
      <c r="AGL12" s="244"/>
      <c r="AGM12" s="244"/>
      <c r="AGN12" s="244"/>
      <c r="AGO12" s="244"/>
      <c r="AGP12" s="244"/>
      <c r="AGQ12" s="244"/>
      <c r="AGR12" s="244"/>
      <c r="AGS12" s="244"/>
      <c r="AGT12" s="244"/>
      <c r="AGU12" s="244"/>
      <c r="AGV12" s="244"/>
      <c r="AGW12" s="244"/>
      <c r="AGX12" s="244"/>
      <c r="AGY12" s="244"/>
      <c r="AGZ12" s="244"/>
      <c r="AHA12" s="244"/>
      <c r="AHB12" s="244"/>
      <c r="AHC12" s="244"/>
      <c r="AHD12" s="244"/>
      <c r="AHE12" s="244"/>
      <c r="AHF12" s="244"/>
      <c r="AHG12" s="244"/>
      <c r="AHH12" s="244"/>
      <c r="AHI12" s="244"/>
      <c r="AHJ12" s="244"/>
      <c r="AHK12" s="244"/>
      <c r="AHL12" s="244"/>
      <c r="AHM12" s="244"/>
      <c r="AHN12" s="244"/>
      <c r="AHO12" s="244"/>
      <c r="AHP12" s="244"/>
      <c r="AHQ12" s="244"/>
      <c r="AHR12" s="244"/>
      <c r="AHS12" s="244"/>
      <c r="AHT12" s="244"/>
      <c r="AHU12" s="244"/>
      <c r="AHV12" s="244"/>
      <c r="AHW12" s="244"/>
      <c r="AHX12" s="244"/>
      <c r="AHY12" s="244"/>
      <c r="AHZ12" s="244"/>
      <c r="AIA12" s="244"/>
      <c r="AIB12" s="244"/>
      <c r="AIC12" s="244"/>
      <c r="AID12" s="244"/>
      <c r="AIE12" s="244"/>
      <c r="AIF12" s="244"/>
      <c r="AIG12" s="244"/>
      <c r="AIH12" s="244"/>
      <c r="AII12" s="244"/>
      <c r="AIJ12" s="244"/>
      <c r="AIK12" s="244"/>
      <c r="AIL12" s="244"/>
      <c r="AIM12" s="244"/>
      <c r="AIN12" s="244"/>
      <c r="AIO12" s="244"/>
      <c r="AIP12" s="244"/>
      <c r="AIQ12" s="244"/>
      <c r="AIR12" s="244"/>
      <c r="AIS12" s="244"/>
      <c r="AIT12" s="244"/>
      <c r="AIU12" s="244"/>
      <c r="AIV12" s="244"/>
      <c r="AIW12" s="244"/>
      <c r="AIX12" s="244"/>
      <c r="AIY12" s="244"/>
      <c r="AIZ12" s="244"/>
      <c r="AJA12" s="244"/>
      <c r="AJB12" s="244"/>
      <c r="AJC12" s="244"/>
      <c r="AJD12" s="244"/>
      <c r="AJE12" s="244"/>
      <c r="AJF12" s="244"/>
      <c r="AJG12" s="244"/>
      <c r="AJH12" s="244"/>
      <c r="AJI12" s="244"/>
      <c r="AJJ12" s="244"/>
      <c r="AJK12" s="244"/>
      <c r="AJL12" s="244"/>
      <c r="AJM12" s="244"/>
      <c r="AJN12" s="244"/>
      <c r="AJO12" s="244"/>
      <c r="AJP12" s="244"/>
      <c r="AJQ12" s="244"/>
      <c r="AJR12" s="244"/>
      <c r="AJS12" s="244"/>
      <c r="AJT12" s="244"/>
      <c r="AJU12" s="244"/>
      <c r="AJV12" s="244"/>
      <c r="AJW12" s="244"/>
      <c r="AJX12" s="244"/>
      <c r="AJY12" s="244"/>
      <c r="AJZ12" s="244"/>
      <c r="AKA12" s="244"/>
      <c r="AKB12" s="244"/>
      <c r="AKC12" s="244"/>
      <c r="AKD12" s="244"/>
      <c r="AKE12" s="244"/>
      <c r="AKF12" s="244"/>
      <c r="AKG12" s="244"/>
      <c r="AKH12" s="244"/>
      <c r="AKI12" s="244"/>
      <c r="AKJ12" s="244"/>
      <c r="AKK12" s="244"/>
      <c r="AKL12" s="244"/>
      <c r="AKM12" s="244"/>
      <c r="AKN12" s="244"/>
      <c r="AKO12" s="244"/>
      <c r="AKP12" s="244"/>
      <c r="AKQ12" s="244"/>
      <c r="AKR12" s="244"/>
      <c r="AKS12" s="244"/>
      <c r="AKT12" s="244"/>
      <c r="AKU12" s="244"/>
      <c r="AKV12" s="244"/>
      <c r="AKW12" s="244"/>
      <c r="AKX12" s="244"/>
      <c r="AKY12" s="244"/>
      <c r="AKZ12" s="244"/>
      <c r="ALA12" s="244"/>
      <c r="ALB12" s="244"/>
      <c r="ALC12" s="244"/>
      <c r="ALD12" s="244"/>
      <c r="ALE12" s="244"/>
      <c r="ALF12" s="244"/>
      <c r="ALG12" s="244"/>
      <c r="ALH12" s="244"/>
      <c r="ALI12" s="244"/>
      <c r="ALJ12" s="244"/>
      <c r="ALK12" s="244"/>
      <c r="ALL12" s="244"/>
      <c r="ALM12" s="244"/>
      <c r="ALN12" s="244"/>
      <c r="ALO12" s="244"/>
      <c r="ALP12" s="244"/>
      <c r="ALQ12" s="244"/>
      <c r="ALR12" s="244"/>
      <c r="ALS12" s="244"/>
      <c r="ALT12" s="244"/>
      <c r="ALU12" s="244"/>
      <c r="ALV12" s="244"/>
      <c r="ALW12" s="244"/>
      <c r="ALX12" s="244"/>
      <c r="ALY12" s="244"/>
      <c r="ALZ12" s="244"/>
      <c r="AMA12" s="244"/>
      <c r="AMB12" s="244"/>
      <c r="AMC12" s="244"/>
      <c r="AMD12" s="244"/>
      <c r="AME12" s="244"/>
      <c r="AMF12" s="244"/>
      <c r="AMG12" s="244"/>
      <c r="AMH12" s="244"/>
      <c r="AMI12" s="244"/>
      <c r="AMJ12" s="244"/>
      <c r="AMK12" s="244"/>
      <c r="AML12" s="244"/>
      <c r="AMM12" s="244"/>
      <c r="AMN12" s="244"/>
      <c r="AMO12" s="244"/>
      <c r="AMP12" s="244"/>
      <c r="AMQ12" s="244"/>
      <c r="AMR12" s="244"/>
      <c r="AMS12" s="244"/>
      <c r="AMT12" s="244"/>
      <c r="AMU12" s="244"/>
      <c r="AMV12" s="244"/>
      <c r="AMW12" s="244"/>
      <c r="AMX12" s="244"/>
      <c r="AMY12" s="244"/>
      <c r="AMZ12" s="244"/>
      <c r="ANA12" s="244"/>
      <c r="ANB12" s="244"/>
      <c r="ANC12" s="244"/>
      <c r="AND12" s="244"/>
      <c r="ANE12" s="244"/>
      <c r="ANF12" s="244"/>
      <c r="ANG12" s="244"/>
      <c r="ANH12" s="244"/>
      <c r="ANI12" s="244"/>
      <c r="ANJ12" s="244"/>
      <c r="ANK12" s="244"/>
      <c r="ANL12" s="244"/>
      <c r="ANM12" s="244"/>
      <c r="ANN12" s="244"/>
      <c r="ANO12" s="244"/>
      <c r="ANP12" s="244"/>
      <c r="ANQ12" s="244"/>
      <c r="ANR12" s="244"/>
      <c r="ANS12" s="244"/>
      <c r="ANT12" s="244"/>
      <c r="ANU12" s="244"/>
      <c r="ANV12" s="244"/>
      <c r="ANW12" s="244"/>
      <c r="ANX12" s="244"/>
      <c r="ANY12" s="244"/>
      <c r="ANZ12" s="244"/>
      <c r="AOA12" s="244"/>
      <c r="AOB12" s="244"/>
      <c r="AOC12" s="244"/>
      <c r="AOD12" s="244"/>
      <c r="AOE12" s="244"/>
      <c r="AOF12" s="244"/>
      <c r="AOG12" s="244"/>
      <c r="AOH12" s="244"/>
      <c r="AOI12" s="244"/>
      <c r="AOJ12" s="244"/>
      <c r="AOK12" s="244"/>
      <c r="AOL12" s="244"/>
      <c r="AOM12" s="244"/>
      <c r="AON12" s="244"/>
      <c r="AOO12" s="244"/>
      <c r="AOP12" s="244"/>
      <c r="AOQ12" s="244"/>
      <c r="AOR12" s="244"/>
      <c r="AOS12" s="244"/>
      <c r="AOT12" s="244"/>
      <c r="AOU12" s="244"/>
      <c r="AOV12" s="244"/>
      <c r="AOW12" s="244"/>
      <c r="AOX12" s="244"/>
      <c r="AOY12" s="244"/>
      <c r="AOZ12" s="244"/>
      <c r="APA12" s="244"/>
      <c r="APB12" s="244"/>
      <c r="APC12" s="244"/>
      <c r="APD12" s="244"/>
      <c r="APE12" s="244"/>
      <c r="APF12" s="244"/>
      <c r="APG12" s="244"/>
      <c r="APH12" s="244"/>
      <c r="API12" s="244"/>
      <c r="APJ12" s="244"/>
      <c r="APK12" s="244"/>
      <c r="APL12" s="244"/>
      <c r="APM12" s="244"/>
      <c r="APN12" s="244"/>
      <c r="APO12" s="244"/>
      <c r="APP12" s="244"/>
      <c r="APQ12" s="244"/>
      <c r="APR12" s="244"/>
      <c r="APS12" s="244"/>
      <c r="APT12" s="244"/>
      <c r="APU12" s="244"/>
      <c r="APV12" s="244"/>
      <c r="APW12" s="244"/>
      <c r="APX12" s="244"/>
      <c r="APY12" s="244"/>
      <c r="APZ12" s="244"/>
      <c r="AQA12" s="244"/>
      <c r="AQB12" s="244"/>
      <c r="AQC12" s="244"/>
      <c r="AQD12" s="244"/>
      <c r="AQE12" s="244"/>
      <c r="AQF12" s="244"/>
      <c r="AQG12" s="244"/>
      <c r="AQH12" s="244"/>
      <c r="AQI12" s="244"/>
      <c r="AQJ12" s="244"/>
      <c r="AQK12" s="244"/>
      <c r="AQL12" s="244"/>
      <c r="AQM12" s="244"/>
      <c r="AQN12" s="244"/>
      <c r="AQO12" s="244"/>
      <c r="AQP12" s="244"/>
      <c r="AQQ12" s="244"/>
      <c r="AQR12" s="244"/>
      <c r="AQS12" s="244"/>
      <c r="AQT12" s="244"/>
      <c r="AQU12" s="244"/>
      <c r="AQV12" s="244"/>
      <c r="AQW12" s="244"/>
      <c r="AQX12" s="244"/>
      <c r="AQY12" s="244"/>
      <c r="AQZ12" s="244"/>
      <c r="ARA12" s="244"/>
      <c r="ARB12" s="244"/>
      <c r="ARC12" s="244"/>
      <c r="ARD12" s="244"/>
      <c r="ARE12" s="244"/>
      <c r="ARF12" s="244"/>
      <c r="ARG12" s="244"/>
      <c r="ARH12" s="244"/>
      <c r="ARI12" s="244"/>
      <c r="ARJ12" s="244"/>
      <c r="ARK12" s="244"/>
      <c r="ARL12" s="244"/>
      <c r="ARM12" s="244"/>
      <c r="ARN12" s="244"/>
      <c r="ARO12" s="244"/>
      <c r="ARP12" s="244"/>
      <c r="ARQ12" s="244"/>
      <c r="ARR12" s="244"/>
      <c r="ARS12" s="244"/>
      <c r="ART12" s="244"/>
      <c r="ARU12" s="244"/>
      <c r="ARV12" s="244"/>
      <c r="ARW12" s="244"/>
      <c r="ARX12" s="244"/>
      <c r="ARY12" s="244"/>
      <c r="ARZ12" s="244"/>
      <c r="ASA12" s="244"/>
      <c r="ASB12" s="244"/>
      <c r="ASC12" s="244"/>
      <c r="ASD12" s="244"/>
      <c r="ASE12" s="244"/>
      <c r="ASF12" s="244"/>
      <c r="ASG12" s="244"/>
      <c r="ASH12" s="244"/>
      <c r="ASI12" s="244"/>
      <c r="ASJ12" s="244"/>
      <c r="ASK12" s="244"/>
      <c r="ASL12" s="244"/>
      <c r="ASM12" s="244"/>
      <c r="ASN12" s="244"/>
      <c r="ASO12" s="244"/>
      <c r="ASP12" s="244"/>
      <c r="ASQ12" s="244"/>
      <c r="ASR12" s="244"/>
      <c r="ASS12" s="244"/>
      <c r="AST12" s="244"/>
      <c r="ASU12" s="244"/>
      <c r="ASV12" s="244"/>
      <c r="ASW12" s="244"/>
      <c r="ASX12" s="244"/>
      <c r="ASY12" s="244"/>
      <c r="ASZ12" s="244"/>
      <c r="ATA12" s="244"/>
      <c r="ATB12" s="244"/>
      <c r="ATC12" s="244"/>
      <c r="ATD12" s="244"/>
      <c r="ATE12" s="244"/>
      <c r="ATF12" s="244"/>
      <c r="ATG12" s="244"/>
      <c r="ATH12" s="244"/>
      <c r="ATI12" s="244"/>
      <c r="ATJ12" s="244"/>
      <c r="ATK12" s="244"/>
      <c r="ATL12" s="244"/>
      <c r="ATM12" s="244"/>
      <c r="ATN12" s="244"/>
      <c r="ATO12" s="244"/>
      <c r="ATP12" s="244"/>
      <c r="ATQ12" s="244"/>
      <c r="ATR12" s="244"/>
      <c r="ATS12" s="244"/>
      <c r="ATT12" s="244"/>
      <c r="ATU12" s="244"/>
      <c r="ATV12" s="244"/>
      <c r="ATW12" s="244"/>
      <c r="ATX12" s="244"/>
      <c r="ATY12" s="244"/>
      <c r="ATZ12" s="244"/>
      <c r="AUA12" s="244"/>
      <c r="AUB12" s="244"/>
      <c r="AUC12" s="244"/>
      <c r="AUD12" s="244"/>
      <c r="AUE12" s="244"/>
      <c r="AUF12" s="244"/>
      <c r="AUG12" s="244"/>
      <c r="AUH12" s="244"/>
      <c r="AUI12" s="244"/>
      <c r="AUJ12" s="244"/>
      <c r="AUK12" s="244"/>
      <c r="AUL12" s="244"/>
      <c r="AUM12" s="244"/>
      <c r="AUN12" s="244"/>
      <c r="AUO12" s="244"/>
      <c r="AUP12" s="244"/>
      <c r="AUQ12" s="244"/>
      <c r="AUR12" s="244"/>
      <c r="AUS12" s="244"/>
      <c r="AUT12" s="244"/>
      <c r="AUU12" s="244"/>
      <c r="AUV12" s="244"/>
      <c r="AUW12" s="244"/>
      <c r="AUX12" s="244"/>
      <c r="AUY12" s="244"/>
      <c r="AUZ12" s="244"/>
      <c r="AVA12" s="244"/>
      <c r="AVB12" s="244"/>
      <c r="AVC12" s="244"/>
      <c r="AVD12" s="244"/>
      <c r="AVE12" s="244"/>
      <c r="AVF12" s="244"/>
      <c r="AVG12" s="244"/>
      <c r="AVH12" s="244"/>
      <c r="AVI12" s="244"/>
      <c r="AVJ12" s="244"/>
      <c r="AVK12" s="244"/>
      <c r="AVL12" s="244"/>
      <c r="AVM12" s="244"/>
      <c r="AVN12" s="244"/>
      <c r="AVO12" s="244"/>
      <c r="AVP12" s="244"/>
      <c r="AVQ12" s="244"/>
      <c r="AVR12" s="244"/>
      <c r="AVS12" s="244"/>
      <c r="AVT12" s="244"/>
      <c r="AVU12" s="244"/>
      <c r="AVV12" s="244"/>
      <c r="AVW12" s="244"/>
      <c r="AVX12" s="244"/>
      <c r="AVY12" s="244"/>
      <c r="AVZ12" s="244"/>
      <c r="AWA12" s="244"/>
      <c r="AWB12" s="244"/>
      <c r="AWC12" s="244"/>
      <c r="AWD12" s="244"/>
      <c r="AWE12" s="244"/>
      <c r="AWF12" s="244"/>
      <c r="AWG12" s="244"/>
      <c r="AWH12" s="244"/>
      <c r="AWI12" s="244"/>
      <c r="AWJ12" s="244"/>
      <c r="AWK12" s="244"/>
      <c r="AWL12" s="244"/>
      <c r="AWM12" s="244"/>
      <c r="AWN12" s="244"/>
      <c r="AWO12" s="244"/>
      <c r="AWP12" s="244"/>
      <c r="AWQ12" s="244"/>
      <c r="AWR12" s="244"/>
      <c r="AWS12" s="244"/>
      <c r="AWT12" s="244"/>
      <c r="AWU12" s="244"/>
      <c r="AWV12" s="244"/>
      <c r="AWW12" s="244"/>
      <c r="AWX12" s="244"/>
      <c r="AWY12" s="244"/>
      <c r="AWZ12" s="244"/>
      <c r="AXA12" s="244"/>
      <c r="AXB12" s="244"/>
      <c r="AXC12" s="244"/>
      <c r="AXD12" s="244"/>
      <c r="AXE12" s="244"/>
      <c r="AXF12" s="244"/>
      <c r="AXG12" s="244"/>
      <c r="AXH12" s="244"/>
      <c r="AXI12" s="244"/>
      <c r="AXJ12" s="244"/>
      <c r="AXK12" s="244"/>
      <c r="AXL12" s="244"/>
      <c r="AXM12" s="244"/>
      <c r="AXN12" s="244"/>
      <c r="AXO12" s="244"/>
      <c r="AXP12" s="244"/>
      <c r="AXQ12" s="244"/>
      <c r="AXR12" s="244"/>
      <c r="AXS12" s="244"/>
      <c r="AXT12" s="244"/>
      <c r="AXU12" s="244"/>
      <c r="AXV12" s="244"/>
      <c r="AXW12" s="244"/>
      <c r="AXX12" s="244"/>
      <c r="AXY12" s="244"/>
      <c r="AXZ12" s="244"/>
      <c r="AYA12" s="244"/>
      <c r="AYB12" s="244"/>
      <c r="AYC12" s="244"/>
      <c r="AYD12" s="244"/>
      <c r="AYE12" s="244"/>
      <c r="AYF12" s="244"/>
      <c r="AYG12" s="244"/>
      <c r="AYH12" s="244"/>
      <c r="AYI12" s="244"/>
      <c r="AYJ12" s="244"/>
      <c r="AYK12" s="244"/>
      <c r="AYL12" s="244"/>
      <c r="AYM12" s="244"/>
      <c r="AYN12" s="244"/>
      <c r="AYO12" s="244"/>
      <c r="AYP12" s="244"/>
      <c r="AYQ12" s="244"/>
      <c r="AYR12" s="244"/>
      <c r="AYS12" s="244"/>
      <c r="AYT12" s="244"/>
      <c r="AYU12" s="244"/>
      <c r="AYV12" s="244"/>
      <c r="AYW12" s="244"/>
      <c r="AYX12" s="244"/>
      <c r="AYY12" s="244"/>
      <c r="AYZ12" s="244"/>
      <c r="AZA12" s="244"/>
      <c r="AZB12" s="244"/>
      <c r="AZC12" s="244"/>
      <c r="AZD12" s="244"/>
      <c r="AZE12" s="244"/>
      <c r="AZF12" s="244"/>
      <c r="AZG12" s="244"/>
      <c r="AZH12" s="244"/>
      <c r="AZI12" s="244"/>
      <c r="AZJ12" s="244"/>
      <c r="AZK12" s="244"/>
      <c r="AZL12" s="244"/>
      <c r="AZM12" s="244"/>
      <c r="AZN12" s="244"/>
      <c r="AZO12" s="244"/>
      <c r="AZP12" s="244"/>
      <c r="AZQ12" s="244"/>
      <c r="AZR12" s="244"/>
      <c r="AZS12" s="244"/>
      <c r="AZT12" s="244"/>
      <c r="AZU12" s="244"/>
      <c r="AZV12" s="244"/>
      <c r="AZW12" s="244"/>
      <c r="AZX12" s="244"/>
      <c r="AZY12" s="244"/>
      <c r="AZZ12" s="244"/>
      <c r="BAA12" s="244"/>
      <c r="BAB12" s="244"/>
      <c r="BAC12" s="244"/>
      <c r="BAD12" s="244"/>
      <c r="BAE12" s="244"/>
      <c r="BAF12" s="244"/>
      <c r="BAG12" s="244"/>
      <c r="BAH12" s="244"/>
      <c r="BAI12" s="244"/>
      <c r="BAJ12" s="244"/>
      <c r="BAK12" s="244"/>
      <c r="BAL12" s="244"/>
      <c r="BAM12" s="244"/>
      <c r="BAN12" s="244"/>
      <c r="BAO12" s="244"/>
      <c r="BAP12" s="244"/>
      <c r="BAQ12" s="244"/>
      <c r="BAR12" s="244"/>
      <c r="BAS12" s="244"/>
      <c r="BAT12" s="244"/>
      <c r="BAU12" s="244"/>
      <c r="BAV12" s="244"/>
      <c r="BAW12" s="244"/>
      <c r="BAX12" s="244"/>
      <c r="BAY12" s="244"/>
      <c r="BAZ12" s="244"/>
      <c r="BBA12" s="244"/>
      <c r="BBB12" s="244"/>
      <c r="BBC12" s="244"/>
      <c r="BBD12" s="244"/>
      <c r="BBE12" s="244"/>
      <c r="BBF12" s="244"/>
      <c r="BBG12" s="244"/>
      <c r="BBH12" s="244"/>
      <c r="BBI12" s="244"/>
      <c r="BBJ12" s="244"/>
      <c r="BBK12" s="244"/>
      <c r="BBL12" s="244"/>
      <c r="BBM12" s="244"/>
      <c r="BBN12" s="244"/>
      <c r="BBO12" s="244"/>
      <c r="BBP12" s="244"/>
      <c r="BBQ12" s="244"/>
      <c r="BBR12" s="244"/>
      <c r="BBS12" s="244"/>
      <c r="BBT12" s="244"/>
      <c r="BBU12" s="244"/>
      <c r="BBV12" s="244"/>
      <c r="BBW12" s="244"/>
      <c r="BBX12" s="244"/>
      <c r="BBY12" s="244"/>
      <c r="BBZ12" s="244"/>
      <c r="BCA12" s="244"/>
      <c r="BCB12" s="244"/>
      <c r="BCC12" s="244"/>
      <c r="BCD12" s="244"/>
      <c r="BCE12" s="244"/>
      <c r="BCF12" s="244"/>
      <c r="BCG12" s="244"/>
      <c r="BCH12" s="244"/>
      <c r="BCI12" s="244"/>
      <c r="BCJ12" s="244"/>
      <c r="BCK12" s="244"/>
      <c r="BCL12" s="244"/>
      <c r="BCM12" s="244"/>
      <c r="BCN12" s="244"/>
      <c r="BCO12" s="244"/>
      <c r="BCP12" s="244"/>
      <c r="BCQ12" s="244"/>
      <c r="BCR12" s="244"/>
      <c r="BCS12" s="244"/>
      <c r="BCT12" s="244"/>
      <c r="BCU12" s="244"/>
      <c r="BCV12" s="244"/>
      <c r="BCW12" s="244"/>
      <c r="BCX12" s="244"/>
      <c r="BCY12" s="244"/>
      <c r="BCZ12" s="244"/>
      <c r="BDA12" s="244"/>
      <c r="BDB12" s="244"/>
      <c r="BDC12" s="244"/>
      <c r="BDD12" s="244"/>
      <c r="BDE12" s="244"/>
      <c r="BDF12" s="244"/>
      <c r="BDG12" s="244"/>
      <c r="BDH12" s="244"/>
      <c r="BDI12" s="244"/>
      <c r="BDJ12" s="244"/>
      <c r="BDK12" s="244"/>
      <c r="BDL12" s="244"/>
      <c r="BDM12" s="244"/>
      <c r="BDN12" s="244"/>
      <c r="BDO12" s="244"/>
      <c r="BDP12" s="244"/>
      <c r="BDQ12" s="244"/>
      <c r="BDR12" s="244"/>
      <c r="BDS12" s="244"/>
      <c r="BDT12" s="244"/>
      <c r="BDU12" s="244"/>
      <c r="BDV12" s="244"/>
      <c r="BDW12" s="244"/>
      <c r="BDX12" s="244"/>
      <c r="BDY12" s="244"/>
      <c r="BDZ12" s="244"/>
      <c r="BEA12" s="244"/>
      <c r="BEB12" s="244"/>
      <c r="BEC12" s="244"/>
      <c r="BED12" s="244"/>
      <c r="BEE12" s="244"/>
      <c r="BEF12" s="244"/>
      <c r="BEG12" s="244"/>
      <c r="BEH12" s="244"/>
      <c r="BEI12" s="244"/>
      <c r="BEJ12" s="244"/>
      <c r="BEK12" s="244"/>
      <c r="BEL12" s="244"/>
      <c r="BEM12" s="244"/>
      <c r="BEN12" s="244"/>
      <c r="BEO12" s="244"/>
      <c r="BEP12" s="244"/>
      <c r="BEQ12" s="244"/>
      <c r="BER12" s="244"/>
      <c r="BES12" s="244"/>
      <c r="BET12" s="244"/>
      <c r="BEU12" s="244"/>
      <c r="BEV12" s="244"/>
      <c r="BEW12" s="244"/>
      <c r="BEX12" s="244"/>
      <c r="BEY12" s="244"/>
      <c r="BEZ12" s="244"/>
      <c r="BFA12" s="244"/>
      <c r="BFB12" s="244"/>
      <c r="BFC12" s="244"/>
      <c r="BFD12" s="244"/>
      <c r="BFE12" s="244"/>
      <c r="BFF12" s="244"/>
      <c r="BFG12" s="244"/>
      <c r="BFH12" s="244"/>
      <c r="BFI12" s="244"/>
      <c r="BFJ12" s="244"/>
      <c r="BFK12" s="244"/>
      <c r="BFL12" s="244"/>
      <c r="BFM12" s="244"/>
      <c r="BFN12" s="244"/>
      <c r="BFO12" s="244"/>
      <c r="BFP12" s="244"/>
      <c r="BFQ12" s="244"/>
      <c r="BFR12" s="244"/>
      <c r="BFS12" s="244"/>
      <c r="BFT12" s="244"/>
      <c r="BFU12" s="244"/>
      <c r="BFV12" s="244"/>
      <c r="BFW12" s="244"/>
      <c r="BFX12" s="244"/>
      <c r="BFY12" s="244"/>
      <c r="BFZ12" s="244"/>
      <c r="BGA12" s="244"/>
      <c r="BGB12" s="244"/>
      <c r="BGC12" s="244"/>
      <c r="BGD12" s="244"/>
      <c r="BGE12" s="244"/>
      <c r="BGF12" s="244"/>
      <c r="BGG12" s="244"/>
      <c r="BGH12" s="244"/>
      <c r="BGI12" s="244"/>
      <c r="BGJ12" s="244"/>
      <c r="BGK12" s="244"/>
      <c r="BGL12" s="244"/>
      <c r="BGM12" s="244"/>
      <c r="BGN12" s="244"/>
      <c r="BGO12" s="244"/>
      <c r="BGP12" s="244"/>
      <c r="BGQ12" s="244"/>
      <c r="BGR12" s="244"/>
      <c r="BGS12" s="244"/>
      <c r="BGT12" s="244"/>
      <c r="BGU12" s="244"/>
      <c r="BGV12" s="244"/>
      <c r="BGW12" s="244"/>
      <c r="BGX12" s="244"/>
      <c r="BGY12" s="244"/>
      <c r="BGZ12" s="244"/>
      <c r="BHA12" s="244"/>
      <c r="BHB12" s="244"/>
      <c r="BHC12" s="244"/>
      <c r="BHD12" s="244"/>
      <c r="BHE12" s="244"/>
      <c r="BHF12" s="244"/>
      <c r="BHG12" s="244"/>
      <c r="BHH12" s="244"/>
      <c r="BHI12" s="244"/>
      <c r="BHJ12" s="244"/>
      <c r="BHK12" s="244"/>
      <c r="BHL12" s="244"/>
      <c r="BHM12" s="244"/>
      <c r="BHN12" s="244"/>
      <c r="BHO12" s="244"/>
      <c r="BHP12" s="244"/>
      <c r="BHQ12" s="244"/>
      <c r="BHR12" s="244"/>
      <c r="BHS12" s="244"/>
      <c r="BHT12" s="244"/>
      <c r="BHU12" s="244"/>
      <c r="BHV12" s="244"/>
      <c r="BHW12" s="244"/>
      <c r="BHX12" s="244"/>
      <c r="BHY12" s="244"/>
      <c r="BHZ12" s="244"/>
      <c r="BIA12" s="244"/>
      <c r="BIB12" s="244"/>
      <c r="BIC12" s="244"/>
      <c r="BID12" s="244"/>
      <c r="BIE12" s="244"/>
      <c r="BIF12" s="244"/>
      <c r="BIG12" s="244"/>
      <c r="BIH12" s="244"/>
      <c r="BII12" s="244"/>
      <c r="BIJ12" s="244"/>
      <c r="BIK12" s="244"/>
      <c r="BIL12" s="244"/>
      <c r="BIM12" s="244"/>
      <c r="BIN12" s="244"/>
      <c r="BIO12" s="244"/>
      <c r="BIP12" s="244"/>
      <c r="BIQ12" s="244"/>
      <c r="BIR12" s="244"/>
      <c r="BIS12" s="244"/>
      <c r="BIT12" s="244"/>
      <c r="BIU12" s="244"/>
      <c r="BIV12" s="244"/>
      <c r="BIW12" s="244"/>
      <c r="BIX12" s="244"/>
      <c r="BIY12" s="244"/>
      <c r="BIZ12" s="244"/>
      <c r="BJA12" s="244"/>
      <c r="BJB12" s="244"/>
      <c r="BJC12" s="244"/>
      <c r="BJD12" s="244"/>
      <c r="BJE12" s="244"/>
      <c r="BJF12" s="244"/>
      <c r="BJG12" s="244"/>
      <c r="BJH12" s="244"/>
      <c r="BJI12" s="244"/>
      <c r="BJJ12" s="244"/>
      <c r="BJK12" s="244"/>
      <c r="BJL12" s="244"/>
      <c r="BJM12" s="244"/>
      <c r="BJN12" s="244"/>
      <c r="BJO12" s="244"/>
      <c r="BJP12" s="244"/>
      <c r="BJQ12" s="244"/>
      <c r="BJR12" s="244"/>
      <c r="BJS12" s="244"/>
      <c r="BJT12" s="244"/>
      <c r="BJU12" s="244"/>
      <c r="BJV12" s="244"/>
      <c r="BJW12" s="244"/>
      <c r="BJX12" s="244"/>
      <c r="BJY12" s="244"/>
      <c r="BJZ12" s="244"/>
      <c r="BKA12" s="244"/>
      <c r="BKB12" s="244"/>
      <c r="BKC12" s="244"/>
      <c r="BKD12" s="244"/>
      <c r="BKE12" s="244"/>
      <c r="BKF12" s="244"/>
      <c r="BKG12" s="244"/>
      <c r="BKH12" s="244"/>
      <c r="BKI12" s="244"/>
      <c r="BKJ12" s="244"/>
      <c r="BKK12" s="244"/>
      <c r="BKL12" s="244"/>
      <c r="BKM12" s="244"/>
      <c r="BKN12" s="244"/>
      <c r="BKO12" s="244"/>
      <c r="BKP12" s="244"/>
      <c r="BKQ12" s="244"/>
      <c r="BKR12" s="244"/>
      <c r="BKS12" s="244"/>
      <c r="BKT12" s="244"/>
      <c r="BKU12" s="244"/>
      <c r="BKV12" s="244"/>
      <c r="BKW12" s="244"/>
      <c r="BKX12" s="244"/>
      <c r="BKY12" s="244"/>
      <c r="BKZ12" s="244"/>
      <c r="BLA12" s="244"/>
      <c r="BLB12" s="244"/>
      <c r="BLC12" s="244"/>
      <c r="BLD12" s="244"/>
      <c r="BLE12" s="244"/>
      <c r="BLF12" s="244"/>
      <c r="BLG12" s="244"/>
      <c r="BLH12" s="244"/>
      <c r="BLI12" s="244"/>
      <c r="BLJ12" s="244"/>
      <c r="BLK12" s="244"/>
      <c r="BLL12" s="244"/>
      <c r="BLM12" s="244"/>
      <c r="BLN12" s="244"/>
      <c r="BLO12" s="244"/>
      <c r="BLP12" s="244"/>
      <c r="BLQ12" s="244"/>
      <c r="BLR12" s="244"/>
      <c r="BLS12" s="244"/>
      <c r="BLT12" s="244"/>
      <c r="BLU12" s="244"/>
      <c r="BLV12" s="244"/>
      <c r="BLW12" s="244"/>
      <c r="BLX12" s="244"/>
      <c r="BLY12" s="244"/>
      <c r="BLZ12" s="244"/>
      <c r="BMA12" s="244"/>
      <c r="BMB12" s="244"/>
      <c r="BMC12" s="244"/>
      <c r="BMD12" s="244"/>
      <c r="BME12" s="244"/>
      <c r="BMF12" s="244"/>
      <c r="BMG12" s="244"/>
      <c r="BMH12" s="244"/>
      <c r="BMI12" s="244"/>
      <c r="BMJ12" s="244"/>
      <c r="BMK12" s="244"/>
      <c r="BML12" s="244"/>
      <c r="BMM12" s="244"/>
      <c r="BMN12" s="244"/>
      <c r="BMO12" s="244"/>
      <c r="BMP12" s="244"/>
      <c r="BMQ12" s="244"/>
      <c r="BMR12" s="244"/>
      <c r="BMS12" s="244"/>
      <c r="BMT12" s="244"/>
      <c r="BMU12" s="244"/>
      <c r="BMV12" s="244"/>
      <c r="BMW12" s="244"/>
      <c r="BMX12" s="244"/>
      <c r="BMY12" s="244"/>
      <c r="BMZ12" s="244"/>
      <c r="BNA12" s="244"/>
      <c r="BNB12" s="244"/>
      <c r="BNC12" s="244"/>
      <c r="BND12" s="244"/>
      <c r="BNE12" s="244"/>
      <c r="BNF12" s="244"/>
      <c r="BNG12" s="244"/>
      <c r="BNH12" s="244"/>
      <c r="BNI12" s="244"/>
      <c r="BNJ12" s="244"/>
      <c r="BNK12" s="244"/>
      <c r="BNL12" s="244"/>
      <c r="BNM12" s="244"/>
      <c r="BNN12" s="244"/>
      <c r="BNO12" s="244"/>
      <c r="BNP12" s="244"/>
      <c r="BNQ12" s="244"/>
      <c r="BNR12" s="244"/>
      <c r="BNS12" s="244"/>
      <c r="BNT12" s="244"/>
      <c r="BNU12" s="244"/>
      <c r="BNV12" s="244"/>
      <c r="BNW12" s="244"/>
      <c r="BNX12" s="244"/>
      <c r="BNY12" s="244"/>
      <c r="BNZ12" s="244"/>
      <c r="BOA12" s="244"/>
      <c r="BOB12" s="244"/>
      <c r="BOC12" s="244"/>
      <c r="BOD12" s="244"/>
      <c r="BOE12" s="244"/>
      <c r="BOF12" s="244"/>
      <c r="BOG12" s="244"/>
      <c r="BOH12" s="244"/>
      <c r="BOI12" s="244"/>
      <c r="BOJ12" s="244"/>
      <c r="BOK12" s="244"/>
      <c r="BOL12" s="244"/>
      <c r="BOM12" s="244"/>
      <c r="BON12" s="244"/>
      <c r="BOO12" s="244"/>
      <c r="BOP12" s="244"/>
      <c r="BOQ12" s="244"/>
      <c r="BOR12" s="244"/>
      <c r="BOS12" s="244"/>
      <c r="BOT12" s="244"/>
      <c r="BOU12" s="244"/>
      <c r="BOV12" s="244"/>
      <c r="BOW12" s="244"/>
      <c r="BOX12" s="244"/>
      <c r="BOY12" s="244"/>
      <c r="BOZ12" s="244"/>
      <c r="BPA12" s="244"/>
      <c r="BPB12" s="244"/>
      <c r="BPC12" s="244"/>
      <c r="BPD12" s="244"/>
      <c r="BPE12" s="244"/>
      <c r="BPF12" s="244"/>
      <c r="BPG12" s="244"/>
      <c r="BPH12" s="244"/>
      <c r="BPI12" s="244"/>
      <c r="BPJ12" s="244"/>
      <c r="BPK12" s="244"/>
      <c r="BPL12" s="244"/>
      <c r="BPM12" s="244"/>
      <c r="BPN12" s="244"/>
      <c r="BPO12" s="244"/>
      <c r="BPP12" s="244"/>
      <c r="BPQ12" s="244"/>
      <c r="BPR12" s="244"/>
      <c r="BPS12" s="244"/>
      <c r="BPT12" s="244"/>
      <c r="BPU12" s="244"/>
      <c r="BPV12" s="244"/>
      <c r="BPW12" s="244"/>
      <c r="BPX12" s="244"/>
      <c r="BPY12" s="244"/>
      <c r="BPZ12" s="244"/>
      <c r="BQA12" s="244"/>
      <c r="BQB12" s="244"/>
      <c r="BQC12" s="244"/>
      <c r="BQD12" s="244"/>
      <c r="BQE12" s="244"/>
      <c r="BQF12" s="244"/>
      <c r="BQG12" s="244"/>
      <c r="BQH12" s="244"/>
      <c r="BQI12" s="244"/>
      <c r="BQJ12" s="244"/>
      <c r="BQK12" s="244"/>
      <c r="BQL12" s="244"/>
      <c r="BQM12" s="244"/>
      <c r="BQN12" s="244"/>
      <c r="BQO12" s="244"/>
      <c r="BQP12" s="244"/>
      <c r="BQQ12" s="244"/>
      <c r="BQR12" s="244"/>
      <c r="BQS12" s="244"/>
      <c r="BQT12" s="244"/>
      <c r="BQU12" s="244"/>
      <c r="BQV12" s="244"/>
      <c r="BQW12" s="244"/>
      <c r="BQX12" s="244"/>
      <c r="BQY12" s="244"/>
      <c r="BQZ12" s="244"/>
      <c r="BRA12" s="244"/>
      <c r="BRB12" s="244"/>
      <c r="BRC12" s="244"/>
      <c r="BRD12" s="244"/>
      <c r="BRE12" s="244"/>
      <c r="BRF12" s="244"/>
      <c r="BRG12" s="244"/>
      <c r="BRH12" s="244"/>
      <c r="BRI12" s="244"/>
      <c r="BRJ12" s="244"/>
      <c r="BRK12" s="244"/>
      <c r="BRL12" s="244"/>
      <c r="BRM12" s="244"/>
      <c r="BRN12" s="244"/>
      <c r="BRO12" s="244"/>
      <c r="BRP12" s="244"/>
      <c r="BRQ12" s="244"/>
      <c r="BRR12" s="244"/>
      <c r="BRS12" s="244"/>
      <c r="BRT12" s="244"/>
      <c r="BRU12" s="244"/>
      <c r="BRV12" s="244"/>
      <c r="BRW12" s="244"/>
      <c r="BRX12" s="244"/>
      <c r="BRY12" s="244"/>
      <c r="BRZ12" s="244"/>
      <c r="BSA12" s="244"/>
      <c r="BSB12" s="244"/>
      <c r="BSC12" s="244"/>
      <c r="BSD12" s="244"/>
      <c r="BSE12" s="244"/>
      <c r="BSF12" s="244"/>
      <c r="BSG12" s="244"/>
      <c r="BSH12" s="244"/>
      <c r="BSI12" s="244"/>
      <c r="BSJ12" s="244"/>
      <c r="BSK12" s="244"/>
      <c r="BSL12" s="244"/>
      <c r="BSM12" s="244"/>
      <c r="BSN12" s="244"/>
      <c r="BSO12" s="244"/>
      <c r="BSP12" s="244"/>
      <c r="BSQ12" s="244"/>
      <c r="BSR12" s="244"/>
      <c r="BSS12" s="244"/>
      <c r="BST12" s="244"/>
      <c r="BSU12" s="244"/>
      <c r="BSV12" s="244"/>
      <c r="BSW12" s="244"/>
      <c r="BSX12" s="244"/>
      <c r="BSY12" s="244"/>
      <c r="BSZ12" s="244"/>
      <c r="BTA12" s="244"/>
      <c r="BTB12" s="244"/>
      <c r="BTC12" s="244"/>
      <c r="BTD12" s="244"/>
      <c r="BTE12" s="244"/>
      <c r="BTF12" s="244"/>
      <c r="BTG12" s="244"/>
      <c r="BTH12" s="244"/>
      <c r="BTI12" s="244"/>
      <c r="BTJ12" s="244"/>
      <c r="BTK12" s="244"/>
      <c r="BTL12" s="244"/>
      <c r="BTM12" s="244"/>
      <c r="BTN12" s="244"/>
      <c r="BTO12" s="244"/>
      <c r="BTP12" s="244"/>
      <c r="BTQ12" s="244"/>
      <c r="BTR12" s="244"/>
      <c r="BTS12" s="244"/>
      <c r="BTT12" s="244"/>
      <c r="BTU12" s="244"/>
      <c r="BTV12" s="244"/>
      <c r="BTW12" s="244"/>
      <c r="BTX12" s="244"/>
      <c r="BTY12" s="244"/>
      <c r="BTZ12" s="244"/>
      <c r="BUA12" s="244"/>
      <c r="BUB12" s="244"/>
      <c r="BUC12" s="244"/>
      <c r="BUD12" s="244"/>
      <c r="BUE12" s="244"/>
      <c r="BUF12" s="244"/>
      <c r="BUG12" s="244"/>
      <c r="BUH12" s="244"/>
      <c r="BUI12" s="244"/>
      <c r="BUJ12" s="244"/>
      <c r="BUK12" s="244"/>
      <c r="BUL12" s="244"/>
      <c r="BUM12" s="244"/>
      <c r="BUN12" s="244"/>
      <c r="BUO12" s="244"/>
      <c r="BUP12" s="244"/>
      <c r="BUQ12" s="244"/>
      <c r="BUR12" s="244"/>
      <c r="BUS12" s="244"/>
      <c r="BUT12" s="244"/>
      <c r="BUU12" s="244"/>
      <c r="BUV12" s="244"/>
      <c r="BUW12" s="244"/>
      <c r="BUX12" s="244"/>
      <c r="BUY12" s="244"/>
      <c r="BUZ12" s="244"/>
      <c r="BVA12" s="244"/>
      <c r="BVB12" s="244"/>
      <c r="BVC12" s="244"/>
      <c r="BVD12" s="244"/>
      <c r="BVE12" s="244"/>
      <c r="BVF12" s="244"/>
      <c r="BVG12" s="244"/>
      <c r="BVH12" s="244"/>
      <c r="BVI12" s="244"/>
      <c r="BVJ12" s="244"/>
      <c r="BVK12" s="244"/>
      <c r="BVL12" s="244"/>
      <c r="BVM12" s="244"/>
      <c r="BVN12" s="244"/>
      <c r="BVO12" s="244"/>
      <c r="BVP12" s="244"/>
      <c r="BVQ12" s="244"/>
      <c r="BVR12" s="244"/>
      <c r="BVS12" s="244"/>
      <c r="BVT12" s="244"/>
      <c r="BVU12" s="244"/>
      <c r="BVV12" s="244"/>
      <c r="BVW12" s="244"/>
      <c r="BVX12" s="244"/>
      <c r="BVY12" s="244"/>
      <c r="BVZ12" s="244"/>
      <c r="BWA12" s="244"/>
      <c r="BWB12" s="244"/>
      <c r="BWC12" s="244"/>
      <c r="BWD12" s="244"/>
      <c r="BWE12" s="244"/>
      <c r="BWF12" s="244"/>
      <c r="BWG12" s="244"/>
      <c r="BWH12" s="244"/>
      <c r="BWI12" s="244"/>
      <c r="BWJ12" s="244"/>
      <c r="BWK12" s="244"/>
      <c r="BWL12" s="244"/>
      <c r="BWM12" s="244"/>
      <c r="BWN12" s="244"/>
      <c r="BWO12" s="244"/>
      <c r="BWP12" s="244"/>
      <c r="BWQ12" s="244"/>
      <c r="BWR12" s="244"/>
      <c r="BWS12" s="244"/>
      <c r="BWT12" s="244"/>
      <c r="BWU12" s="244"/>
      <c r="BWV12" s="244"/>
      <c r="BWW12" s="244"/>
      <c r="BWX12" s="244"/>
      <c r="BWY12" s="244"/>
      <c r="BWZ12" s="244"/>
      <c r="BXA12" s="244"/>
      <c r="BXB12" s="244"/>
      <c r="BXC12" s="244"/>
      <c r="BXD12" s="244"/>
      <c r="BXE12" s="244"/>
      <c r="BXF12" s="244"/>
      <c r="BXG12" s="244"/>
      <c r="BXH12" s="244"/>
      <c r="BXI12" s="244"/>
      <c r="BXJ12" s="244"/>
      <c r="BXK12" s="244"/>
      <c r="BXL12" s="244"/>
      <c r="BXM12" s="244"/>
      <c r="BXN12" s="244"/>
      <c r="BXO12" s="244"/>
      <c r="BXP12" s="244"/>
      <c r="BXQ12" s="244"/>
      <c r="BXR12" s="244"/>
      <c r="BXS12" s="244"/>
      <c r="BXT12" s="244"/>
      <c r="BXU12" s="244"/>
      <c r="BXV12" s="244"/>
      <c r="BXW12" s="244"/>
      <c r="BXX12" s="244"/>
      <c r="BXY12" s="244"/>
      <c r="BXZ12" s="244"/>
      <c r="BYA12" s="244"/>
      <c r="BYB12" s="244"/>
      <c r="BYC12" s="244"/>
      <c r="BYD12" s="244"/>
      <c r="BYE12" s="244"/>
      <c r="BYF12" s="244"/>
      <c r="BYG12" s="244"/>
      <c r="BYH12" s="244"/>
      <c r="BYI12" s="244"/>
      <c r="BYJ12" s="244"/>
      <c r="BYK12" s="244"/>
      <c r="BYL12" s="244"/>
      <c r="BYM12" s="244"/>
      <c r="BYN12" s="244"/>
      <c r="BYO12" s="244"/>
      <c r="BYP12" s="244"/>
      <c r="BYQ12" s="244"/>
      <c r="BYR12" s="244"/>
      <c r="BYS12" s="244"/>
      <c r="BYT12" s="244"/>
      <c r="BYU12" s="244"/>
      <c r="BYV12" s="244"/>
      <c r="BYW12" s="244"/>
      <c r="BYX12" s="244"/>
      <c r="BYY12" s="244"/>
      <c r="BYZ12" s="244"/>
      <c r="BZA12" s="244"/>
      <c r="BZB12" s="244"/>
      <c r="BZC12" s="244"/>
      <c r="BZD12" s="244"/>
      <c r="BZE12" s="244"/>
      <c r="BZF12" s="244"/>
      <c r="BZG12" s="244"/>
      <c r="BZH12" s="244"/>
      <c r="BZI12" s="244"/>
      <c r="BZJ12" s="244"/>
      <c r="BZK12" s="244"/>
      <c r="BZL12" s="244"/>
      <c r="BZM12" s="244"/>
      <c r="BZN12" s="244"/>
      <c r="BZO12" s="244"/>
      <c r="BZP12" s="244"/>
      <c r="BZQ12" s="244"/>
      <c r="BZR12" s="244"/>
      <c r="BZS12" s="244"/>
      <c r="BZT12" s="244"/>
      <c r="BZU12" s="244"/>
      <c r="BZV12" s="244"/>
      <c r="BZW12" s="244"/>
      <c r="BZX12" s="244"/>
      <c r="BZY12" s="244"/>
      <c r="BZZ12" s="244"/>
      <c r="CAA12" s="244"/>
      <c r="CAB12" s="244"/>
      <c r="CAC12" s="244"/>
      <c r="CAD12" s="244"/>
      <c r="CAE12" s="244"/>
      <c r="CAF12" s="244"/>
      <c r="CAG12" s="244"/>
      <c r="CAH12" s="244"/>
      <c r="CAI12" s="244"/>
      <c r="CAJ12" s="244"/>
      <c r="CAK12" s="244"/>
      <c r="CAL12" s="244"/>
      <c r="CAM12" s="244"/>
      <c r="CAN12" s="244"/>
      <c r="CAO12" s="244"/>
      <c r="CAP12" s="244"/>
      <c r="CAQ12" s="244"/>
      <c r="CAR12" s="244"/>
      <c r="CAS12" s="244"/>
      <c r="CAT12" s="244"/>
      <c r="CAU12" s="244"/>
      <c r="CAV12" s="244"/>
      <c r="CAW12" s="244"/>
      <c r="CAX12" s="244"/>
      <c r="CAY12" s="244"/>
      <c r="CAZ12" s="244"/>
      <c r="CBA12" s="244"/>
      <c r="CBB12" s="244"/>
      <c r="CBC12" s="244"/>
      <c r="CBD12" s="244"/>
      <c r="CBE12" s="244"/>
      <c r="CBF12" s="244"/>
      <c r="CBG12" s="244"/>
      <c r="CBH12" s="244"/>
      <c r="CBI12" s="244"/>
      <c r="CBJ12" s="244"/>
      <c r="CBK12" s="244"/>
      <c r="CBL12" s="244"/>
      <c r="CBM12" s="244"/>
      <c r="CBN12" s="244"/>
      <c r="CBO12" s="244"/>
      <c r="CBP12" s="244"/>
      <c r="CBQ12" s="244"/>
      <c r="CBR12" s="244"/>
      <c r="CBS12" s="244"/>
      <c r="CBT12" s="244"/>
      <c r="CBU12" s="244"/>
      <c r="CBV12" s="244"/>
      <c r="CBW12" s="244"/>
      <c r="CBX12" s="244"/>
      <c r="CBY12" s="244"/>
      <c r="CBZ12" s="244"/>
      <c r="CCA12" s="244"/>
      <c r="CCB12" s="244"/>
      <c r="CCC12" s="244"/>
      <c r="CCD12" s="244"/>
      <c r="CCE12" s="244"/>
      <c r="CCF12" s="244"/>
      <c r="CCG12" s="244"/>
      <c r="CCH12" s="244"/>
      <c r="CCI12" s="244"/>
      <c r="CCJ12" s="244"/>
      <c r="CCK12" s="244"/>
      <c r="CCL12" s="244"/>
      <c r="CCM12" s="244"/>
      <c r="CCN12" s="244"/>
      <c r="CCO12" s="244"/>
      <c r="CCP12" s="244"/>
      <c r="CCQ12" s="244"/>
      <c r="CCR12" s="244"/>
      <c r="CCS12" s="244"/>
      <c r="CCT12" s="244"/>
      <c r="CCU12" s="244"/>
      <c r="CCV12" s="244"/>
      <c r="CCW12" s="244"/>
      <c r="CCX12" s="244"/>
      <c r="CCY12" s="244"/>
      <c r="CCZ12" s="244"/>
      <c r="CDA12" s="244"/>
      <c r="CDB12" s="244"/>
      <c r="CDC12" s="244"/>
      <c r="CDD12" s="244"/>
      <c r="CDE12" s="244"/>
      <c r="CDF12" s="244"/>
      <c r="CDG12" s="244"/>
      <c r="CDH12" s="244"/>
      <c r="CDI12" s="244"/>
      <c r="CDJ12" s="244"/>
      <c r="CDK12" s="244"/>
      <c r="CDL12" s="244"/>
      <c r="CDM12" s="244"/>
      <c r="CDN12" s="244"/>
      <c r="CDO12" s="244"/>
      <c r="CDP12" s="244"/>
      <c r="CDQ12" s="244"/>
      <c r="CDR12" s="244"/>
      <c r="CDS12" s="244"/>
      <c r="CDT12" s="244"/>
      <c r="CDU12" s="244"/>
      <c r="CDV12" s="244"/>
      <c r="CDW12" s="244"/>
      <c r="CDX12" s="244"/>
      <c r="CDY12" s="244"/>
      <c r="CDZ12" s="244"/>
      <c r="CEA12" s="244"/>
      <c r="CEB12" s="244"/>
      <c r="CEC12" s="244"/>
      <c r="CED12" s="244"/>
      <c r="CEE12" s="244"/>
      <c r="CEF12" s="244"/>
      <c r="CEG12" s="244"/>
      <c r="CEH12" s="244"/>
      <c r="CEI12" s="244"/>
      <c r="CEJ12" s="244"/>
      <c r="CEK12" s="244"/>
      <c r="CEL12" s="244"/>
      <c r="CEM12" s="244"/>
      <c r="CEN12" s="244"/>
      <c r="CEO12" s="244"/>
      <c r="CEP12" s="244"/>
      <c r="CEQ12" s="244"/>
      <c r="CER12" s="244"/>
      <c r="CES12" s="244"/>
      <c r="CET12" s="244"/>
      <c r="CEU12" s="244"/>
      <c r="CEV12" s="244"/>
      <c r="CEW12" s="244"/>
      <c r="CEX12" s="244"/>
      <c r="CEY12" s="244"/>
      <c r="CEZ12" s="244"/>
      <c r="CFA12" s="244"/>
      <c r="CFB12" s="244"/>
      <c r="CFC12" s="244"/>
      <c r="CFD12" s="244"/>
      <c r="CFE12" s="244"/>
      <c r="CFF12" s="244"/>
      <c r="CFG12" s="244"/>
      <c r="CFH12" s="244"/>
      <c r="CFI12" s="244"/>
      <c r="CFJ12" s="244"/>
      <c r="CFK12" s="244"/>
      <c r="CFL12" s="244"/>
      <c r="CFM12" s="244"/>
      <c r="CFN12" s="244"/>
      <c r="CFO12" s="244"/>
      <c r="CFP12" s="244"/>
      <c r="CFQ12" s="244"/>
      <c r="CFR12" s="244"/>
      <c r="CFS12" s="244"/>
      <c r="CFT12" s="244"/>
      <c r="CFU12" s="244"/>
      <c r="CFV12" s="244"/>
      <c r="CFW12" s="244"/>
      <c r="CFX12" s="244"/>
      <c r="CFY12" s="244"/>
      <c r="CFZ12" s="244"/>
      <c r="CGA12" s="244"/>
      <c r="CGB12" s="244"/>
      <c r="CGC12" s="244"/>
      <c r="CGD12" s="244"/>
      <c r="CGE12" s="244"/>
      <c r="CGF12" s="244"/>
      <c r="CGG12" s="244"/>
      <c r="CGH12" s="244"/>
      <c r="CGI12" s="244"/>
      <c r="CGJ12" s="244"/>
      <c r="CGK12" s="244"/>
      <c r="CGL12" s="244"/>
      <c r="CGM12" s="244"/>
      <c r="CGN12" s="244"/>
      <c r="CGO12" s="244"/>
      <c r="CGP12" s="244"/>
      <c r="CGQ12" s="244"/>
      <c r="CGR12" s="244"/>
      <c r="CGS12" s="244"/>
      <c r="CGT12" s="244"/>
      <c r="CGU12" s="244"/>
      <c r="CGV12" s="244"/>
      <c r="CGW12" s="244"/>
      <c r="CGX12" s="244"/>
      <c r="CGY12" s="244"/>
      <c r="CGZ12" s="244"/>
      <c r="CHA12" s="244"/>
      <c r="CHB12" s="244"/>
      <c r="CHC12" s="244"/>
      <c r="CHD12" s="244"/>
      <c r="CHE12" s="244"/>
      <c r="CHF12" s="244"/>
      <c r="CHG12" s="244"/>
      <c r="CHH12" s="244"/>
      <c r="CHI12" s="244"/>
      <c r="CHJ12" s="244"/>
      <c r="CHK12" s="244"/>
      <c r="CHL12" s="244"/>
      <c r="CHM12" s="244"/>
      <c r="CHN12" s="244"/>
      <c r="CHO12" s="244"/>
      <c r="CHP12" s="244"/>
      <c r="CHQ12" s="244"/>
      <c r="CHR12" s="244"/>
      <c r="CHS12" s="244"/>
      <c r="CHT12" s="244"/>
      <c r="CHU12" s="244"/>
      <c r="CHV12" s="244"/>
      <c r="CHW12" s="244"/>
      <c r="CHX12" s="244"/>
      <c r="CHY12" s="244"/>
      <c r="CHZ12" s="244"/>
      <c r="CIA12" s="244"/>
      <c r="CIB12" s="244"/>
      <c r="CIC12" s="244"/>
      <c r="CID12" s="244"/>
      <c r="CIE12" s="244"/>
      <c r="CIF12" s="244"/>
      <c r="CIG12" s="244"/>
      <c r="CIH12" s="244"/>
      <c r="CII12" s="244"/>
      <c r="CIJ12" s="244"/>
      <c r="CIK12" s="244"/>
      <c r="CIL12" s="244"/>
      <c r="CIM12" s="244"/>
      <c r="CIN12" s="244"/>
      <c r="CIO12" s="244"/>
      <c r="CIP12" s="244"/>
      <c r="CIQ12" s="244"/>
      <c r="CIR12" s="244"/>
      <c r="CIS12" s="244"/>
      <c r="CIT12" s="244"/>
      <c r="CIU12" s="244"/>
      <c r="CIV12" s="244"/>
      <c r="CIW12" s="244"/>
      <c r="CIX12" s="244"/>
      <c r="CIY12" s="244"/>
      <c r="CIZ12" s="244"/>
      <c r="CJA12" s="244"/>
      <c r="CJB12" s="244"/>
      <c r="CJC12" s="244"/>
      <c r="CJD12" s="244"/>
      <c r="CJE12" s="244"/>
      <c r="CJF12" s="244"/>
      <c r="CJG12" s="244"/>
      <c r="CJH12" s="244"/>
      <c r="CJI12" s="244"/>
      <c r="CJJ12" s="244"/>
      <c r="CJK12" s="244"/>
      <c r="CJL12" s="244"/>
      <c r="CJM12" s="244"/>
      <c r="CJN12" s="244"/>
      <c r="CJO12" s="244"/>
      <c r="CJP12" s="244"/>
      <c r="CJQ12" s="244"/>
      <c r="CJR12" s="244"/>
      <c r="CJS12" s="244"/>
      <c r="CJT12" s="244"/>
      <c r="CJU12" s="244"/>
      <c r="CJV12" s="244"/>
      <c r="CJW12" s="244"/>
      <c r="CJX12" s="244"/>
      <c r="CJY12" s="244"/>
      <c r="CJZ12" s="244"/>
      <c r="CKA12" s="244"/>
      <c r="CKB12" s="244"/>
      <c r="CKC12" s="244"/>
      <c r="CKD12" s="244"/>
      <c r="CKE12" s="244"/>
      <c r="CKF12" s="244"/>
      <c r="CKG12" s="244"/>
      <c r="CKH12" s="244"/>
      <c r="CKI12" s="244"/>
      <c r="CKJ12" s="244"/>
      <c r="CKK12" s="244"/>
      <c r="CKL12" s="244"/>
      <c r="CKM12" s="244"/>
      <c r="CKN12" s="244"/>
      <c r="CKO12" s="244"/>
      <c r="CKP12" s="244"/>
      <c r="CKQ12" s="244"/>
      <c r="CKR12" s="244"/>
      <c r="CKS12" s="244"/>
      <c r="CKT12" s="244"/>
      <c r="CKU12" s="244"/>
      <c r="CKV12" s="244"/>
      <c r="CKW12" s="244"/>
      <c r="CKX12" s="244"/>
      <c r="CKY12" s="244"/>
      <c r="CKZ12" s="244"/>
      <c r="CLA12" s="244"/>
      <c r="CLB12" s="244"/>
      <c r="CLC12" s="244"/>
      <c r="CLD12" s="244"/>
      <c r="CLE12" s="244"/>
      <c r="CLF12" s="244"/>
      <c r="CLG12" s="244"/>
      <c r="CLH12" s="244"/>
      <c r="CLI12" s="244"/>
      <c r="CLJ12" s="244"/>
      <c r="CLK12" s="244"/>
      <c r="CLL12" s="244"/>
      <c r="CLM12" s="244"/>
      <c r="CLN12" s="244"/>
      <c r="CLO12" s="244"/>
      <c r="CLP12" s="244"/>
      <c r="CLQ12" s="244"/>
      <c r="CLR12" s="244"/>
      <c r="CLS12" s="244"/>
      <c r="CLT12" s="244"/>
      <c r="CLU12" s="244"/>
      <c r="CLV12" s="244"/>
      <c r="CLW12" s="244"/>
      <c r="CLX12" s="244"/>
      <c r="CLY12" s="244"/>
      <c r="CLZ12" s="244"/>
      <c r="CMA12" s="244"/>
      <c r="CMB12" s="244"/>
      <c r="CMC12" s="244"/>
      <c r="CMD12" s="244"/>
      <c r="CME12" s="244"/>
      <c r="CMF12" s="244"/>
      <c r="CMG12" s="244"/>
      <c r="CMH12" s="244"/>
      <c r="CMI12" s="244"/>
      <c r="CMJ12" s="244"/>
      <c r="CMK12" s="244"/>
      <c r="CML12" s="244"/>
      <c r="CMM12" s="244"/>
      <c r="CMN12" s="244"/>
      <c r="CMO12" s="244"/>
      <c r="CMP12" s="244"/>
      <c r="CMQ12" s="244"/>
      <c r="CMR12" s="244"/>
      <c r="CMS12" s="244"/>
      <c r="CMT12" s="244"/>
      <c r="CMU12" s="244"/>
      <c r="CMV12" s="244"/>
      <c r="CMW12" s="244"/>
      <c r="CMX12" s="244"/>
      <c r="CMY12" s="244"/>
      <c r="CMZ12" s="244"/>
      <c r="CNA12" s="244"/>
      <c r="CNB12" s="244"/>
      <c r="CNC12" s="244"/>
      <c r="CND12" s="244"/>
      <c r="CNE12" s="244"/>
      <c r="CNF12" s="244"/>
      <c r="CNG12" s="244"/>
      <c r="CNH12" s="244"/>
      <c r="CNI12" s="244"/>
      <c r="CNJ12" s="244"/>
      <c r="CNK12" s="244"/>
      <c r="CNL12" s="244"/>
      <c r="CNM12" s="244"/>
      <c r="CNN12" s="244"/>
      <c r="CNO12" s="244"/>
      <c r="CNP12" s="244"/>
      <c r="CNQ12" s="244"/>
      <c r="CNR12" s="244"/>
      <c r="CNS12" s="244"/>
      <c r="CNT12" s="244"/>
      <c r="CNU12" s="244"/>
      <c r="CNV12" s="244"/>
      <c r="CNW12" s="244"/>
      <c r="CNX12" s="244"/>
      <c r="CNY12" s="244"/>
      <c r="CNZ12" s="244"/>
      <c r="COA12" s="244"/>
      <c r="COB12" s="244"/>
      <c r="COC12" s="244"/>
      <c r="COD12" s="244"/>
      <c r="COE12" s="244"/>
      <c r="COF12" s="244"/>
      <c r="COG12" s="244"/>
      <c r="COH12" s="244"/>
      <c r="COI12" s="244"/>
      <c r="COJ12" s="244"/>
      <c r="COK12" s="244"/>
      <c r="COL12" s="244"/>
      <c r="COM12" s="244"/>
      <c r="CON12" s="244"/>
      <c r="COO12" s="244"/>
      <c r="COP12" s="244"/>
      <c r="COQ12" s="244"/>
      <c r="COR12" s="244"/>
      <c r="COS12" s="244"/>
      <c r="COT12" s="244"/>
      <c r="COU12" s="244"/>
      <c r="COV12" s="244"/>
      <c r="COW12" s="244"/>
      <c r="COX12" s="244"/>
      <c r="COY12" s="244"/>
      <c r="COZ12" s="244"/>
      <c r="CPA12" s="244"/>
      <c r="CPB12" s="244"/>
      <c r="CPC12" s="244"/>
      <c r="CPD12" s="244"/>
      <c r="CPE12" s="244"/>
      <c r="CPF12" s="244"/>
      <c r="CPG12" s="244"/>
      <c r="CPH12" s="244"/>
      <c r="CPI12" s="244"/>
      <c r="CPJ12" s="244"/>
      <c r="CPK12" s="244"/>
      <c r="CPL12" s="244"/>
      <c r="CPM12" s="244"/>
      <c r="CPN12" s="244"/>
      <c r="CPO12" s="244"/>
      <c r="CPP12" s="244"/>
      <c r="CPQ12" s="244"/>
      <c r="CPR12" s="244"/>
      <c r="CPS12" s="244"/>
      <c r="CPT12" s="244"/>
      <c r="CPU12" s="244"/>
      <c r="CPV12" s="244"/>
      <c r="CPW12" s="244"/>
      <c r="CPX12" s="244"/>
      <c r="CPY12" s="244"/>
      <c r="CPZ12" s="244"/>
      <c r="CQA12" s="244"/>
      <c r="CQB12" s="244"/>
      <c r="CQC12" s="244"/>
      <c r="CQD12" s="244"/>
      <c r="CQE12" s="244"/>
      <c r="CQF12" s="244"/>
      <c r="CQG12" s="244"/>
      <c r="CQH12" s="244"/>
      <c r="CQI12" s="244"/>
      <c r="CQJ12" s="244"/>
      <c r="CQK12" s="244"/>
      <c r="CQL12" s="244"/>
      <c r="CQM12" s="244"/>
      <c r="CQN12" s="244"/>
      <c r="CQO12" s="244"/>
      <c r="CQP12" s="244"/>
      <c r="CQQ12" s="244"/>
      <c r="CQR12" s="244"/>
      <c r="CQS12" s="244"/>
      <c r="CQT12" s="244"/>
      <c r="CQU12" s="244"/>
      <c r="CQV12" s="244"/>
      <c r="CQW12" s="244"/>
      <c r="CQX12" s="244"/>
      <c r="CQY12" s="244"/>
      <c r="CQZ12" s="244"/>
      <c r="CRA12" s="244"/>
      <c r="CRB12" s="244"/>
      <c r="CRC12" s="244"/>
      <c r="CRD12" s="244"/>
      <c r="CRE12" s="244"/>
      <c r="CRF12" s="244"/>
      <c r="CRG12" s="244"/>
      <c r="CRH12" s="244"/>
      <c r="CRI12" s="244"/>
      <c r="CRJ12" s="244"/>
      <c r="CRK12" s="244"/>
      <c r="CRL12" s="244"/>
      <c r="CRM12" s="244"/>
      <c r="CRN12" s="244"/>
      <c r="CRO12" s="244"/>
      <c r="CRP12" s="244"/>
      <c r="CRQ12" s="244"/>
      <c r="CRR12" s="244"/>
      <c r="CRS12" s="244"/>
      <c r="CRT12" s="244"/>
      <c r="CRU12" s="244"/>
      <c r="CRV12" s="244"/>
      <c r="CRW12" s="244"/>
      <c r="CRX12" s="244"/>
      <c r="CRY12" s="244"/>
      <c r="CRZ12" s="244"/>
      <c r="CSA12" s="244"/>
      <c r="CSB12" s="244"/>
      <c r="CSC12" s="244"/>
      <c r="CSD12" s="244"/>
      <c r="CSE12" s="244"/>
      <c r="CSF12" s="244"/>
      <c r="CSG12" s="244"/>
      <c r="CSH12" s="244"/>
      <c r="CSI12" s="244"/>
      <c r="CSJ12" s="244"/>
      <c r="CSK12" s="244"/>
      <c r="CSL12" s="244"/>
      <c r="CSM12" s="244"/>
      <c r="CSN12" s="244"/>
      <c r="CSO12" s="244"/>
      <c r="CSP12" s="244"/>
      <c r="CSQ12" s="244"/>
      <c r="CSR12" s="244"/>
      <c r="CSS12" s="244"/>
      <c r="CST12" s="244"/>
      <c r="CSU12" s="244"/>
      <c r="CSV12" s="244"/>
      <c r="CSW12" s="244"/>
      <c r="CSX12" s="244"/>
      <c r="CSY12" s="244"/>
      <c r="CSZ12" s="244"/>
      <c r="CTA12" s="244"/>
      <c r="CTB12" s="244"/>
      <c r="CTC12" s="244"/>
      <c r="CTD12" s="244"/>
      <c r="CTE12" s="244"/>
      <c r="CTF12" s="244"/>
      <c r="CTG12" s="244"/>
      <c r="CTH12" s="244"/>
      <c r="CTI12" s="244"/>
      <c r="CTJ12" s="244"/>
      <c r="CTK12" s="244"/>
      <c r="CTL12" s="244"/>
      <c r="CTM12" s="244"/>
      <c r="CTN12" s="244"/>
      <c r="CTO12" s="244"/>
      <c r="CTP12" s="244"/>
      <c r="CTQ12" s="244"/>
      <c r="CTR12" s="244"/>
      <c r="CTS12" s="244"/>
      <c r="CTT12" s="244"/>
      <c r="CTU12" s="244"/>
      <c r="CTV12" s="244"/>
      <c r="CTW12" s="244"/>
      <c r="CTX12" s="244"/>
      <c r="CTY12" s="244"/>
      <c r="CTZ12" s="244"/>
      <c r="CUA12" s="244"/>
      <c r="CUB12" s="244"/>
      <c r="CUC12" s="244"/>
      <c r="CUD12" s="244"/>
      <c r="CUE12" s="244"/>
      <c r="CUF12" s="244"/>
      <c r="CUG12" s="244"/>
      <c r="CUH12" s="244"/>
      <c r="CUI12" s="244"/>
      <c r="CUJ12" s="244"/>
      <c r="CUK12" s="244"/>
      <c r="CUL12" s="244"/>
      <c r="CUM12" s="244"/>
      <c r="CUN12" s="244"/>
      <c r="CUO12" s="244"/>
      <c r="CUP12" s="244"/>
      <c r="CUQ12" s="244"/>
      <c r="CUR12" s="244"/>
      <c r="CUS12" s="244"/>
      <c r="CUT12" s="244"/>
      <c r="CUU12" s="244"/>
      <c r="CUV12" s="244"/>
      <c r="CUW12" s="244"/>
      <c r="CUX12" s="244"/>
      <c r="CUY12" s="244"/>
      <c r="CUZ12" s="244"/>
      <c r="CVA12" s="244"/>
      <c r="CVB12" s="244"/>
      <c r="CVC12" s="244"/>
      <c r="CVD12" s="244"/>
      <c r="CVE12" s="244"/>
      <c r="CVF12" s="244"/>
      <c r="CVG12" s="244"/>
      <c r="CVH12" s="244"/>
      <c r="CVI12" s="244"/>
      <c r="CVJ12" s="244"/>
      <c r="CVK12" s="244"/>
      <c r="CVL12" s="244"/>
      <c r="CVM12" s="244"/>
      <c r="CVN12" s="244"/>
      <c r="CVO12" s="244"/>
      <c r="CVP12" s="244"/>
      <c r="CVQ12" s="244"/>
      <c r="CVR12" s="244"/>
      <c r="CVS12" s="244"/>
      <c r="CVT12" s="244"/>
      <c r="CVU12" s="244"/>
      <c r="CVV12" s="244"/>
      <c r="CVW12" s="244"/>
      <c r="CVX12" s="244"/>
      <c r="CVY12" s="244"/>
      <c r="CVZ12" s="244"/>
      <c r="CWA12" s="244"/>
      <c r="CWB12" s="244"/>
      <c r="CWC12" s="244"/>
      <c r="CWD12" s="244"/>
      <c r="CWE12" s="244"/>
      <c r="CWF12" s="244"/>
      <c r="CWG12" s="244"/>
      <c r="CWH12" s="244"/>
      <c r="CWI12" s="244"/>
      <c r="CWJ12" s="244"/>
      <c r="CWK12" s="244"/>
      <c r="CWL12" s="244"/>
      <c r="CWM12" s="244"/>
      <c r="CWN12" s="244"/>
      <c r="CWO12" s="244"/>
      <c r="CWP12" s="244"/>
      <c r="CWQ12" s="244"/>
      <c r="CWR12" s="244"/>
      <c r="CWS12" s="244"/>
      <c r="CWT12" s="244"/>
      <c r="CWU12" s="244"/>
      <c r="CWV12" s="244"/>
      <c r="CWW12" s="244"/>
      <c r="CWX12" s="244"/>
      <c r="CWY12" s="244"/>
      <c r="CWZ12" s="244"/>
      <c r="CXA12" s="244"/>
      <c r="CXB12" s="244"/>
      <c r="CXC12" s="244"/>
      <c r="CXD12" s="244"/>
      <c r="CXE12" s="244"/>
      <c r="CXF12" s="244"/>
      <c r="CXG12" s="244"/>
      <c r="CXH12" s="244"/>
      <c r="CXI12" s="244"/>
      <c r="CXJ12" s="244"/>
      <c r="CXK12" s="244"/>
      <c r="CXL12" s="244"/>
      <c r="CXM12" s="244"/>
      <c r="CXN12" s="244"/>
      <c r="CXO12" s="244"/>
      <c r="CXP12" s="244"/>
      <c r="CXQ12" s="244"/>
      <c r="CXR12" s="244"/>
      <c r="CXS12" s="244"/>
      <c r="CXT12" s="244"/>
      <c r="CXU12" s="244"/>
      <c r="CXV12" s="244"/>
      <c r="CXW12" s="244"/>
      <c r="CXX12" s="244"/>
      <c r="CXY12" s="244"/>
      <c r="CXZ12" s="244"/>
      <c r="CYA12" s="244"/>
      <c r="CYB12" s="244"/>
      <c r="CYC12" s="244"/>
      <c r="CYD12" s="244"/>
      <c r="CYE12" s="244"/>
      <c r="CYF12" s="244"/>
      <c r="CYG12" s="244"/>
      <c r="CYH12" s="244"/>
      <c r="CYI12" s="244"/>
      <c r="CYJ12" s="244"/>
      <c r="CYK12" s="244"/>
      <c r="CYL12" s="244"/>
      <c r="CYM12" s="244"/>
      <c r="CYN12" s="244"/>
      <c r="CYO12" s="244"/>
      <c r="CYP12" s="244"/>
      <c r="CYQ12" s="244"/>
      <c r="CYR12" s="244"/>
      <c r="CYS12" s="244"/>
      <c r="CYT12" s="244"/>
      <c r="CYU12" s="244"/>
      <c r="CYV12" s="244"/>
      <c r="CYW12" s="244"/>
      <c r="CYX12" s="244"/>
      <c r="CYY12" s="244"/>
      <c r="CYZ12" s="244"/>
      <c r="CZA12" s="244"/>
      <c r="CZB12" s="244"/>
      <c r="CZC12" s="244"/>
      <c r="CZD12" s="244"/>
      <c r="CZE12" s="244"/>
      <c r="CZF12" s="244"/>
      <c r="CZG12" s="244"/>
      <c r="CZH12" s="244"/>
      <c r="CZI12" s="244"/>
      <c r="CZJ12" s="244"/>
      <c r="CZK12" s="244"/>
      <c r="CZL12" s="244"/>
      <c r="CZM12" s="244"/>
      <c r="CZN12" s="244"/>
      <c r="CZO12" s="244"/>
      <c r="CZP12" s="244"/>
      <c r="CZQ12" s="244"/>
      <c r="CZR12" s="244"/>
      <c r="CZS12" s="244"/>
      <c r="CZT12" s="244"/>
      <c r="CZU12" s="244"/>
      <c r="CZV12" s="244"/>
      <c r="CZW12" s="244"/>
      <c r="CZX12" s="244"/>
      <c r="CZY12" s="244"/>
      <c r="CZZ12" s="244"/>
      <c r="DAA12" s="244"/>
      <c r="DAB12" s="244"/>
      <c r="DAC12" s="244"/>
      <c r="DAD12" s="244"/>
      <c r="DAE12" s="244"/>
      <c r="DAF12" s="244"/>
      <c r="DAG12" s="244"/>
      <c r="DAH12" s="244"/>
      <c r="DAI12" s="244"/>
      <c r="DAJ12" s="244"/>
      <c r="DAK12" s="244"/>
      <c r="DAL12" s="244"/>
      <c r="DAM12" s="244"/>
      <c r="DAN12" s="244"/>
      <c r="DAO12" s="244"/>
      <c r="DAP12" s="244"/>
      <c r="DAQ12" s="244"/>
      <c r="DAR12" s="244"/>
      <c r="DAS12" s="244"/>
      <c r="DAT12" s="244"/>
      <c r="DAU12" s="244"/>
      <c r="DAV12" s="244"/>
      <c r="DAW12" s="244"/>
      <c r="DAX12" s="244"/>
      <c r="DAY12" s="244"/>
      <c r="DAZ12" s="244"/>
      <c r="DBA12" s="244"/>
      <c r="DBB12" s="244"/>
      <c r="DBC12" s="244"/>
      <c r="DBD12" s="244"/>
      <c r="DBE12" s="244"/>
      <c r="DBF12" s="244"/>
      <c r="DBG12" s="244"/>
      <c r="DBH12" s="244"/>
      <c r="DBI12" s="244"/>
      <c r="DBJ12" s="244"/>
      <c r="DBK12" s="244"/>
      <c r="DBL12" s="244"/>
      <c r="DBM12" s="244"/>
      <c r="DBN12" s="244"/>
      <c r="DBO12" s="244"/>
      <c r="DBP12" s="244"/>
      <c r="DBQ12" s="244"/>
      <c r="DBR12" s="244"/>
      <c r="DBS12" s="244"/>
      <c r="DBT12" s="244"/>
      <c r="DBU12" s="244"/>
      <c r="DBV12" s="244"/>
      <c r="DBW12" s="244"/>
      <c r="DBX12" s="244"/>
      <c r="DBY12" s="244"/>
      <c r="DBZ12" s="244"/>
      <c r="DCA12" s="244"/>
      <c r="DCB12" s="244"/>
      <c r="DCC12" s="244"/>
      <c r="DCD12" s="244"/>
      <c r="DCE12" s="244"/>
      <c r="DCF12" s="244"/>
      <c r="DCG12" s="244"/>
      <c r="DCH12" s="244"/>
      <c r="DCI12" s="244"/>
      <c r="DCJ12" s="244"/>
      <c r="DCK12" s="244"/>
      <c r="DCL12" s="244"/>
      <c r="DCM12" s="244"/>
      <c r="DCN12" s="244"/>
      <c r="DCO12" s="244"/>
      <c r="DCP12" s="244"/>
      <c r="DCQ12" s="244"/>
      <c r="DCR12" s="244"/>
      <c r="DCS12" s="244"/>
      <c r="DCT12" s="244"/>
      <c r="DCU12" s="244"/>
      <c r="DCV12" s="244"/>
      <c r="DCW12" s="244"/>
      <c r="DCX12" s="244"/>
      <c r="DCY12" s="244"/>
      <c r="DCZ12" s="244"/>
      <c r="DDA12" s="244"/>
      <c r="DDB12" s="244"/>
      <c r="DDC12" s="244"/>
      <c r="DDD12" s="244"/>
      <c r="DDE12" s="244"/>
      <c r="DDF12" s="244"/>
      <c r="DDG12" s="244"/>
      <c r="DDH12" s="244"/>
      <c r="DDI12" s="244"/>
      <c r="DDJ12" s="244"/>
      <c r="DDK12" s="244"/>
      <c r="DDL12" s="244"/>
      <c r="DDM12" s="244"/>
      <c r="DDN12" s="244"/>
      <c r="DDO12" s="244"/>
      <c r="DDP12" s="244"/>
      <c r="DDQ12" s="244"/>
      <c r="DDR12" s="244"/>
      <c r="DDS12" s="244"/>
      <c r="DDT12" s="244"/>
      <c r="DDU12" s="244"/>
      <c r="DDV12" s="244"/>
      <c r="DDW12" s="244"/>
      <c r="DDX12" s="244"/>
      <c r="DDY12" s="244"/>
      <c r="DDZ12" s="244"/>
      <c r="DEA12" s="244"/>
      <c r="DEB12" s="244"/>
      <c r="DEC12" s="244"/>
      <c r="DED12" s="244"/>
      <c r="DEE12" s="244"/>
      <c r="DEF12" s="244"/>
      <c r="DEG12" s="244"/>
      <c r="DEH12" s="244"/>
      <c r="DEI12" s="244"/>
      <c r="DEJ12" s="244"/>
      <c r="DEK12" s="244"/>
      <c r="DEL12" s="244"/>
      <c r="DEM12" s="244"/>
      <c r="DEN12" s="244"/>
      <c r="DEO12" s="244"/>
      <c r="DEP12" s="244"/>
      <c r="DEQ12" s="244"/>
      <c r="DER12" s="244"/>
      <c r="DES12" s="244"/>
      <c r="DET12" s="244"/>
      <c r="DEU12" s="244"/>
      <c r="DEV12" s="244"/>
      <c r="DEW12" s="244"/>
      <c r="DEX12" s="244"/>
      <c r="DEY12" s="244"/>
      <c r="DEZ12" s="244"/>
      <c r="DFA12" s="244"/>
      <c r="DFB12" s="244"/>
      <c r="DFC12" s="244"/>
      <c r="DFD12" s="244"/>
      <c r="DFE12" s="244"/>
      <c r="DFF12" s="244"/>
      <c r="DFG12" s="244"/>
      <c r="DFH12" s="244"/>
      <c r="DFI12" s="244"/>
      <c r="DFJ12" s="244"/>
      <c r="DFK12" s="244"/>
      <c r="DFL12" s="244"/>
      <c r="DFM12" s="244"/>
      <c r="DFN12" s="244"/>
      <c r="DFO12" s="244"/>
      <c r="DFP12" s="244"/>
      <c r="DFQ12" s="244"/>
      <c r="DFR12" s="244"/>
      <c r="DFS12" s="244"/>
      <c r="DFT12" s="244"/>
      <c r="DFU12" s="244"/>
      <c r="DFV12" s="244"/>
      <c r="DFW12" s="244"/>
      <c r="DFX12" s="244"/>
      <c r="DFY12" s="244"/>
      <c r="DFZ12" s="244"/>
      <c r="DGA12" s="244"/>
      <c r="DGB12" s="244"/>
      <c r="DGC12" s="244"/>
      <c r="DGD12" s="244"/>
      <c r="DGE12" s="244"/>
      <c r="DGF12" s="244"/>
      <c r="DGG12" s="244"/>
      <c r="DGH12" s="244"/>
      <c r="DGI12" s="244"/>
      <c r="DGJ12" s="244"/>
      <c r="DGK12" s="244"/>
      <c r="DGL12" s="244"/>
      <c r="DGM12" s="244"/>
      <c r="DGN12" s="244"/>
      <c r="DGO12" s="244"/>
      <c r="DGP12" s="244"/>
      <c r="DGQ12" s="244"/>
      <c r="DGR12" s="244"/>
      <c r="DGS12" s="244"/>
      <c r="DGT12" s="244"/>
      <c r="DGU12" s="244"/>
      <c r="DGV12" s="244"/>
      <c r="DGW12" s="244"/>
      <c r="DGX12" s="244"/>
      <c r="DGY12" s="244"/>
      <c r="DGZ12" s="244"/>
      <c r="DHA12" s="244"/>
      <c r="DHB12" s="244"/>
      <c r="DHC12" s="244"/>
      <c r="DHD12" s="244"/>
      <c r="DHE12" s="244"/>
      <c r="DHF12" s="244"/>
      <c r="DHG12" s="244"/>
      <c r="DHH12" s="244"/>
      <c r="DHI12" s="244"/>
      <c r="DHJ12" s="244"/>
      <c r="DHK12" s="244"/>
      <c r="DHL12" s="244"/>
      <c r="DHM12" s="244"/>
      <c r="DHN12" s="244"/>
      <c r="DHO12" s="244"/>
      <c r="DHP12" s="244"/>
      <c r="DHQ12" s="244"/>
      <c r="DHR12" s="244"/>
      <c r="DHS12" s="244"/>
      <c r="DHT12" s="244"/>
      <c r="DHU12" s="244"/>
      <c r="DHV12" s="244"/>
      <c r="DHW12" s="244"/>
      <c r="DHX12" s="244"/>
      <c r="DHY12" s="244"/>
      <c r="DHZ12" s="244"/>
      <c r="DIA12" s="244"/>
      <c r="DIB12" s="244"/>
      <c r="DIC12" s="244"/>
      <c r="DID12" s="244"/>
      <c r="DIE12" s="244"/>
      <c r="DIF12" s="244"/>
      <c r="DIG12" s="244"/>
      <c r="DIH12" s="244"/>
      <c r="DII12" s="244"/>
      <c r="DIJ12" s="244"/>
      <c r="DIK12" s="244"/>
      <c r="DIL12" s="244"/>
      <c r="DIM12" s="244"/>
      <c r="DIN12" s="244"/>
      <c r="DIO12" s="244"/>
      <c r="DIP12" s="244"/>
      <c r="DIQ12" s="244"/>
      <c r="DIR12" s="244"/>
      <c r="DIS12" s="244"/>
      <c r="DIT12" s="244"/>
      <c r="DIU12" s="244"/>
      <c r="DIV12" s="244"/>
      <c r="DIW12" s="244"/>
      <c r="DIX12" s="244"/>
      <c r="DIY12" s="244"/>
      <c r="DIZ12" s="244"/>
      <c r="DJA12" s="244"/>
      <c r="DJB12" s="244"/>
      <c r="DJC12" s="244"/>
      <c r="DJD12" s="244"/>
      <c r="DJE12" s="244"/>
      <c r="DJF12" s="244"/>
      <c r="DJG12" s="244"/>
      <c r="DJH12" s="244"/>
      <c r="DJI12" s="244"/>
      <c r="DJJ12" s="244"/>
      <c r="DJK12" s="244"/>
      <c r="DJL12" s="244"/>
      <c r="DJM12" s="244"/>
      <c r="DJN12" s="244"/>
      <c r="DJO12" s="244"/>
      <c r="DJP12" s="244"/>
      <c r="DJQ12" s="244"/>
      <c r="DJR12" s="244"/>
      <c r="DJS12" s="244"/>
      <c r="DJT12" s="244"/>
      <c r="DJU12" s="244"/>
      <c r="DJV12" s="244"/>
      <c r="DJW12" s="244"/>
      <c r="DJX12" s="244"/>
      <c r="DJY12" s="244"/>
      <c r="DJZ12" s="244"/>
      <c r="DKA12" s="244"/>
      <c r="DKB12" s="244"/>
      <c r="DKC12" s="244"/>
      <c r="DKD12" s="244"/>
      <c r="DKE12" s="244"/>
      <c r="DKF12" s="244"/>
      <c r="DKG12" s="244"/>
      <c r="DKH12" s="244"/>
      <c r="DKI12" s="244"/>
      <c r="DKJ12" s="244"/>
      <c r="DKK12" s="244"/>
      <c r="DKL12" s="244"/>
      <c r="DKM12" s="244"/>
      <c r="DKN12" s="244"/>
      <c r="DKO12" s="244"/>
      <c r="DKP12" s="244"/>
      <c r="DKQ12" s="244"/>
      <c r="DKR12" s="244"/>
      <c r="DKS12" s="244"/>
      <c r="DKT12" s="244"/>
      <c r="DKU12" s="244"/>
      <c r="DKV12" s="244"/>
      <c r="DKW12" s="244"/>
      <c r="DKX12" s="244"/>
      <c r="DKY12" s="244"/>
      <c r="DKZ12" s="244"/>
      <c r="DLA12" s="244"/>
      <c r="DLB12" s="244"/>
      <c r="DLC12" s="244"/>
      <c r="DLD12" s="244"/>
      <c r="DLE12" s="244"/>
      <c r="DLF12" s="244"/>
      <c r="DLG12" s="244"/>
      <c r="DLH12" s="244"/>
      <c r="DLI12" s="244"/>
      <c r="DLJ12" s="244"/>
      <c r="DLK12" s="244"/>
      <c r="DLL12" s="244"/>
      <c r="DLM12" s="244"/>
      <c r="DLN12" s="244"/>
      <c r="DLO12" s="244"/>
      <c r="DLP12" s="244"/>
      <c r="DLQ12" s="244"/>
      <c r="DLR12" s="244"/>
      <c r="DLS12" s="244"/>
      <c r="DLT12" s="244"/>
      <c r="DLU12" s="244"/>
      <c r="DLV12" s="244"/>
      <c r="DLW12" s="244"/>
      <c r="DLX12" s="244"/>
      <c r="DLY12" s="244"/>
      <c r="DLZ12" s="244"/>
      <c r="DMA12" s="244"/>
      <c r="DMB12" s="244"/>
      <c r="DMC12" s="244"/>
      <c r="DMD12" s="244"/>
      <c r="DME12" s="244"/>
      <c r="DMF12" s="244"/>
      <c r="DMG12" s="244"/>
      <c r="DMH12" s="244"/>
      <c r="DMI12" s="244"/>
      <c r="DMJ12" s="244"/>
      <c r="DMK12" s="244"/>
      <c r="DML12" s="244"/>
      <c r="DMM12" s="244"/>
      <c r="DMN12" s="244"/>
      <c r="DMO12" s="244"/>
      <c r="DMP12" s="244"/>
      <c r="DMQ12" s="244"/>
      <c r="DMR12" s="244"/>
      <c r="DMS12" s="244"/>
      <c r="DMT12" s="244"/>
      <c r="DMU12" s="244"/>
      <c r="DMV12" s="244"/>
      <c r="DMW12" s="244"/>
      <c r="DMX12" s="244"/>
      <c r="DMY12" s="244"/>
      <c r="DMZ12" s="244"/>
      <c r="DNA12" s="244"/>
      <c r="DNB12" s="244"/>
      <c r="DNC12" s="244"/>
      <c r="DND12" s="244"/>
      <c r="DNE12" s="244"/>
      <c r="DNF12" s="244"/>
      <c r="DNG12" s="244"/>
      <c r="DNH12" s="244"/>
      <c r="DNI12" s="244"/>
      <c r="DNJ12" s="244"/>
      <c r="DNK12" s="244"/>
      <c r="DNL12" s="244"/>
      <c r="DNM12" s="244"/>
      <c r="DNN12" s="244"/>
      <c r="DNO12" s="244"/>
      <c r="DNP12" s="244"/>
      <c r="DNQ12" s="244"/>
      <c r="DNR12" s="244"/>
      <c r="DNS12" s="244"/>
      <c r="DNT12" s="244"/>
      <c r="DNU12" s="244"/>
      <c r="DNV12" s="244"/>
      <c r="DNW12" s="244"/>
      <c r="DNX12" s="244"/>
      <c r="DNY12" s="244"/>
      <c r="DNZ12" s="244"/>
      <c r="DOA12" s="244"/>
      <c r="DOB12" s="244"/>
      <c r="DOC12" s="244"/>
      <c r="DOD12" s="244"/>
      <c r="DOE12" s="244"/>
      <c r="DOF12" s="244"/>
      <c r="DOG12" s="244"/>
      <c r="DOH12" s="244"/>
      <c r="DOI12" s="244"/>
      <c r="DOJ12" s="244"/>
      <c r="DOK12" s="244"/>
      <c r="DOL12" s="244"/>
      <c r="DOM12" s="244"/>
      <c r="DON12" s="244"/>
      <c r="DOO12" s="244"/>
      <c r="DOP12" s="244"/>
      <c r="DOQ12" s="244"/>
      <c r="DOR12" s="244"/>
      <c r="DOS12" s="244"/>
      <c r="DOT12" s="244"/>
      <c r="DOU12" s="244"/>
      <c r="DOV12" s="244"/>
      <c r="DOW12" s="244"/>
      <c r="DOX12" s="244"/>
      <c r="DOY12" s="244"/>
      <c r="DOZ12" s="244"/>
      <c r="DPA12" s="244"/>
      <c r="DPB12" s="244"/>
      <c r="DPC12" s="244"/>
      <c r="DPD12" s="244"/>
      <c r="DPE12" s="244"/>
      <c r="DPF12" s="244"/>
      <c r="DPG12" s="244"/>
      <c r="DPH12" s="244"/>
      <c r="DPI12" s="244"/>
      <c r="DPJ12" s="244"/>
      <c r="DPK12" s="244"/>
      <c r="DPL12" s="244"/>
      <c r="DPM12" s="244"/>
      <c r="DPN12" s="244"/>
      <c r="DPO12" s="244"/>
      <c r="DPP12" s="244"/>
      <c r="DPQ12" s="244"/>
      <c r="DPR12" s="244"/>
      <c r="DPS12" s="244"/>
      <c r="DPT12" s="244"/>
      <c r="DPU12" s="244"/>
      <c r="DPV12" s="244"/>
      <c r="DPW12" s="244"/>
      <c r="DPX12" s="244"/>
      <c r="DPY12" s="244"/>
      <c r="DPZ12" s="244"/>
      <c r="DQA12" s="244"/>
      <c r="DQB12" s="244"/>
      <c r="DQC12" s="244"/>
      <c r="DQD12" s="244"/>
      <c r="DQE12" s="244"/>
      <c r="DQF12" s="244"/>
      <c r="DQG12" s="244"/>
      <c r="DQH12" s="244"/>
      <c r="DQI12" s="244"/>
      <c r="DQJ12" s="244"/>
      <c r="DQK12" s="244"/>
      <c r="DQL12" s="244"/>
      <c r="DQM12" s="244"/>
      <c r="DQN12" s="244"/>
      <c r="DQO12" s="244"/>
      <c r="DQP12" s="244"/>
      <c r="DQQ12" s="244"/>
      <c r="DQR12" s="244"/>
      <c r="DQS12" s="244"/>
      <c r="DQT12" s="244"/>
      <c r="DQU12" s="244"/>
      <c r="DQV12" s="244"/>
      <c r="DQW12" s="244"/>
      <c r="DQX12" s="244"/>
      <c r="DQY12" s="244"/>
      <c r="DQZ12" s="244"/>
      <c r="DRA12" s="244"/>
      <c r="DRB12" s="244"/>
      <c r="DRC12" s="244"/>
      <c r="DRD12" s="244"/>
      <c r="DRE12" s="244"/>
      <c r="DRF12" s="244"/>
      <c r="DRG12" s="244"/>
      <c r="DRH12" s="244"/>
      <c r="DRI12" s="244"/>
      <c r="DRJ12" s="244"/>
      <c r="DRK12" s="244"/>
      <c r="DRL12" s="244"/>
      <c r="DRM12" s="244"/>
      <c r="DRN12" s="244"/>
      <c r="DRO12" s="244"/>
      <c r="DRP12" s="244"/>
      <c r="DRQ12" s="244"/>
      <c r="DRR12" s="244"/>
      <c r="DRS12" s="244"/>
      <c r="DRT12" s="244"/>
      <c r="DRU12" s="244"/>
      <c r="DRV12" s="244"/>
      <c r="DRW12" s="244"/>
      <c r="DRX12" s="244"/>
      <c r="DRY12" s="244"/>
      <c r="DRZ12" s="244"/>
      <c r="DSA12" s="244"/>
      <c r="DSB12" s="244"/>
      <c r="DSC12" s="244"/>
      <c r="DSD12" s="244"/>
      <c r="DSE12" s="244"/>
      <c r="DSF12" s="244"/>
      <c r="DSG12" s="244"/>
      <c r="DSH12" s="244"/>
      <c r="DSI12" s="244"/>
      <c r="DSJ12" s="244"/>
      <c r="DSK12" s="244"/>
      <c r="DSL12" s="244"/>
      <c r="DSM12" s="244"/>
      <c r="DSN12" s="244"/>
      <c r="DSO12" s="244"/>
      <c r="DSP12" s="244"/>
      <c r="DSQ12" s="244"/>
      <c r="DSR12" s="244"/>
      <c r="DSS12" s="244"/>
      <c r="DST12" s="244"/>
      <c r="DSU12" s="244"/>
      <c r="DSV12" s="244"/>
      <c r="DSW12" s="244"/>
      <c r="DSX12" s="244"/>
      <c r="DSY12" s="244"/>
      <c r="DSZ12" s="244"/>
      <c r="DTA12" s="244"/>
      <c r="DTB12" s="244"/>
      <c r="DTC12" s="244"/>
      <c r="DTD12" s="244"/>
      <c r="DTE12" s="244"/>
      <c r="DTF12" s="244"/>
      <c r="DTG12" s="244"/>
      <c r="DTH12" s="244"/>
      <c r="DTI12" s="244"/>
      <c r="DTJ12" s="244"/>
      <c r="DTK12" s="244"/>
      <c r="DTL12" s="244"/>
      <c r="DTM12" s="244"/>
      <c r="DTN12" s="244"/>
      <c r="DTO12" s="244"/>
      <c r="DTP12" s="244"/>
      <c r="DTQ12" s="244"/>
      <c r="DTR12" s="244"/>
      <c r="DTS12" s="244"/>
      <c r="DTT12" s="244"/>
      <c r="DTU12" s="244"/>
      <c r="DTV12" s="244"/>
      <c r="DTW12" s="244"/>
      <c r="DTX12" s="244"/>
      <c r="DTY12" s="244"/>
      <c r="DTZ12" s="244"/>
      <c r="DUA12" s="244"/>
      <c r="DUB12" s="244"/>
      <c r="DUC12" s="244"/>
      <c r="DUD12" s="244"/>
      <c r="DUE12" s="244"/>
      <c r="DUF12" s="244"/>
      <c r="DUG12" s="244"/>
      <c r="DUH12" s="244"/>
      <c r="DUI12" s="244"/>
      <c r="DUJ12" s="244"/>
      <c r="DUK12" s="244"/>
      <c r="DUL12" s="244"/>
      <c r="DUM12" s="244"/>
      <c r="DUN12" s="244"/>
      <c r="DUO12" s="244"/>
      <c r="DUP12" s="244"/>
      <c r="DUQ12" s="244"/>
      <c r="DUR12" s="244"/>
      <c r="DUS12" s="244"/>
      <c r="DUT12" s="244"/>
      <c r="DUU12" s="244"/>
      <c r="DUV12" s="244"/>
      <c r="DUW12" s="244"/>
      <c r="DUX12" s="244"/>
      <c r="DUY12" s="244"/>
      <c r="DUZ12" s="244"/>
      <c r="DVA12" s="244"/>
      <c r="DVB12" s="244"/>
      <c r="DVC12" s="244"/>
      <c r="DVD12" s="244"/>
      <c r="DVE12" s="244"/>
      <c r="DVF12" s="244"/>
      <c r="DVG12" s="244"/>
      <c r="DVH12" s="244"/>
      <c r="DVI12" s="244"/>
      <c r="DVJ12" s="244"/>
      <c r="DVK12" s="244"/>
      <c r="DVL12" s="244"/>
      <c r="DVM12" s="244"/>
      <c r="DVN12" s="244"/>
      <c r="DVO12" s="244"/>
      <c r="DVP12" s="244"/>
      <c r="DVQ12" s="244"/>
      <c r="DVR12" s="244"/>
      <c r="DVS12" s="244"/>
      <c r="DVT12" s="244"/>
      <c r="DVU12" s="244"/>
      <c r="DVV12" s="244"/>
      <c r="DVW12" s="244"/>
      <c r="DVX12" s="244"/>
      <c r="DVY12" s="244"/>
      <c r="DVZ12" s="244"/>
      <c r="DWA12" s="244"/>
      <c r="DWB12" s="244"/>
      <c r="DWC12" s="244"/>
      <c r="DWD12" s="244"/>
      <c r="DWE12" s="244"/>
      <c r="DWF12" s="244"/>
      <c r="DWG12" s="244"/>
      <c r="DWH12" s="244"/>
      <c r="DWI12" s="244"/>
      <c r="DWJ12" s="244"/>
      <c r="DWK12" s="244"/>
      <c r="DWL12" s="244"/>
      <c r="DWM12" s="244"/>
      <c r="DWN12" s="244"/>
      <c r="DWO12" s="244"/>
      <c r="DWP12" s="244"/>
      <c r="DWQ12" s="244"/>
      <c r="DWR12" s="244"/>
      <c r="DWS12" s="244"/>
      <c r="DWT12" s="244"/>
      <c r="DWU12" s="244"/>
      <c r="DWV12" s="244"/>
      <c r="DWW12" s="244"/>
      <c r="DWX12" s="244"/>
      <c r="DWY12" s="244"/>
      <c r="DWZ12" s="244"/>
      <c r="DXA12" s="244"/>
      <c r="DXB12" s="244"/>
      <c r="DXC12" s="244"/>
      <c r="DXD12" s="244"/>
      <c r="DXE12" s="244"/>
      <c r="DXF12" s="244"/>
      <c r="DXG12" s="244"/>
      <c r="DXH12" s="244"/>
      <c r="DXI12" s="244"/>
      <c r="DXJ12" s="244"/>
      <c r="DXK12" s="244"/>
      <c r="DXL12" s="244"/>
      <c r="DXM12" s="244"/>
      <c r="DXN12" s="244"/>
      <c r="DXO12" s="244"/>
      <c r="DXP12" s="244"/>
      <c r="DXQ12" s="244"/>
      <c r="DXR12" s="244"/>
      <c r="DXS12" s="244"/>
      <c r="DXT12" s="244"/>
      <c r="DXU12" s="244"/>
      <c r="DXV12" s="244"/>
      <c r="DXW12" s="244"/>
      <c r="DXX12" s="244"/>
      <c r="DXY12" s="244"/>
      <c r="DXZ12" s="244"/>
      <c r="DYA12" s="244"/>
      <c r="DYB12" s="244"/>
      <c r="DYC12" s="244"/>
      <c r="DYD12" s="244"/>
      <c r="DYE12" s="244"/>
      <c r="DYF12" s="244"/>
      <c r="DYG12" s="244"/>
      <c r="DYH12" s="244"/>
      <c r="DYI12" s="244"/>
      <c r="DYJ12" s="244"/>
      <c r="DYK12" s="244"/>
      <c r="DYL12" s="244"/>
      <c r="DYM12" s="244"/>
      <c r="DYN12" s="244"/>
      <c r="DYO12" s="244"/>
      <c r="DYP12" s="244"/>
      <c r="DYQ12" s="244"/>
      <c r="DYR12" s="244"/>
      <c r="DYS12" s="244"/>
      <c r="DYT12" s="244"/>
      <c r="DYU12" s="244"/>
      <c r="DYV12" s="244"/>
      <c r="DYW12" s="244"/>
      <c r="DYX12" s="244"/>
      <c r="DYY12" s="244"/>
      <c r="DYZ12" s="244"/>
      <c r="DZA12" s="244"/>
      <c r="DZB12" s="244"/>
      <c r="DZC12" s="244"/>
      <c r="DZD12" s="244"/>
      <c r="DZE12" s="244"/>
      <c r="DZF12" s="244"/>
      <c r="DZG12" s="244"/>
      <c r="DZH12" s="244"/>
      <c r="DZI12" s="244"/>
      <c r="DZJ12" s="244"/>
      <c r="DZK12" s="244"/>
      <c r="DZL12" s="244"/>
      <c r="DZM12" s="244"/>
      <c r="DZN12" s="244"/>
      <c r="DZO12" s="244"/>
      <c r="DZP12" s="244"/>
      <c r="DZQ12" s="244"/>
      <c r="DZR12" s="244"/>
      <c r="DZS12" s="244"/>
      <c r="DZT12" s="244"/>
      <c r="DZU12" s="244"/>
      <c r="DZV12" s="244"/>
      <c r="DZW12" s="244"/>
      <c r="DZX12" s="244"/>
      <c r="DZY12" s="244"/>
      <c r="DZZ12" s="244"/>
      <c r="EAA12" s="244"/>
      <c r="EAB12" s="244"/>
      <c r="EAC12" s="244"/>
      <c r="EAD12" s="244"/>
      <c r="EAE12" s="244"/>
      <c r="EAF12" s="244"/>
      <c r="EAG12" s="244"/>
      <c r="EAH12" s="244"/>
      <c r="EAI12" s="244"/>
      <c r="EAJ12" s="244"/>
      <c r="EAK12" s="244"/>
      <c r="EAL12" s="244"/>
      <c r="EAM12" s="244"/>
      <c r="EAN12" s="244"/>
      <c r="EAO12" s="244"/>
      <c r="EAP12" s="244"/>
      <c r="EAQ12" s="244"/>
      <c r="EAR12" s="244"/>
      <c r="EAS12" s="244"/>
      <c r="EAT12" s="244"/>
      <c r="EAU12" s="244"/>
      <c r="EAV12" s="244"/>
      <c r="EAW12" s="244"/>
      <c r="EAX12" s="244"/>
      <c r="EAY12" s="244"/>
      <c r="EAZ12" s="244"/>
      <c r="EBA12" s="244"/>
      <c r="EBB12" s="244"/>
      <c r="EBC12" s="244"/>
      <c r="EBD12" s="244"/>
      <c r="EBE12" s="244"/>
      <c r="EBF12" s="244"/>
      <c r="EBG12" s="244"/>
      <c r="EBH12" s="244"/>
      <c r="EBI12" s="244"/>
      <c r="EBJ12" s="244"/>
      <c r="EBK12" s="244"/>
      <c r="EBL12" s="244"/>
      <c r="EBM12" s="244"/>
      <c r="EBN12" s="244"/>
      <c r="EBO12" s="244"/>
      <c r="EBP12" s="244"/>
      <c r="EBQ12" s="244"/>
      <c r="EBR12" s="244"/>
      <c r="EBS12" s="244"/>
      <c r="EBT12" s="244"/>
      <c r="EBU12" s="244"/>
      <c r="EBV12" s="244"/>
      <c r="EBW12" s="244"/>
      <c r="EBX12" s="244"/>
      <c r="EBY12" s="244"/>
      <c r="EBZ12" s="244"/>
      <c r="ECA12" s="244"/>
      <c r="ECB12" s="244"/>
      <c r="ECC12" s="244"/>
      <c r="ECD12" s="244"/>
      <c r="ECE12" s="244"/>
      <c r="ECF12" s="244"/>
      <c r="ECG12" s="244"/>
      <c r="ECH12" s="244"/>
      <c r="ECI12" s="244"/>
      <c r="ECJ12" s="244"/>
      <c r="ECK12" s="244"/>
      <c r="ECL12" s="244"/>
      <c r="ECM12" s="244"/>
      <c r="ECN12" s="244"/>
      <c r="ECO12" s="244"/>
      <c r="ECP12" s="244"/>
      <c r="ECQ12" s="244"/>
      <c r="ECR12" s="244"/>
      <c r="ECS12" s="244"/>
      <c r="ECT12" s="244"/>
      <c r="ECU12" s="244"/>
      <c r="ECV12" s="244"/>
      <c r="ECW12" s="244"/>
      <c r="ECX12" s="244"/>
      <c r="ECY12" s="244"/>
      <c r="ECZ12" s="244"/>
      <c r="EDA12" s="244"/>
      <c r="EDB12" s="244"/>
      <c r="EDC12" s="244"/>
      <c r="EDD12" s="244"/>
      <c r="EDE12" s="244"/>
      <c r="EDF12" s="244"/>
      <c r="EDG12" s="244"/>
      <c r="EDH12" s="244"/>
      <c r="EDI12" s="244"/>
      <c r="EDJ12" s="244"/>
      <c r="EDK12" s="244"/>
      <c r="EDL12" s="244"/>
      <c r="EDM12" s="244"/>
      <c r="EDN12" s="244"/>
      <c r="EDO12" s="244"/>
      <c r="EDP12" s="244"/>
      <c r="EDQ12" s="244"/>
      <c r="EDR12" s="244"/>
      <c r="EDS12" s="244"/>
      <c r="EDT12" s="244"/>
      <c r="EDU12" s="244"/>
      <c r="EDV12" s="244"/>
      <c r="EDW12" s="244"/>
      <c r="EDX12" s="244"/>
      <c r="EDY12" s="244"/>
      <c r="EDZ12" s="244"/>
      <c r="EEA12" s="244"/>
      <c r="EEB12" s="244"/>
      <c r="EEC12" s="244"/>
      <c r="EED12" s="244"/>
      <c r="EEE12" s="244"/>
      <c r="EEF12" s="244"/>
      <c r="EEG12" s="244"/>
      <c r="EEH12" s="244"/>
      <c r="EEI12" s="244"/>
      <c r="EEJ12" s="244"/>
      <c r="EEK12" s="244"/>
      <c r="EEL12" s="244"/>
      <c r="EEM12" s="244"/>
      <c r="EEN12" s="244"/>
      <c r="EEO12" s="244"/>
      <c r="EEP12" s="244"/>
      <c r="EEQ12" s="244"/>
      <c r="EER12" s="244"/>
      <c r="EES12" s="244"/>
      <c r="EET12" s="244"/>
      <c r="EEU12" s="244"/>
      <c r="EEV12" s="244"/>
      <c r="EEW12" s="244"/>
      <c r="EEX12" s="244"/>
      <c r="EEY12" s="244"/>
      <c r="EEZ12" s="244"/>
      <c r="EFA12" s="244"/>
      <c r="EFB12" s="244"/>
      <c r="EFC12" s="244"/>
      <c r="EFD12" s="244"/>
      <c r="EFE12" s="244"/>
      <c r="EFF12" s="244"/>
      <c r="EFG12" s="244"/>
      <c r="EFH12" s="244"/>
      <c r="EFI12" s="244"/>
      <c r="EFJ12" s="244"/>
      <c r="EFK12" s="244"/>
      <c r="EFL12" s="244"/>
      <c r="EFM12" s="244"/>
      <c r="EFN12" s="244"/>
      <c r="EFO12" s="244"/>
      <c r="EFP12" s="244"/>
      <c r="EFQ12" s="244"/>
      <c r="EFR12" s="244"/>
      <c r="EFS12" s="244"/>
      <c r="EFT12" s="244"/>
      <c r="EFU12" s="244"/>
      <c r="EFV12" s="244"/>
      <c r="EFW12" s="244"/>
      <c r="EFX12" s="244"/>
      <c r="EFY12" s="244"/>
      <c r="EFZ12" s="244"/>
      <c r="EGA12" s="244"/>
      <c r="EGB12" s="244"/>
      <c r="EGC12" s="244"/>
      <c r="EGD12" s="244"/>
      <c r="EGE12" s="244"/>
      <c r="EGF12" s="244"/>
      <c r="EGG12" s="244"/>
      <c r="EGH12" s="244"/>
      <c r="EGI12" s="244"/>
      <c r="EGJ12" s="244"/>
      <c r="EGK12" s="244"/>
      <c r="EGL12" s="244"/>
      <c r="EGM12" s="244"/>
      <c r="EGN12" s="244"/>
      <c r="EGO12" s="244"/>
      <c r="EGP12" s="244"/>
      <c r="EGQ12" s="244"/>
      <c r="EGR12" s="244"/>
      <c r="EGS12" s="244"/>
      <c r="EGT12" s="244"/>
      <c r="EGU12" s="244"/>
      <c r="EGV12" s="244"/>
      <c r="EGW12" s="244"/>
      <c r="EGX12" s="244"/>
      <c r="EGY12" s="244"/>
      <c r="EGZ12" s="244"/>
      <c r="EHA12" s="244"/>
      <c r="EHB12" s="244"/>
      <c r="EHC12" s="244"/>
      <c r="EHD12" s="244"/>
      <c r="EHE12" s="244"/>
      <c r="EHF12" s="244"/>
      <c r="EHG12" s="244"/>
      <c r="EHH12" s="244"/>
      <c r="EHI12" s="244"/>
      <c r="EHJ12" s="244"/>
      <c r="EHK12" s="244"/>
      <c r="EHL12" s="244"/>
      <c r="EHM12" s="244"/>
      <c r="EHN12" s="244"/>
      <c r="EHO12" s="244"/>
      <c r="EHP12" s="244"/>
      <c r="EHQ12" s="244"/>
      <c r="EHR12" s="244"/>
      <c r="EHS12" s="244"/>
      <c r="EHT12" s="244"/>
      <c r="EHU12" s="244"/>
      <c r="EHV12" s="244"/>
      <c r="EHW12" s="244"/>
      <c r="EHX12" s="244"/>
      <c r="EHY12" s="244"/>
      <c r="EHZ12" s="244"/>
      <c r="EIA12" s="244"/>
      <c r="EIB12" s="244"/>
      <c r="EIC12" s="244"/>
      <c r="EID12" s="244"/>
      <c r="EIE12" s="244"/>
      <c r="EIF12" s="244"/>
      <c r="EIG12" s="244"/>
      <c r="EIH12" s="244"/>
      <c r="EII12" s="244"/>
      <c r="EIJ12" s="244"/>
      <c r="EIK12" s="244"/>
      <c r="EIL12" s="244"/>
      <c r="EIM12" s="244"/>
      <c r="EIN12" s="244"/>
      <c r="EIO12" s="244"/>
      <c r="EIP12" s="244"/>
      <c r="EIQ12" s="244"/>
      <c r="EIR12" s="244"/>
      <c r="EIS12" s="244"/>
      <c r="EIT12" s="244"/>
      <c r="EIU12" s="244"/>
      <c r="EIV12" s="244"/>
      <c r="EIW12" s="244"/>
      <c r="EIX12" s="244"/>
      <c r="EIY12" s="244"/>
      <c r="EIZ12" s="244"/>
      <c r="EJA12" s="244"/>
      <c r="EJB12" s="244"/>
      <c r="EJC12" s="244"/>
      <c r="EJD12" s="244"/>
      <c r="EJE12" s="244"/>
      <c r="EJF12" s="244"/>
      <c r="EJG12" s="244"/>
      <c r="EJH12" s="244"/>
      <c r="EJI12" s="244"/>
      <c r="EJJ12" s="244"/>
      <c r="EJK12" s="244"/>
      <c r="EJL12" s="244"/>
      <c r="EJM12" s="244"/>
      <c r="EJN12" s="244"/>
      <c r="EJO12" s="244"/>
      <c r="EJP12" s="244"/>
      <c r="EJQ12" s="244"/>
      <c r="EJR12" s="244"/>
      <c r="EJS12" s="244"/>
      <c r="EJT12" s="244"/>
      <c r="EJU12" s="244"/>
      <c r="EJV12" s="244"/>
      <c r="EJW12" s="244"/>
      <c r="EJX12" s="244"/>
      <c r="EJY12" s="244"/>
      <c r="EJZ12" s="244"/>
      <c r="EKA12" s="244"/>
      <c r="EKB12" s="244"/>
      <c r="EKC12" s="244"/>
      <c r="EKD12" s="244"/>
      <c r="EKE12" s="244"/>
      <c r="EKF12" s="244"/>
      <c r="EKG12" s="244"/>
      <c r="EKH12" s="244"/>
      <c r="EKI12" s="244"/>
      <c r="EKJ12" s="244"/>
      <c r="EKK12" s="244"/>
      <c r="EKL12" s="244"/>
      <c r="EKM12" s="244"/>
      <c r="EKN12" s="244"/>
      <c r="EKO12" s="244"/>
      <c r="EKP12" s="244"/>
      <c r="EKQ12" s="244"/>
      <c r="EKR12" s="244"/>
      <c r="EKS12" s="244"/>
      <c r="EKT12" s="244"/>
      <c r="EKU12" s="244"/>
      <c r="EKV12" s="244"/>
      <c r="EKW12" s="244"/>
      <c r="EKX12" s="244"/>
      <c r="EKY12" s="244"/>
      <c r="EKZ12" s="244"/>
      <c r="ELA12" s="244"/>
      <c r="ELB12" s="244"/>
      <c r="ELC12" s="244"/>
      <c r="ELD12" s="244"/>
      <c r="ELE12" s="244"/>
      <c r="ELF12" s="244"/>
      <c r="ELG12" s="244"/>
      <c r="ELH12" s="244"/>
      <c r="ELI12" s="244"/>
      <c r="ELJ12" s="244"/>
      <c r="ELK12" s="244"/>
      <c r="ELL12" s="244"/>
      <c r="ELM12" s="244"/>
      <c r="ELN12" s="244"/>
      <c r="ELO12" s="244"/>
      <c r="ELP12" s="244"/>
      <c r="ELQ12" s="244"/>
      <c r="ELR12" s="244"/>
      <c r="ELS12" s="244"/>
      <c r="ELT12" s="244"/>
      <c r="ELU12" s="244"/>
      <c r="ELV12" s="244"/>
      <c r="ELW12" s="244"/>
      <c r="ELX12" s="244"/>
      <c r="ELY12" s="244"/>
      <c r="ELZ12" s="244"/>
      <c r="EMA12" s="244"/>
      <c r="EMB12" s="244"/>
      <c r="EMC12" s="244"/>
      <c r="EMD12" s="244"/>
      <c r="EME12" s="244"/>
      <c r="EMF12" s="244"/>
      <c r="EMG12" s="244"/>
      <c r="EMH12" s="244"/>
      <c r="EMI12" s="244"/>
      <c r="EMJ12" s="244"/>
      <c r="EMK12" s="244"/>
      <c r="EML12" s="244"/>
      <c r="EMM12" s="244"/>
      <c r="EMN12" s="244"/>
      <c r="EMO12" s="244"/>
      <c r="EMP12" s="244"/>
      <c r="EMQ12" s="244"/>
      <c r="EMR12" s="244"/>
      <c r="EMS12" s="244"/>
      <c r="EMT12" s="244"/>
      <c r="EMU12" s="244"/>
      <c r="EMV12" s="244"/>
      <c r="EMW12" s="244"/>
      <c r="EMX12" s="244"/>
      <c r="EMY12" s="244"/>
      <c r="EMZ12" s="244"/>
      <c r="ENA12" s="244"/>
      <c r="ENB12" s="244"/>
      <c r="ENC12" s="244"/>
      <c r="END12" s="244"/>
      <c r="ENE12" s="244"/>
      <c r="ENF12" s="244"/>
      <c r="ENG12" s="244"/>
      <c r="ENH12" s="244"/>
      <c r="ENI12" s="244"/>
      <c r="ENJ12" s="244"/>
      <c r="ENK12" s="244"/>
      <c r="ENL12" s="244"/>
      <c r="ENM12" s="244"/>
      <c r="ENN12" s="244"/>
      <c r="ENO12" s="244"/>
      <c r="ENP12" s="244"/>
      <c r="ENQ12" s="244"/>
      <c r="ENR12" s="244"/>
      <c r="ENS12" s="244"/>
      <c r="ENT12" s="244"/>
      <c r="ENU12" s="244"/>
      <c r="ENV12" s="244"/>
      <c r="ENW12" s="244"/>
      <c r="ENX12" s="244"/>
      <c r="ENY12" s="244"/>
      <c r="ENZ12" s="244"/>
      <c r="EOA12" s="244"/>
      <c r="EOB12" s="244"/>
      <c r="EOC12" s="244"/>
      <c r="EOD12" s="244"/>
      <c r="EOE12" s="244"/>
      <c r="EOF12" s="244"/>
      <c r="EOG12" s="244"/>
      <c r="EOH12" s="244"/>
      <c r="EOI12" s="244"/>
      <c r="EOJ12" s="244"/>
      <c r="EOK12" s="244"/>
      <c r="EOL12" s="244"/>
      <c r="EOM12" s="244"/>
      <c r="EON12" s="244"/>
      <c r="EOO12" s="244"/>
      <c r="EOP12" s="244"/>
      <c r="EOQ12" s="244"/>
      <c r="EOR12" s="244"/>
      <c r="EOS12" s="244"/>
      <c r="EOT12" s="244"/>
      <c r="EOU12" s="244"/>
      <c r="EOV12" s="244"/>
      <c r="EOW12" s="244"/>
      <c r="EOX12" s="244"/>
      <c r="EOY12" s="244"/>
      <c r="EOZ12" s="244"/>
      <c r="EPA12" s="244"/>
      <c r="EPB12" s="244"/>
      <c r="EPC12" s="244"/>
      <c r="EPD12" s="244"/>
      <c r="EPE12" s="244"/>
      <c r="EPF12" s="244"/>
      <c r="EPG12" s="244"/>
      <c r="EPH12" s="244"/>
      <c r="EPI12" s="244"/>
      <c r="EPJ12" s="244"/>
      <c r="EPK12" s="244"/>
      <c r="EPL12" s="244"/>
      <c r="EPM12" s="244"/>
      <c r="EPN12" s="244"/>
      <c r="EPO12" s="244"/>
      <c r="EPP12" s="244"/>
      <c r="EPQ12" s="244"/>
      <c r="EPR12" s="244"/>
      <c r="EPS12" s="244"/>
      <c r="EPT12" s="244"/>
      <c r="EPU12" s="244"/>
      <c r="EPV12" s="244"/>
      <c r="EPW12" s="244"/>
      <c r="EPX12" s="244"/>
      <c r="EPY12" s="244"/>
      <c r="EPZ12" s="244"/>
      <c r="EQA12" s="244"/>
      <c r="EQB12" s="244"/>
      <c r="EQC12" s="244"/>
      <c r="EQD12" s="244"/>
      <c r="EQE12" s="244"/>
      <c r="EQF12" s="244"/>
      <c r="EQG12" s="244"/>
      <c r="EQH12" s="244"/>
      <c r="EQI12" s="244"/>
      <c r="EQJ12" s="244"/>
      <c r="EQK12" s="244"/>
      <c r="EQL12" s="244"/>
      <c r="EQM12" s="244"/>
      <c r="EQN12" s="244"/>
      <c r="EQO12" s="244"/>
      <c r="EQP12" s="244"/>
      <c r="EQQ12" s="244"/>
      <c r="EQR12" s="244"/>
      <c r="EQS12" s="244"/>
      <c r="EQT12" s="244"/>
      <c r="EQU12" s="244"/>
      <c r="EQV12" s="244"/>
      <c r="EQW12" s="244"/>
      <c r="EQX12" s="244"/>
      <c r="EQY12" s="244"/>
      <c r="EQZ12" s="244"/>
      <c r="ERA12" s="244"/>
      <c r="ERB12" s="244"/>
      <c r="ERC12" s="244"/>
      <c r="ERD12" s="244"/>
      <c r="ERE12" s="244"/>
      <c r="ERF12" s="244"/>
      <c r="ERG12" s="244"/>
      <c r="ERH12" s="244"/>
      <c r="ERI12" s="244"/>
      <c r="ERJ12" s="244"/>
      <c r="ERK12" s="244"/>
      <c r="ERL12" s="244"/>
      <c r="ERM12" s="244"/>
      <c r="ERN12" s="244"/>
      <c r="ERO12" s="244"/>
      <c r="ERP12" s="244"/>
      <c r="ERQ12" s="244"/>
      <c r="ERR12" s="244"/>
      <c r="ERS12" s="244"/>
      <c r="ERT12" s="244"/>
      <c r="ERU12" s="244"/>
      <c r="ERV12" s="244"/>
      <c r="ERW12" s="244"/>
      <c r="ERX12" s="244"/>
      <c r="ERY12" s="244"/>
      <c r="ERZ12" s="244"/>
      <c r="ESA12" s="244"/>
      <c r="ESB12" s="244"/>
      <c r="ESC12" s="244"/>
      <c r="ESD12" s="244"/>
      <c r="ESE12" s="244"/>
      <c r="ESF12" s="244"/>
      <c r="ESG12" s="244"/>
      <c r="ESH12" s="244"/>
      <c r="ESI12" s="244"/>
      <c r="ESJ12" s="244"/>
      <c r="ESK12" s="244"/>
      <c r="ESL12" s="244"/>
      <c r="ESM12" s="244"/>
      <c r="ESN12" s="244"/>
      <c r="ESO12" s="244"/>
      <c r="ESP12" s="244"/>
      <c r="ESQ12" s="244"/>
      <c r="ESR12" s="244"/>
      <c r="ESS12" s="244"/>
      <c r="EST12" s="244"/>
      <c r="ESU12" s="244"/>
      <c r="ESV12" s="244"/>
      <c r="ESW12" s="244"/>
      <c r="ESX12" s="244"/>
      <c r="ESY12" s="244"/>
      <c r="ESZ12" s="244"/>
      <c r="ETA12" s="244"/>
      <c r="ETB12" s="244"/>
      <c r="ETC12" s="244"/>
      <c r="ETD12" s="244"/>
      <c r="ETE12" s="244"/>
      <c r="ETF12" s="244"/>
      <c r="ETG12" s="244"/>
      <c r="ETH12" s="244"/>
      <c r="ETI12" s="244"/>
      <c r="ETJ12" s="244"/>
      <c r="ETK12" s="244"/>
      <c r="ETL12" s="244"/>
      <c r="ETM12" s="244"/>
      <c r="ETN12" s="244"/>
      <c r="ETO12" s="244"/>
      <c r="ETP12" s="244"/>
      <c r="ETQ12" s="244"/>
      <c r="ETR12" s="244"/>
      <c r="ETS12" s="244"/>
      <c r="ETT12" s="244"/>
      <c r="ETU12" s="244"/>
      <c r="ETV12" s="244"/>
      <c r="ETW12" s="244"/>
      <c r="ETX12" s="244"/>
      <c r="ETY12" s="244"/>
      <c r="ETZ12" s="244"/>
      <c r="EUA12" s="244"/>
      <c r="EUB12" s="244"/>
      <c r="EUC12" s="244"/>
      <c r="EUD12" s="244"/>
      <c r="EUE12" s="244"/>
      <c r="EUF12" s="244"/>
      <c r="EUG12" s="244"/>
      <c r="EUH12" s="244"/>
      <c r="EUI12" s="244"/>
      <c r="EUJ12" s="244"/>
      <c r="EUK12" s="244"/>
      <c r="EUL12" s="244"/>
      <c r="EUM12" s="244"/>
      <c r="EUN12" s="244"/>
      <c r="EUO12" s="244"/>
      <c r="EUP12" s="244"/>
      <c r="EUQ12" s="244"/>
      <c r="EUR12" s="244"/>
      <c r="EUS12" s="244"/>
      <c r="EUT12" s="244"/>
      <c r="EUU12" s="244"/>
      <c r="EUV12" s="244"/>
      <c r="EUW12" s="244"/>
      <c r="EUX12" s="244"/>
      <c r="EUY12" s="244"/>
      <c r="EUZ12" s="244"/>
      <c r="EVA12" s="244"/>
      <c r="EVB12" s="244"/>
      <c r="EVC12" s="244"/>
      <c r="EVD12" s="244"/>
      <c r="EVE12" s="244"/>
      <c r="EVF12" s="244"/>
      <c r="EVG12" s="244"/>
      <c r="EVH12" s="244"/>
      <c r="EVI12" s="244"/>
      <c r="EVJ12" s="244"/>
      <c r="EVK12" s="244"/>
      <c r="EVL12" s="244"/>
      <c r="EVM12" s="244"/>
      <c r="EVN12" s="244"/>
      <c r="EVO12" s="244"/>
      <c r="EVP12" s="244"/>
      <c r="EVQ12" s="244"/>
      <c r="EVR12" s="244"/>
      <c r="EVS12" s="244"/>
      <c r="EVT12" s="244"/>
      <c r="EVU12" s="244"/>
      <c r="EVV12" s="244"/>
      <c r="EVW12" s="244"/>
      <c r="EVX12" s="244"/>
      <c r="EVY12" s="244"/>
      <c r="EVZ12" s="244"/>
      <c r="EWA12" s="244"/>
      <c r="EWB12" s="244"/>
      <c r="EWC12" s="244"/>
      <c r="EWD12" s="244"/>
      <c r="EWE12" s="244"/>
      <c r="EWF12" s="244"/>
      <c r="EWG12" s="244"/>
      <c r="EWH12" s="244"/>
      <c r="EWI12" s="244"/>
      <c r="EWJ12" s="244"/>
      <c r="EWK12" s="244"/>
      <c r="EWL12" s="244"/>
      <c r="EWM12" s="244"/>
      <c r="EWN12" s="244"/>
      <c r="EWO12" s="244"/>
      <c r="EWP12" s="244"/>
      <c r="EWQ12" s="244"/>
      <c r="EWR12" s="244"/>
      <c r="EWS12" s="244"/>
      <c r="EWT12" s="244"/>
      <c r="EWU12" s="244"/>
      <c r="EWV12" s="244"/>
      <c r="EWW12" s="244"/>
      <c r="EWX12" s="244"/>
      <c r="EWY12" s="244"/>
      <c r="EWZ12" s="244"/>
      <c r="EXA12" s="244"/>
      <c r="EXB12" s="244"/>
      <c r="EXC12" s="244"/>
      <c r="EXD12" s="244"/>
      <c r="EXE12" s="244"/>
      <c r="EXF12" s="244"/>
      <c r="EXG12" s="244"/>
      <c r="EXH12" s="244"/>
      <c r="EXI12" s="244"/>
      <c r="EXJ12" s="244"/>
      <c r="EXK12" s="244"/>
      <c r="EXL12" s="244"/>
      <c r="EXM12" s="244"/>
      <c r="EXN12" s="244"/>
      <c r="EXO12" s="244"/>
      <c r="EXP12" s="244"/>
      <c r="EXQ12" s="244"/>
      <c r="EXR12" s="244"/>
      <c r="EXS12" s="244"/>
      <c r="EXT12" s="244"/>
      <c r="EXU12" s="244"/>
      <c r="EXV12" s="244"/>
      <c r="EXW12" s="244"/>
      <c r="EXX12" s="244"/>
      <c r="EXY12" s="244"/>
      <c r="EXZ12" s="244"/>
      <c r="EYA12" s="244"/>
      <c r="EYB12" s="244"/>
      <c r="EYC12" s="244"/>
      <c r="EYD12" s="244"/>
      <c r="EYE12" s="244"/>
      <c r="EYF12" s="244"/>
      <c r="EYG12" s="244"/>
      <c r="EYH12" s="244"/>
      <c r="EYI12" s="244"/>
      <c r="EYJ12" s="244"/>
      <c r="EYK12" s="244"/>
      <c r="EYL12" s="244"/>
      <c r="EYM12" s="244"/>
      <c r="EYN12" s="244"/>
      <c r="EYO12" s="244"/>
      <c r="EYP12" s="244"/>
      <c r="EYQ12" s="244"/>
      <c r="EYR12" s="244"/>
      <c r="EYS12" s="244"/>
      <c r="EYT12" s="244"/>
      <c r="EYU12" s="244"/>
      <c r="EYV12" s="244"/>
      <c r="EYW12" s="244"/>
      <c r="EYX12" s="244"/>
      <c r="EYY12" s="244"/>
      <c r="EYZ12" s="244"/>
      <c r="EZA12" s="244"/>
      <c r="EZB12" s="244"/>
      <c r="EZC12" s="244"/>
      <c r="EZD12" s="244"/>
      <c r="EZE12" s="244"/>
      <c r="EZF12" s="244"/>
      <c r="EZG12" s="244"/>
      <c r="EZH12" s="244"/>
      <c r="EZI12" s="244"/>
      <c r="EZJ12" s="244"/>
      <c r="EZK12" s="244"/>
      <c r="EZL12" s="244"/>
      <c r="EZM12" s="244"/>
      <c r="EZN12" s="244"/>
      <c r="EZO12" s="244"/>
      <c r="EZP12" s="244"/>
      <c r="EZQ12" s="244"/>
      <c r="EZR12" s="244"/>
      <c r="EZS12" s="244"/>
      <c r="EZT12" s="244"/>
      <c r="EZU12" s="244"/>
      <c r="EZV12" s="244"/>
      <c r="EZW12" s="244"/>
      <c r="EZX12" s="244"/>
      <c r="EZY12" s="244"/>
      <c r="EZZ12" s="244"/>
      <c r="FAA12" s="244"/>
      <c r="FAB12" s="244"/>
      <c r="FAC12" s="244"/>
      <c r="FAD12" s="244"/>
      <c r="FAE12" s="244"/>
      <c r="FAF12" s="244"/>
      <c r="FAG12" s="244"/>
      <c r="FAH12" s="244"/>
      <c r="FAI12" s="244"/>
      <c r="FAJ12" s="244"/>
      <c r="FAK12" s="244"/>
      <c r="FAL12" s="244"/>
      <c r="FAM12" s="244"/>
      <c r="FAN12" s="244"/>
      <c r="FAO12" s="244"/>
      <c r="FAP12" s="244"/>
      <c r="FAQ12" s="244"/>
      <c r="FAR12" s="244"/>
      <c r="FAS12" s="244"/>
      <c r="FAT12" s="244"/>
      <c r="FAU12" s="244"/>
      <c r="FAV12" s="244"/>
      <c r="FAW12" s="244"/>
      <c r="FAX12" s="244"/>
      <c r="FAY12" s="244"/>
      <c r="FAZ12" s="244"/>
      <c r="FBA12" s="244"/>
      <c r="FBB12" s="244"/>
      <c r="FBC12" s="244"/>
      <c r="FBD12" s="244"/>
      <c r="FBE12" s="244"/>
      <c r="FBF12" s="244"/>
      <c r="FBG12" s="244"/>
      <c r="FBH12" s="244"/>
      <c r="FBI12" s="244"/>
      <c r="FBJ12" s="244"/>
      <c r="FBK12" s="244"/>
      <c r="FBL12" s="244"/>
      <c r="FBM12" s="244"/>
      <c r="FBN12" s="244"/>
      <c r="FBO12" s="244"/>
      <c r="FBP12" s="244"/>
      <c r="FBQ12" s="244"/>
      <c r="FBR12" s="244"/>
      <c r="FBS12" s="244"/>
      <c r="FBT12" s="244"/>
      <c r="FBU12" s="244"/>
      <c r="FBV12" s="244"/>
      <c r="FBW12" s="244"/>
      <c r="FBX12" s="244"/>
      <c r="FBY12" s="244"/>
      <c r="FBZ12" s="244"/>
      <c r="FCA12" s="244"/>
      <c r="FCB12" s="244"/>
      <c r="FCC12" s="244"/>
      <c r="FCD12" s="244"/>
      <c r="FCE12" s="244"/>
      <c r="FCF12" s="244"/>
      <c r="FCG12" s="244"/>
      <c r="FCH12" s="244"/>
      <c r="FCI12" s="244"/>
      <c r="FCJ12" s="244"/>
      <c r="FCK12" s="244"/>
      <c r="FCL12" s="244"/>
      <c r="FCM12" s="244"/>
      <c r="FCN12" s="244"/>
      <c r="FCO12" s="244"/>
      <c r="FCP12" s="244"/>
      <c r="FCQ12" s="244"/>
      <c r="FCR12" s="244"/>
      <c r="FCS12" s="244"/>
      <c r="FCT12" s="244"/>
      <c r="FCU12" s="244"/>
      <c r="FCV12" s="244"/>
      <c r="FCW12" s="244"/>
      <c r="FCX12" s="244"/>
      <c r="FCY12" s="244"/>
      <c r="FCZ12" s="244"/>
      <c r="FDA12" s="244"/>
      <c r="FDB12" s="244"/>
      <c r="FDC12" s="244"/>
      <c r="FDD12" s="244"/>
      <c r="FDE12" s="244"/>
      <c r="FDF12" s="244"/>
      <c r="FDG12" s="244"/>
      <c r="FDH12" s="244"/>
      <c r="FDI12" s="244"/>
      <c r="FDJ12" s="244"/>
      <c r="FDK12" s="244"/>
      <c r="FDL12" s="244"/>
      <c r="FDM12" s="244"/>
      <c r="FDN12" s="244"/>
      <c r="FDO12" s="244"/>
      <c r="FDP12" s="244"/>
      <c r="FDQ12" s="244"/>
      <c r="FDR12" s="244"/>
      <c r="FDS12" s="244"/>
      <c r="FDT12" s="244"/>
      <c r="FDU12" s="244"/>
      <c r="FDV12" s="244"/>
      <c r="FDW12" s="244"/>
      <c r="FDX12" s="244"/>
      <c r="FDY12" s="244"/>
      <c r="FDZ12" s="244"/>
      <c r="FEA12" s="244"/>
      <c r="FEB12" s="244"/>
      <c r="FEC12" s="244"/>
      <c r="FED12" s="244"/>
      <c r="FEE12" s="244"/>
      <c r="FEF12" s="244"/>
      <c r="FEG12" s="244"/>
      <c r="FEH12" s="244"/>
      <c r="FEI12" s="244"/>
      <c r="FEJ12" s="244"/>
      <c r="FEK12" s="244"/>
      <c r="FEL12" s="244"/>
      <c r="FEM12" s="244"/>
      <c r="FEN12" s="244"/>
      <c r="FEO12" s="244"/>
      <c r="FEP12" s="244"/>
      <c r="FEQ12" s="244"/>
      <c r="FER12" s="244"/>
      <c r="FES12" s="244"/>
      <c r="FET12" s="244"/>
      <c r="FEU12" s="244"/>
      <c r="FEV12" s="244"/>
      <c r="FEW12" s="244"/>
      <c r="FEX12" s="244"/>
      <c r="FEY12" s="244"/>
      <c r="FEZ12" s="244"/>
      <c r="FFA12" s="244"/>
      <c r="FFB12" s="244"/>
      <c r="FFC12" s="244"/>
      <c r="FFD12" s="244"/>
      <c r="FFE12" s="244"/>
      <c r="FFF12" s="244"/>
      <c r="FFG12" s="244"/>
      <c r="FFH12" s="244"/>
      <c r="FFI12" s="244"/>
      <c r="FFJ12" s="244"/>
      <c r="FFK12" s="244"/>
      <c r="FFL12" s="244"/>
      <c r="FFM12" s="244"/>
      <c r="FFN12" s="244"/>
      <c r="FFO12" s="244"/>
      <c r="FFP12" s="244"/>
      <c r="FFQ12" s="244"/>
      <c r="FFR12" s="244"/>
      <c r="FFS12" s="244"/>
      <c r="FFT12" s="244"/>
      <c r="FFU12" s="244"/>
      <c r="FFV12" s="244"/>
      <c r="FFW12" s="244"/>
      <c r="FFX12" s="244"/>
      <c r="FFY12" s="244"/>
      <c r="FFZ12" s="244"/>
      <c r="FGA12" s="244"/>
      <c r="FGB12" s="244"/>
      <c r="FGC12" s="244"/>
      <c r="FGD12" s="244"/>
      <c r="FGE12" s="244"/>
      <c r="FGF12" s="244"/>
      <c r="FGG12" s="244"/>
      <c r="FGH12" s="244"/>
      <c r="FGI12" s="244"/>
      <c r="FGJ12" s="244"/>
      <c r="FGK12" s="244"/>
      <c r="FGL12" s="244"/>
      <c r="FGM12" s="244"/>
      <c r="FGN12" s="244"/>
      <c r="FGO12" s="244"/>
      <c r="FGP12" s="244"/>
      <c r="FGQ12" s="244"/>
      <c r="FGR12" s="244"/>
      <c r="FGS12" s="244"/>
      <c r="FGT12" s="244"/>
      <c r="FGU12" s="244"/>
      <c r="FGV12" s="244"/>
      <c r="FGW12" s="244"/>
      <c r="FGX12" s="244"/>
      <c r="FGY12" s="244"/>
      <c r="FGZ12" s="244"/>
      <c r="FHA12" s="244"/>
      <c r="FHB12" s="244"/>
      <c r="FHC12" s="244"/>
      <c r="FHD12" s="244"/>
      <c r="FHE12" s="244"/>
      <c r="FHF12" s="244"/>
      <c r="FHG12" s="244"/>
      <c r="FHH12" s="244"/>
      <c r="FHI12" s="244"/>
      <c r="FHJ12" s="244"/>
      <c r="FHK12" s="244"/>
      <c r="FHL12" s="244"/>
      <c r="FHM12" s="244"/>
      <c r="FHN12" s="244"/>
      <c r="FHO12" s="244"/>
      <c r="FHP12" s="244"/>
      <c r="FHQ12" s="244"/>
      <c r="FHR12" s="244"/>
      <c r="FHS12" s="244"/>
      <c r="FHT12" s="244"/>
      <c r="FHU12" s="244"/>
      <c r="FHV12" s="244"/>
      <c r="FHW12" s="244"/>
      <c r="FHX12" s="244"/>
      <c r="FHY12" s="244"/>
      <c r="FHZ12" s="244"/>
      <c r="FIA12" s="244"/>
      <c r="FIB12" s="244"/>
      <c r="FIC12" s="244"/>
      <c r="FID12" s="244"/>
      <c r="FIE12" s="244"/>
      <c r="FIF12" s="244"/>
      <c r="FIG12" s="244"/>
      <c r="FIH12" s="244"/>
      <c r="FII12" s="244"/>
      <c r="FIJ12" s="244"/>
      <c r="FIK12" s="244"/>
      <c r="FIL12" s="244"/>
      <c r="FIM12" s="244"/>
      <c r="FIN12" s="244"/>
      <c r="FIO12" s="244"/>
      <c r="FIP12" s="244"/>
      <c r="FIQ12" s="244"/>
      <c r="FIR12" s="244"/>
      <c r="FIS12" s="244"/>
      <c r="FIT12" s="244"/>
      <c r="FIU12" s="244"/>
      <c r="FIV12" s="244"/>
      <c r="FIW12" s="244"/>
      <c r="FIX12" s="244"/>
      <c r="FIY12" s="244"/>
      <c r="FIZ12" s="244"/>
      <c r="FJA12" s="244"/>
      <c r="FJB12" s="244"/>
      <c r="FJC12" s="244"/>
      <c r="FJD12" s="244"/>
      <c r="FJE12" s="244"/>
      <c r="FJF12" s="244"/>
      <c r="FJG12" s="244"/>
      <c r="FJH12" s="244"/>
      <c r="FJI12" s="244"/>
      <c r="FJJ12" s="244"/>
      <c r="FJK12" s="244"/>
      <c r="FJL12" s="244"/>
      <c r="FJM12" s="244"/>
      <c r="FJN12" s="244"/>
      <c r="FJO12" s="244"/>
      <c r="FJP12" s="244"/>
      <c r="FJQ12" s="244"/>
      <c r="FJR12" s="244"/>
      <c r="FJS12" s="244"/>
      <c r="FJT12" s="244"/>
      <c r="FJU12" s="244"/>
      <c r="FJV12" s="244"/>
      <c r="FJW12" s="244"/>
      <c r="FJX12" s="244"/>
      <c r="FJY12" s="244"/>
      <c r="FJZ12" s="244"/>
      <c r="FKA12" s="244"/>
      <c r="FKB12" s="244"/>
      <c r="FKC12" s="244"/>
      <c r="FKD12" s="244"/>
      <c r="FKE12" s="244"/>
      <c r="FKF12" s="244"/>
      <c r="FKG12" s="244"/>
      <c r="FKH12" s="244"/>
      <c r="FKI12" s="244"/>
      <c r="FKJ12" s="244"/>
      <c r="FKK12" s="244"/>
      <c r="FKL12" s="244"/>
      <c r="FKM12" s="244"/>
      <c r="FKN12" s="244"/>
      <c r="FKO12" s="244"/>
      <c r="FKP12" s="244"/>
      <c r="FKQ12" s="244"/>
      <c r="FKR12" s="244"/>
      <c r="FKS12" s="244"/>
      <c r="FKT12" s="244"/>
      <c r="FKU12" s="244"/>
      <c r="FKV12" s="244"/>
      <c r="FKW12" s="244"/>
      <c r="FKX12" s="244"/>
      <c r="FKY12" s="244"/>
      <c r="FKZ12" s="244"/>
      <c r="FLA12" s="244"/>
      <c r="FLB12" s="244"/>
      <c r="FLC12" s="244"/>
      <c r="FLD12" s="244"/>
      <c r="FLE12" s="244"/>
      <c r="FLF12" s="244"/>
      <c r="FLG12" s="244"/>
      <c r="FLH12" s="244"/>
      <c r="FLI12" s="244"/>
      <c r="FLJ12" s="244"/>
      <c r="FLK12" s="244"/>
      <c r="FLL12" s="244"/>
      <c r="FLM12" s="244"/>
      <c r="FLN12" s="244"/>
      <c r="FLO12" s="244"/>
      <c r="FLP12" s="244"/>
      <c r="FLQ12" s="244"/>
      <c r="FLR12" s="244"/>
      <c r="FLS12" s="244"/>
      <c r="FLT12" s="244"/>
      <c r="FLU12" s="244"/>
      <c r="FLV12" s="244"/>
      <c r="FLW12" s="244"/>
      <c r="FLX12" s="244"/>
      <c r="FLY12" s="244"/>
      <c r="FLZ12" s="244"/>
      <c r="FMA12" s="244"/>
      <c r="FMB12" s="244"/>
      <c r="FMC12" s="244"/>
      <c r="FMD12" s="244"/>
      <c r="FME12" s="244"/>
      <c r="FMF12" s="244"/>
      <c r="FMG12" s="244"/>
      <c r="FMH12" s="244"/>
      <c r="FMI12" s="244"/>
      <c r="FMJ12" s="244"/>
      <c r="FMK12" s="244"/>
      <c r="FML12" s="244"/>
      <c r="FMM12" s="244"/>
      <c r="FMN12" s="244"/>
      <c r="FMO12" s="244"/>
      <c r="FMP12" s="244"/>
      <c r="FMQ12" s="244"/>
      <c r="FMR12" s="244"/>
      <c r="FMS12" s="244"/>
      <c r="FMT12" s="244"/>
      <c r="FMU12" s="244"/>
      <c r="FMV12" s="244"/>
      <c r="FMW12" s="244"/>
      <c r="FMX12" s="244"/>
      <c r="FMY12" s="244"/>
      <c r="FMZ12" s="244"/>
      <c r="FNA12" s="244"/>
      <c r="FNB12" s="244"/>
      <c r="FNC12" s="244"/>
      <c r="FND12" s="244"/>
      <c r="FNE12" s="244"/>
      <c r="FNF12" s="244"/>
      <c r="FNG12" s="244"/>
      <c r="FNH12" s="244"/>
      <c r="FNI12" s="244"/>
      <c r="FNJ12" s="244"/>
      <c r="FNK12" s="244"/>
      <c r="FNL12" s="244"/>
      <c r="FNM12" s="244"/>
      <c r="FNN12" s="244"/>
      <c r="FNO12" s="244"/>
      <c r="FNP12" s="244"/>
      <c r="FNQ12" s="244"/>
      <c r="FNR12" s="244"/>
      <c r="FNS12" s="244"/>
      <c r="FNT12" s="244"/>
      <c r="FNU12" s="244"/>
      <c r="FNV12" s="244"/>
      <c r="FNW12" s="244"/>
      <c r="FNX12" s="244"/>
      <c r="FNY12" s="244"/>
      <c r="FNZ12" s="244"/>
      <c r="FOA12" s="244"/>
      <c r="FOB12" s="244"/>
      <c r="FOC12" s="244"/>
      <c r="FOD12" s="244"/>
      <c r="FOE12" s="244"/>
      <c r="FOF12" s="244"/>
      <c r="FOG12" s="244"/>
      <c r="FOH12" s="244"/>
      <c r="FOI12" s="244"/>
      <c r="FOJ12" s="244"/>
      <c r="FOK12" s="244"/>
      <c r="FOL12" s="244"/>
      <c r="FOM12" s="244"/>
      <c r="FON12" s="244"/>
      <c r="FOO12" s="244"/>
      <c r="FOP12" s="244"/>
      <c r="FOQ12" s="244"/>
      <c r="FOR12" s="244"/>
      <c r="FOS12" s="244"/>
      <c r="FOT12" s="244"/>
      <c r="FOU12" s="244"/>
      <c r="FOV12" s="244"/>
      <c r="FOW12" s="244"/>
      <c r="FOX12" s="244"/>
      <c r="FOY12" s="244"/>
      <c r="FOZ12" s="244"/>
      <c r="FPA12" s="244"/>
      <c r="FPB12" s="244"/>
      <c r="FPC12" s="244"/>
      <c r="FPD12" s="244"/>
      <c r="FPE12" s="244"/>
      <c r="FPF12" s="244"/>
      <c r="FPG12" s="244"/>
      <c r="FPH12" s="244"/>
      <c r="FPI12" s="244"/>
      <c r="FPJ12" s="244"/>
      <c r="FPK12" s="244"/>
      <c r="FPL12" s="244"/>
      <c r="FPM12" s="244"/>
      <c r="FPN12" s="244"/>
      <c r="FPO12" s="244"/>
      <c r="FPP12" s="244"/>
      <c r="FPQ12" s="244"/>
      <c r="FPR12" s="244"/>
      <c r="FPS12" s="244"/>
      <c r="FPT12" s="244"/>
      <c r="FPU12" s="244"/>
      <c r="FPV12" s="244"/>
      <c r="FPW12" s="244"/>
      <c r="FPX12" s="244"/>
      <c r="FPY12" s="244"/>
      <c r="FPZ12" s="244"/>
      <c r="FQA12" s="244"/>
      <c r="FQB12" s="244"/>
      <c r="FQC12" s="244"/>
      <c r="FQD12" s="244"/>
      <c r="FQE12" s="244"/>
      <c r="FQF12" s="244"/>
      <c r="FQG12" s="244"/>
      <c r="FQH12" s="244"/>
      <c r="FQI12" s="244"/>
      <c r="FQJ12" s="244"/>
      <c r="FQK12" s="244"/>
      <c r="FQL12" s="244"/>
      <c r="FQM12" s="244"/>
      <c r="FQN12" s="244"/>
      <c r="FQO12" s="244"/>
      <c r="FQP12" s="244"/>
      <c r="FQQ12" s="244"/>
      <c r="FQR12" s="244"/>
      <c r="FQS12" s="244"/>
      <c r="FQT12" s="244"/>
      <c r="FQU12" s="244"/>
      <c r="FQV12" s="244"/>
      <c r="FQW12" s="244"/>
      <c r="FQX12" s="244"/>
      <c r="FQY12" s="244"/>
      <c r="FQZ12" s="244"/>
      <c r="FRA12" s="244"/>
      <c r="FRB12" s="244"/>
      <c r="FRC12" s="244"/>
      <c r="FRD12" s="244"/>
      <c r="FRE12" s="244"/>
      <c r="FRF12" s="244"/>
      <c r="FRG12" s="244"/>
      <c r="FRH12" s="244"/>
      <c r="FRI12" s="244"/>
      <c r="FRJ12" s="244"/>
      <c r="FRK12" s="244"/>
      <c r="FRL12" s="244"/>
      <c r="FRM12" s="244"/>
      <c r="FRN12" s="244"/>
      <c r="FRO12" s="244"/>
      <c r="FRP12" s="244"/>
      <c r="FRQ12" s="244"/>
      <c r="FRR12" s="244"/>
      <c r="FRS12" s="244"/>
      <c r="FRT12" s="244"/>
      <c r="FRU12" s="244"/>
      <c r="FRV12" s="244"/>
      <c r="FRW12" s="244"/>
      <c r="FRX12" s="244"/>
      <c r="FRY12" s="244"/>
      <c r="FRZ12" s="244"/>
      <c r="FSA12" s="244"/>
      <c r="FSB12" s="244"/>
      <c r="FSC12" s="244"/>
      <c r="FSD12" s="244"/>
      <c r="FSE12" s="244"/>
      <c r="FSF12" s="244"/>
      <c r="FSG12" s="244"/>
      <c r="FSH12" s="244"/>
      <c r="FSI12" s="244"/>
      <c r="FSJ12" s="244"/>
      <c r="FSK12" s="244"/>
      <c r="FSL12" s="244"/>
      <c r="FSM12" s="244"/>
      <c r="FSN12" s="244"/>
      <c r="FSO12" s="244"/>
      <c r="FSP12" s="244"/>
      <c r="FSQ12" s="244"/>
      <c r="FSR12" s="244"/>
      <c r="FSS12" s="244"/>
      <c r="FST12" s="244"/>
      <c r="FSU12" s="244"/>
      <c r="FSV12" s="244"/>
      <c r="FSW12" s="244"/>
      <c r="FSX12" s="244"/>
      <c r="FSY12" s="244"/>
      <c r="FSZ12" s="244"/>
      <c r="FTA12" s="244"/>
      <c r="FTB12" s="244"/>
      <c r="FTC12" s="244"/>
      <c r="FTD12" s="244"/>
      <c r="FTE12" s="244"/>
      <c r="FTF12" s="244"/>
      <c r="FTG12" s="244"/>
      <c r="FTH12" s="244"/>
      <c r="FTI12" s="244"/>
      <c r="FTJ12" s="244"/>
      <c r="FTK12" s="244"/>
      <c r="FTL12" s="244"/>
      <c r="FTM12" s="244"/>
      <c r="FTN12" s="244"/>
      <c r="FTO12" s="244"/>
      <c r="FTP12" s="244"/>
      <c r="FTQ12" s="244"/>
      <c r="FTR12" s="244"/>
      <c r="FTS12" s="244"/>
      <c r="FTT12" s="244"/>
      <c r="FTU12" s="244"/>
      <c r="FTV12" s="244"/>
      <c r="FTW12" s="244"/>
      <c r="FTX12" s="244"/>
      <c r="FTY12" s="244"/>
      <c r="FTZ12" s="244"/>
      <c r="FUA12" s="244"/>
      <c r="FUB12" s="244"/>
      <c r="FUC12" s="244"/>
      <c r="FUD12" s="244"/>
      <c r="FUE12" s="244"/>
      <c r="FUF12" s="244"/>
      <c r="FUG12" s="244"/>
      <c r="FUH12" s="244"/>
      <c r="FUI12" s="244"/>
      <c r="FUJ12" s="244"/>
      <c r="FUK12" s="244"/>
      <c r="FUL12" s="244"/>
      <c r="FUM12" s="244"/>
      <c r="FUN12" s="244"/>
      <c r="FUO12" s="244"/>
      <c r="FUP12" s="244"/>
      <c r="FUQ12" s="244"/>
      <c r="FUR12" s="244"/>
      <c r="FUS12" s="244"/>
      <c r="FUT12" s="244"/>
      <c r="FUU12" s="244"/>
      <c r="FUV12" s="244"/>
      <c r="FUW12" s="244"/>
      <c r="FUX12" s="244"/>
      <c r="FUY12" s="244"/>
      <c r="FUZ12" s="244"/>
      <c r="FVA12" s="244"/>
      <c r="FVB12" s="244"/>
      <c r="FVC12" s="244"/>
      <c r="FVD12" s="244"/>
      <c r="FVE12" s="244"/>
      <c r="FVF12" s="244"/>
      <c r="FVG12" s="244"/>
      <c r="FVH12" s="244"/>
      <c r="FVI12" s="244"/>
      <c r="FVJ12" s="244"/>
      <c r="FVK12" s="244"/>
      <c r="FVL12" s="244"/>
      <c r="FVM12" s="244"/>
      <c r="FVN12" s="244"/>
      <c r="FVO12" s="244"/>
      <c r="FVP12" s="244"/>
      <c r="FVQ12" s="244"/>
      <c r="FVR12" s="244"/>
      <c r="FVS12" s="244"/>
      <c r="FVT12" s="244"/>
      <c r="FVU12" s="244"/>
      <c r="FVV12" s="244"/>
      <c r="FVW12" s="244"/>
      <c r="FVX12" s="244"/>
      <c r="FVY12" s="244"/>
      <c r="FVZ12" s="244"/>
      <c r="FWA12" s="244"/>
      <c r="FWB12" s="244"/>
      <c r="FWC12" s="244"/>
      <c r="FWD12" s="244"/>
      <c r="FWE12" s="244"/>
      <c r="FWF12" s="244"/>
      <c r="FWG12" s="244"/>
      <c r="FWH12" s="244"/>
      <c r="FWI12" s="244"/>
      <c r="FWJ12" s="244"/>
      <c r="FWK12" s="244"/>
      <c r="FWL12" s="244"/>
      <c r="FWM12" s="244"/>
      <c r="FWN12" s="244"/>
      <c r="FWO12" s="244"/>
      <c r="FWP12" s="244"/>
      <c r="FWQ12" s="244"/>
      <c r="FWR12" s="244"/>
      <c r="FWS12" s="244"/>
      <c r="FWT12" s="244"/>
      <c r="FWU12" s="244"/>
      <c r="FWV12" s="244"/>
      <c r="FWW12" s="244"/>
      <c r="FWX12" s="244"/>
      <c r="FWY12" s="244"/>
      <c r="FWZ12" s="244"/>
      <c r="FXA12" s="244"/>
      <c r="FXB12" s="244"/>
      <c r="FXC12" s="244"/>
      <c r="FXD12" s="244"/>
      <c r="FXE12" s="244"/>
      <c r="FXF12" s="244"/>
      <c r="FXG12" s="244"/>
      <c r="FXH12" s="244"/>
      <c r="FXI12" s="244"/>
      <c r="FXJ12" s="244"/>
      <c r="FXK12" s="244"/>
      <c r="FXL12" s="244"/>
      <c r="FXM12" s="244"/>
      <c r="FXN12" s="244"/>
      <c r="FXO12" s="244"/>
      <c r="FXP12" s="244"/>
      <c r="FXQ12" s="244"/>
      <c r="FXR12" s="244"/>
      <c r="FXS12" s="244"/>
      <c r="FXT12" s="244"/>
      <c r="FXU12" s="244"/>
      <c r="FXV12" s="244"/>
      <c r="FXW12" s="244"/>
      <c r="FXX12" s="244"/>
      <c r="FXY12" s="244"/>
      <c r="FXZ12" s="244"/>
      <c r="FYA12" s="244"/>
      <c r="FYB12" s="244"/>
      <c r="FYC12" s="244"/>
      <c r="FYD12" s="244"/>
      <c r="FYE12" s="244"/>
      <c r="FYF12" s="244"/>
      <c r="FYG12" s="244"/>
      <c r="FYH12" s="244"/>
      <c r="FYI12" s="244"/>
      <c r="FYJ12" s="244"/>
      <c r="FYK12" s="244"/>
      <c r="FYL12" s="244"/>
      <c r="FYM12" s="244"/>
      <c r="FYN12" s="244"/>
      <c r="FYO12" s="244"/>
      <c r="FYP12" s="244"/>
      <c r="FYQ12" s="244"/>
      <c r="FYR12" s="244"/>
      <c r="FYS12" s="244"/>
      <c r="FYT12" s="244"/>
      <c r="FYU12" s="244"/>
      <c r="FYV12" s="244"/>
      <c r="FYW12" s="244"/>
      <c r="FYX12" s="244"/>
      <c r="FYY12" s="244"/>
      <c r="FYZ12" s="244"/>
      <c r="FZA12" s="244"/>
      <c r="FZB12" s="244"/>
      <c r="FZC12" s="244"/>
      <c r="FZD12" s="244"/>
      <c r="FZE12" s="244"/>
      <c r="FZF12" s="244"/>
      <c r="FZG12" s="244"/>
      <c r="FZH12" s="244"/>
      <c r="FZI12" s="244"/>
      <c r="FZJ12" s="244"/>
      <c r="FZK12" s="244"/>
      <c r="FZL12" s="244"/>
      <c r="FZM12" s="244"/>
      <c r="FZN12" s="244"/>
      <c r="FZO12" s="244"/>
      <c r="FZP12" s="244"/>
      <c r="FZQ12" s="244"/>
      <c r="FZR12" s="244"/>
      <c r="FZS12" s="244"/>
      <c r="FZT12" s="244"/>
      <c r="FZU12" s="244"/>
      <c r="FZV12" s="244"/>
      <c r="FZW12" s="244"/>
      <c r="FZX12" s="244"/>
      <c r="FZY12" s="244"/>
      <c r="FZZ12" s="244"/>
      <c r="GAA12" s="244"/>
      <c r="GAB12" s="244"/>
      <c r="GAC12" s="244"/>
      <c r="GAD12" s="244"/>
      <c r="GAE12" s="244"/>
      <c r="GAF12" s="244"/>
      <c r="GAG12" s="244"/>
      <c r="GAH12" s="244"/>
      <c r="GAI12" s="244"/>
      <c r="GAJ12" s="244"/>
      <c r="GAK12" s="244"/>
      <c r="GAL12" s="244"/>
      <c r="GAM12" s="244"/>
      <c r="GAN12" s="244"/>
      <c r="GAO12" s="244"/>
      <c r="GAP12" s="244"/>
      <c r="GAQ12" s="244"/>
      <c r="GAR12" s="244"/>
      <c r="GAS12" s="244"/>
      <c r="GAT12" s="244"/>
      <c r="GAU12" s="244"/>
      <c r="GAV12" s="244"/>
      <c r="GAW12" s="244"/>
      <c r="GAX12" s="244"/>
      <c r="GAY12" s="244"/>
      <c r="GAZ12" s="244"/>
      <c r="GBA12" s="244"/>
      <c r="GBB12" s="244"/>
      <c r="GBC12" s="244"/>
      <c r="GBD12" s="244"/>
      <c r="GBE12" s="244"/>
      <c r="GBF12" s="244"/>
      <c r="GBG12" s="244"/>
      <c r="GBH12" s="244"/>
      <c r="GBI12" s="244"/>
      <c r="GBJ12" s="244"/>
      <c r="GBK12" s="244"/>
      <c r="GBL12" s="244"/>
      <c r="GBM12" s="244"/>
      <c r="GBN12" s="244"/>
      <c r="GBO12" s="244"/>
      <c r="GBP12" s="244"/>
      <c r="GBQ12" s="244"/>
      <c r="GBR12" s="244"/>
      <c r="GBS12" s="244"/>
      <c r="GBT12" s="244"/>
      <c r="GBU12" s="244"/>
      <c r="GBV12" s="244"/>
      <c r="GBW12" s="244"/>
      <c r="GBX12" s="244"/>
      <c r="GBY12" s="244"/>
      <c r="GBZ12" s="244"/>
      <c r="GCA12" s="244"/>
      <c r="GCB12" s="244"/>
      <c r="GCC12" s="244"/>
      <c r="GCD12" s="244"/>
      <c r="GCE12" s="244"/>
      <c r="GCF12" s="244"/>
      <c r="GCG12" s="244"/>
      <c r="GCH12" s="244"/>
      <c r="GCI12" s="244"/>
      <c r="GCJ12" s="244"/>
      <c r="GCK12" s="244"/>
      <c r="GCL12" s="244"/>
      <c r="GCM12" s="244"/>
      <c r="GCN12" s="244"/>
      <c r="GCO12" s="244"/>
      <c r="GCP12" s="244"/>
      <c r="GCQ12" s="244"/>
      <c r="GCR12" s="244"/>
      <c r="GCS12" s="244"/>
      <c r="GCT12" s="244"/>
      <c r="GCU12" s="244"/>
      <c r="GCV12" s="244"/>
      <c r="GCW12" s="244"/>
      <c r="GCX12" s="244"/>
      <c r="GCY12" s="244"/>
      <c r="GCZ12" s="244"/>
      <c r="GDA12" s="244"/>
      <c r="GDB12" s="244"/>
      <c r="GDC12" s="244"/>
      <c r="GDD12" s="244"/>
      <c r="GDE12" s="244"/>
      <c r="GDF12" s="244"/>
      <c r="GDG12" s="244"/>
      <c r="GDH12" s="244"/>
      <c r="GDI12" s="244"/>
      <c r="GDJ12" s="244"/>
      <c r="GDK12" s="244"/>
      <c r="GDL12" s="244"/>
      <c r="GDM12" s="244"/>
      <c r="GDN12" s="244"/>
      <c r="GDO12" s="244"/>
      <c r="GDP12" s="244"/>
      <c r="GDQ12" s="244"/>
      <c r="GDR12" s="244"/>
      <c r="GDS12" s="244"/>
      <c r="GDT12" s="244"/>
      <c r="GDU12" s="244"/>
      <c r="GDV12" s="244"/>
      <c r="GDW12" s="244"/>
      <c r="GDX12" s="244"/>
      <c r="GDY12" s="244"/>
      <c r="GDZ12" s="244"/>
      <c r="GEA12" s="244"/>
      <c r="GEB12" s="244"/>
      <c r="GEC12" s="244"/>
      <c r="GED12" s="244"/>
      <c r="GEE12" s="244"/>
      <c r="GEF12" s="244"/>
      <c r="GEG12" s="244"/>
      <c r="GEH12" s="244"/>
      <c r="GEI12" s="244"/>
      <c r="GEJ12" s="244"/>
      <c r="GEK12" s="244"/>
      <c r="GEL12" s="244"/>
      <c r="GEM12" s="244"/>
      <c r="GEN12" s="244"/>
      <c r="GEO12" s="244"/>
      <c r="GEP12" s="244"/>
      <c r="GEQ12" s="244"/>
      <c r="GER12" s="244"/>
      <c r="GES12" s="244"/>
      <c r="GET12" s="244"/>
      <c r="GEU12" s="244"/>
      <c r="GEV12" s="244"/>
      <c r="GEW12" s="244"/>
      <c r="GEX12" s="244"/>
      <c r="GEY12" s="244"/>
      <c r="GEZ12" s="244"/>
      <c r="GFA12" s="244"/>
      <c r="GFB12" s="244"/>
      <c r="GFC12" s="244"/>
      <c r="GFD12" s="244"/>
      <c r="GFE12" s="244"/>
      <c r="GFF12" s="244"/>
      <c r="GFG12" s="244"/>
      <c r="GFH12" s="244"/>
      <c r="GFI12" s="244"/>
      <c r="GFJ12" s="244"/>
      <c r="GFK12" s="244"/>
      <c r="GFL12" s="244"/>
      <c r="GFM12" s="244"/>
      <c r="GFN12" s="244"/>
      <c r="GFO12" s="244"/>
      <c r="GFP12" s="244"/>
      <c r="GFQ12" s="244"/>
      <c r="GFR12" s="244"/>
      <c r="GFS12" s="244"/>
      <c r="GFT12" s="244"/>
      <c r="GFU12" s="244"/>
      <c r="GFV12" s="244"/>
      <c r="GFW12" s="244"/>
      <c r="GFX12" s="244"/>
      <c r="GFY12" s="244"/>
      <c r="GFZ12" s="244"/>
      <c r="GGA12" s="244"/>
      <c r="GGB12" s="244"/>
      <c r="GGC12" s="244"/>
      <c r="GGD12" s="244"/>
      <c r="GGE12" s="244"/>
      <c r="GGF12" s="244"/>
      <c r="GGG12" s="244"/>
      <c r="GGH12" s="244"/>
      <c r="GGI12" s="244"/>
      <c r="GGJ12" s="244"/>
      <c r="GGK12" s="244"/>
      <c r="GGL12" s="244"/>
      <c r="GGM12" s="244"/>
      <c r="GGN12" s="244"/>
      <c r="GGO12" s="244"/>
      <c r="GGP12" s="244"/>
      <c r="GGQ12" s="244"/>
      <c r="GGR12" s="244"/>
      <c r="GGS12" s="244"/>
      <c r="GGT12" s="244"/>
      <c r="GGU12" s="244"/>
      <c r="GGV12" s="244"/>
      <c r="GGW12" s="244"/>
      <c r="GGX12" s="244"/>
      <c r="GGY12" s="244"/>
      <c r="GGZ12" s="244"/>
      <c r="GHA12" s="244"/>
      <c r="GHB12" s="244"/>
      <c r="GHC12" s="244"/>
      <c r="GHD12" s="244"/>
      <c r="GHE12" s="244"/>
      <c r="GHF12" s="244"/>
      <c r="GHG12" s="244"/>
      <c r="GHH12" s="244"/>
      <c r="GHI12" s="244"/>
      <c r="GHJ12" s="244"/>
      <c r="GHK12" s="244"/>
      <c r="GHL12" s="244"/>
      <c r="GHM12" s="244"/>
      <c r="GHN12" s="244"/>
      <c r="GHO12" s="244"/>
      <c r="GHP12" s="244"/>
      <c r="GHQ12" s="244"/>
      <c r="GHR12" s="244"/>
      <c r="GHS12" s="244"/>
      <c r="GHT12" s="244"/>
      <c r="GHU12" s="244"/>
      <c r="GHV12" s="244"/>
      <c r="GHW12" s="244"/>
      <c r="GHX12" s="244"/>
      <c r="GHY12" s="244"/>
      <c r="GHZ12" s="244"/>
      <c r="GIA12" s="244"/>
      <c r="GIB12" s="244"/>
      <c r="GIC12" s="244"/>
      <c r="GID12" s="244"/>
      <c r="GIE12" s="244"/>
      <c r="GIF12" s="244"/>
      <c r="GIG12" s="244"/>
      <c r="GIH12" s="244"/>
      <c r="GII12" s="244"/>
      <c r="GIJ12" s="244"/>
      <c r="GIK12" s="244"/>
      <c r="GIL12" s="244"/>
      <c r="GIM12" s="244"/>
      <c r="GIN12" s="244"/>
      <c r="GIO12" s="244"/>
      <c r="GIP12" s="244"/>
      <c r="GIQ12" s="244"/>
      <c r="GIR12" s="244"/>
      <c r="GIS12" s="244"/>
      <c r="GIT12" s="244"/>
      <c r="GIU12" s="244"/>
      <c r="GIV12" s="244"/>
      <c r="GIW12" s="244"/>
      <c r="GIX12" s="244"/>
      <c r="GIY12" s="244"/>
      <c r="GIZ12" s="244"/>
      <c r="GJA12" s="244"/>
      <c r="GJB12" s="244"/>
      <c r="GJC12" s="244"/>
      <c r="GJD12" s="244"/>
      <c r="GJE12" s="244"/>
      <c r="GJF12" s="244"/>
      <c r="GJG12" s="244"/>
      <c r="GJH12" s="244"/>
      <c r="GJI12" s="244"/>
      <c r="GJJ12" s="244"/>
      <c r="GJK12" s="244"/>
      <c r="GJL12" s="244"/>
      <c r="GJM12" s="244"/>
      <c r="GJN12" s="244"/>
      <c r="GJO12" s="244"/>
      <c r="GJP12" s="244"/>
      <c r="GJQ12" s="244"/>
      <c r="GJR12" s="244"/>
      <c r="GJS12" s="244"/>
      <c r="GJT12" s="244"/>
      <c r="GJU12" s="244"/>
      <c r="GJV12" s="244"/>
      <c r="GJW12" s="244"/>
      <c r="GJX12" s="244"/>
      <c r="GJY12" s="244"/>
      <c r="GJZ12" s="244"/>
      <c r="GKA12" s="244"/>
      <c r="GKB12" s="244"/>
      <c r="GKC12" s="244"/>
      <c r="GKD12" s="244"/>
      <c r="GKE12" s="244"/>
      <c r="GKF12" s="244"/>
      <c r="GKG12" s="244"/>
      <c r="GKH12" s="244"/>
      <c r="GKI12" s="244"/>
      <c r="GKJ12" s="244"/>
      <c r="GKK12" s="244"/>
      <c r="GKL12" s="244"/>
      <c r="GKM12" s="244"/>
      <c r="GKN12" s="244"/>
      <c r="GKO12" s="244"/>
      <c r="GKP12" s="244"/>
      <c r="GKQ12" s="244"/>
      <c r="GKR12" s="244"/>
      <c r="GKS12" s="244"/>
      <c r="GKT12" s="244"/>
      <c r="GKU12" s="244"/>
      <c r="GKV12" s="244"/>
      <c r="GKW12" s="244"/>
      <c r="GKX12" s="244"/>
      <c r="GKY12" s="244"/>
      <c r="GKZ12" s="244"/>
      <c r="GLA12" s="244"/>
      <c r="GLB12" s="244"/>
      <c r="GLC12" s="244"/>
      <c r="GLD12" s="244"/>
      <c r="GLE12" s="244"/>
      <c r="GLF12" s="244"/>
      <c r="GLG12" s="244"/>
      <c r="GLH12" s="244"/>
      <c r="GLI12" s="244"/>
      <c r="GLJ12" s="244"/>
      <c r="GLK12" s="244"/>
      <c r="GLL12" s="244"/>
      <c r="GLM12" s="244"/>
      <c r="GLN12" s="244"/>
      <c r="GLO12" s="244"/>
      <c r="GLP12" s="244"/>
      <c r="GLQ12" s="244"/>
      <c r="GLR12" s="244"/>
      <c r="GLS12" s="244"/>
      <c r="GLT12" s="244"/>
      <c r="GLU12" s="244"/>
      <c r="GLV12" s="244"/>
      <c r="GLW12" s="244"/>
      <c r="GLX12" s="244"/>
      <c r="GLY12" s="244"/>
      <c r="GLZ12" s="244"/>
      <c r="GMA12" s="244"/>
      <c r="GMB12" s="244"/>
      <c r="GMC12" s="244"/>
      <c r="GMD12" s="244"/>
      <c r="GME12" s="244"/>
      <c r="GMF12" s="244"/>
      <c r="GMG12" s="244"/>
      <c r="GMH12" s="244"/>
      <c r="GMI12" s="244"/>
      <c r="GMJ12" s="244"/>
      <c r="GMK12" s="244"/>
      <c r="GML12" s="244"/>
      <c r="GMM12" s="244"/>
      <c r="GMN12" s="244"/>
      <c r="GMO12" s="244"/>
      <c r="GMP12" s="244"/>
      <c r="GMQ12" s="244"/>
      <c r="GMR12" s="244"/>
      <c r="GMS12" s="244"/>
      <c r="GMT12" s="244"/>
      <c r="GMU12" s="244"/>
      <c r="GMV12" s="244"/>
      <c r="GMW12" s="244"/>
      <c r="GMX12" s="244"/>
      <c r="GMY12" s="244"/>
      <c r="GMZ12" s="244"/>
      <c r="GNA12" s="244"/>
      <c r="GNB12" s="244"/>
      <c r="GNC12" s="244"/>
      <c r="GND12" s="244"/>
      <c r="GNE12" s="244"/>
      <c r="GNF12" s="244"/>
      <c r="GNG12" s="244"/>
      <c r="GNH12" s="244"/>
      <c r="GNI12" s="244"/>
      <c r="GNJ12" s="244"/>
      <c r="GNK12" s="244"/>
      <c r="GNL12" s="244"/>
      <c r="GNM12" s="244"/>
      <c r="GNN12" s="244"/>
      <c r="GNO12" s="244"/>
      <c r="GNP12" s="244"/>
      <c r="GNQ12" s="244"/>
      <c r="GNR12" s="244"/>
      <c r="GNS12" s="244"/>
      <c r="GNT12" s="244"/>
      <c r="GNU12" s="244"/>
      <c r="GNV12" s="244"/>
      <c r="GNW12" s="244"/>
      <c r="GNX12" s="244"/>
      <c r="GNY12" s="244"/>
      <c r="GNZ12" s="244"/>
      <c r="GOA12" s="244"/>
      <c r="GOB12" s="244"/>
      <c r="GOC12" s="244"/>
      <c r="GOD12" s="244"/>
      <c r="GOE12" s="244"/>
      <c r="GOF12" s="244"/>
      <c r="GOG12" s="244"/>
      <c r="GOH12" s="244"/>
      <c r="GOI12" s="244"/>
      <c r="GOJ12" s="244"/>
      <c r="GOK12" s="244"/>
      <c r="GOL12" s="244"/>
      <c r="GOM12" s="244"/>
      <c r="GON12" s="244"/>
      <c r="GOO12" s="244"/>
      <c r="GOP12" s="244"/>
      <c r="GOQ12" s="244"/>
      <c r="GOR12" s="244"/>
      <c r="GOS12" s="244"/>
      <c r="GOT12" s="244"/>
      <c r="GOU12" s="244"/>
      <c r="GOV12" s="244"/>
      <c r="GOW12" s="244"/>
      <c r="GOX12" s="244"/>
      <c r="GOY12" s="244"/>
      <c r="GOZ12" s="244"/>
      <c r="GPA12" s="244"/>
      <c r="GPB12" s="244"/>
      <c r="GPC12" s="244"/>
      <c r="GPD12" s="244"/>
      <c r="GPE12" s="244"/>
      <c r="GPF12" s="244"/>
      <c r="GPG12" s="244"/>
      <c r="GPH12" s="244"/>
      <c r="GPI12" s="244"/>
      <c r="GPJ12" s="244"/>
      <c r="GPK12" s="244"/>
      <c r="GPL12" s="244"/>
      <c r="GPM12" s="244"/>
      <c r="GPN12" s="244"/>
      <c r="GPO12" s="244"/>
      <c r="GPP12" s="244"/>
      <c r="GPQ12" s="244"/>
      <c r="GPR12" s="244"/>
      <c r="GPS12" s="244"/>
      <c r="GPT12" s="244"/>
      <c r="GPU12" s="244"/>
      <c r="GPV12" s="244"/>
      <c r="GPW12" s="244"/>
      <c r="GPX12" s="244"/>
      <c r="GPY12" s="244"/>
      <c r="GPZ12" s="244"/>
      <c r="GQA12" s="244"/>
      <c r="GQB12" s="244"/>
      <c r="GQC12" s="244"/>
      <c r="GQD12" s="244"/>
      <c r="GQE12" s="244"/>
      <c r="GQF12" s="244"/>
      <c r="GQG12" s="244"/>
      <c r="GQH12" s="244"/>
      <c r="GQI12" s="244"/>
      <c r="GQJ12" s="244"/>
      <c r="GQK12" s="244"/>
      <c r="GQL12" s="244"/>
      <c r="GQM12" s="244"/>
      <c r="GQN12" s="244"/>
      <c r="GQO12" s="244"/>
      <c r="GQP12" s="244"/>
      <c r="GQQ12" s="244"/>
      <c r="GQR12" s="244"/>
      <c r="GQS12" s="244"/>
      <c r="GQT12" s="244"/>
      <c r="GQU12" s="244"/>
      <c r="GQV12" s="244"/>
      <c r="GQW12" s="244"/>
      <c r="GQX12" s="244"/>
      <c r="GQY12" s="244"/>
      <c r="GQZ12" s="244"/>
      <c r="GRA12" s="244"/>
      <c r="GRB12" s="244"/>
      <c r="GRC12" s="244"/>
      <c r="GRD12" s="244"/>
      <c r="GRE12" s="244"/>
      <c r="GRF12" s="244"/>
      <c r="GRG12" s="244"/>
      <c r="GRH12" s="244"/>
      <c r="GRI12" s="244"/>
      <c r="GRJ12" s="244"/>
      <c r="GRK12" s="244"/>
      <c r="GRL12" s="244"/>
      <c r="GRM12" s="244"/>
      <c r="GRN12" s="244"/>
      <c r="GRO12" s="244"/>
      <c r="GRP12" s="244"/>
      <c r="GRQ12" s="244"/>
      <c r="GRR12" s="244"/>
      <c r="GRS12" s="244"/>
      <c r="GRT12" s="244"/>
      <c r="GRU12" s="244"/>
      <c r="GRV12" s="244"/>
      <c r="GRW12" s="244"/>
      <c r="GRX12" s="244"/>
      <c r="GRY12" s="244"/>
      <c r="GRZ12" s="244"/>
      <c r="GSA12" s="244"/>
      <c r="GSB12" s="244"/>
      <c r="GSC12" s="244"/>
      <c r="GSD12" s="244"/>
      <c r="GSE12" s="244"/>
      <c r="GSF12" s="244"/>
      <c r="GSG12" s="244"/>
      <c r="GSH12" s="244"/>
      <c r="GSI12" s="244"/>
      <c r="GSJ12" s="244"/>
      <c r="GSK12" s="244"/>
      <c r="GSL12" s="244"/>
      <c r="GSM12" s="244"/>
      <c r="GSN12" s="244"/>
      <c r="GSO12" s="244"/>
      <c r="GSP12" s="244"/>
      <c r="GSQ12" s="244"/>
      <c r="GSR12" s="244"/>
      <c r="GSS12" s="244"/>
      <c r="GST12" s="244"/>
      <c r="GSU12" s="244"/>
      <c r="GSV12" s="244"/>
      <c r="GSW12" s="244"/>
      <c r="GSX12" s="244"/>
      <c r="GSY12" s="244"/>
      <c r="GSZ12" s="244"/>
      <c r="GTA12" s="244"/>
      <c r="GTB12" s="244"/>
      <c r="GTC12" s="244"/>
      <c r="GTD12" s="244"/>
      <c r="GTE12" s="244"/>
      <c r="GTF12" s="244"/>
      <c r="GTG12" s="244"/>
      <c r="GTH12" s="244"/>
      <c r="GTI12" s="244"/>
      <c r="GTJ12" s="244"/>
      <c r="GTK12" s="244"/>
      <c r="GTL12" s="244"/>
      <c r="GTM12" s="244"/>
      <c r="GTN12" s="244"/>
      <c r="GTO12" s="244"/>
      <c r="GTP12" s="244"/>
      <c r="GTQ12" s="244"/>
      <c r="GTR12" s="244"/>
      <c r="GTS12" s="244"/>
      <c r="GTT12" s="244"/>
      <c r="GTU12" s="244"/>
      <c r="GTV12" s="244"/>
      <c r="GTW12" s="244"/>
      <c r="GTX12" s="244"/>
      <c r="GTY12" s="244"/>
      <c r="GTZ12" s="244"/>
      <c r="GUA12" s="244"/>
      <c r="GUB12" s="244"/>
      <c r="GUC12" s="244"/>
      <c r="GUD12" s="244"/>
      <c r="GUE12" s="244"/>
      <c r="GUF12" s="244"/>
      <c r="GUG12" s="244"/>
      <c r="GUH12" s="244"/>
      <c r="GUI12" s="244"/>
      <c r="GUJ12" s="244"/>
      <c r="GUK12" s="244"/>
      <c r="GUL12" s="244"/>
      <c r="GUM12" s="244"/>
      <c r="GUN12" s="244"/>
      <c r="GUO12" s="244"/>
      <c r="GUP12" s="244"/>
      <c r="GUQ12" s="244"/>
      <c r="GUR12" s="244"/>
      <c r="GUS12" s="244"/>
      <c r="GUT12" s="244"/>
      <c r="GUU12" s="244"/>
      <c r="GUV12" s="244"/>
      <c r="GUW12" s="244"/>
      <c r="GUX12" s="244"/>
      <c r="GUY12" s="244"/>
      <c r="GUZ12" s="244"/>
      <c r="GVA12" s="244"/>
      <c r="GVB12" s="244"/>
      <c r="GVC12" s="244"/>
      <c r="GVD12" s="244"/>
      <c r="GVE12" s="244"/>
      <c r="GVF12" s="244"/>
      <c r="GVG12" s="244"/>
      <c r="GVH12" s="244"/>
      <c r="GVI12" s="244"/>
      <c r="GVJ12" s="244"/>
      <c r="GVK12" s="244"/>
      <c r="GVL12" s="244"/>
      <c r="GVM12" s="244"/>
      <c r="GVN12" s="244"/>
      <c r="GVO12" s="244"/>
      <c r="GVP12" s="244"/>
      <c r="GVQ12" s="244"/>
      <c r="GVR12" s="244"/>
      <c r="GVS12" s="244"/>
      <c r="GVT12" s="244"/>
      <c r="GVU12" s="244"/>
      <c r="GVV12" s="244"/>
      <c r="GVW12" s="244"/>
      <c r="GVX12" s="244"/>
      <c r="GVY12" s="244"/>
      <c r="GVZ12" s="244"/>
      <c r="GWA12" s="244"/>
      <c r="GWB12" s="244"/>
      <c r="GWC12" s="244"/>
      <c r="GWD12" s="244"/>
      <c r="GWE12" s="244"/>
      <c r="GWF12" s="244"/>
      <c r="GWG12" s="244"/>
      <c r="GWH12" s="244"/>
      <c r="GWI12" s="244"/>
      <c r="GWJ12" s="244"/>
      <c r="GWK12" s="244"/>
      <c r="GWL12" s="244"/>
      <c r="GWM12" s="244"/>
      <c r="GWN12" s="244"/>
      <c r="GWO12" s="244"/>
      <c r="GWP12" s="244"/>
      <c r="GWQ12" s="244"/>
      <c r="GWR12" s="244"/>
      <c r="GWS12" s="244"/>
      <c r="GWT12" s="244"/>
      <c r="GWU12" s="244"/>
      <c r="GWV12" s="244"/>
      <c r="GWW12" s="244"/>
      <c r="GWX12" s="244"/>
      <c r="GWY12" s="244"/>
      <c r="GWZ12" s="244"/>
      <c r="GXA12" s="244"/>
      <c r="GXB12" s="244"/>
      <c r="GXC12" s="244"/>
      <c r="GXD12" s="244"/>
      <c r="GXE12" s="244"/>
      <c r="GXF12" s="244"/>
      <c r="GXG12" s="244"/>
      <c r="GXH12" s="244"/>
      <c r="GXI12" s="244"/>
      <c r="GXJ12" s="244"/>
      <c r="GXK12" s="244"/>
      <c r="GXL12" s="244"/>
      <c r="GXM12" s="244"/>
      <c r="GXN12" s="244"/>
      <c r="GXO12" s="244"/>
      <c r="GXP12" s="244"/>
      <c r="GXQ12" s="244"/>
      <c r="GXR12" s="244"/>
      <c r="GXS12" s="244"/>
      <c r="GXT12" s="244"/>
      <c r="GXU12" s="244"/>
      <c r="GXV12" s="244"/>
      <c r="GXW12" s="244"/>
      <c r="GXX12" s="244"/>
      <c r="GXY12" s="244"/>
      <c r="GXZ12" s="244"/>
      <c r="GYA12" s="244"/>
      <c r="GYB12" s="244"/>
      <c r="GYC12" s="244"/>
      <c r="GYD12" s="244"/>
      <c r="GYE12" s="244"/>
      <c r="GYF12" s="244"/>
      <c r="GYG12" s="244"/>
      <c r="GYH12" s="244"/>
      <c r="GYI12" s="244"/>
      <c r="GYJ12" s="244"/>
      <c r="GYK12" s="244"/>
      <c r="GYL12" s="244"/>
      <c r="GYM12" s="244"/>
      <c r="GYN12" s="244"/>
      <c r="GYO12" s="244"/>
      <c r="GYP12" s="244"/>
      <c r="GYQ12" s="244"/>
      <c r="GYR12" s="244"/>
      <c r="GYS12" s="244"/>
      <c r="GYT12" s="244"/>
      <c r="GYU12" s="244"/>
      <c r="GYV12" s="244"/>
      <c r="GYW12" s="244"/>
      <c r="GYX12" s="244"/>
      <c r="GYY12" s="244"/>
      <c r="GYZ12" s="244"/>
      <c r="GZA12" s="244"/>
      <c r="GZB12" s="244"/>
      <c r="GZC12" s="244"/>
      <c r="GZD12" s="244"/>
      <c r="GZE12" s="244"/>
      <c r="GZF12" s="244"/>
      <c r="GZG12" s="244"/>
      <c r="GZH12" s="244"/>
      <c r="GZI12" s="244"/>
      <c r="GZJ12" s="244"/>
      <c r="GZK12" s="244"/>
      <c r="GZL12" s="244"/>
      <c r="GZM12" s="244"/>
      <c r="GZN12" s="244"/>
      <c r="GZO12" s="244"/>
      <c r="GZP12" s="244"/>
      <c r="GZQ12" s="244"/>
      <c r="GZR12" s="244"/>
      <c r="GZS12" s="244"/>
      <c r="GZT12" s="244"/>
      <c r="GZU12" s="244"/>
      <c r="GZV12" s="244"/>
      <c r="GZW12" s="244"/>
      <c r="GZX12" s="244"/>
      <c r="GZY12" s="244"/>
      <c r="GZZ12" s="244"/>
      <c r="HAA12" s="244"/>
      <c r="HAB12" s="244"/>
      <c r="HAC12" s="244"/>
      <c r="HAD12" s="244"/>
      <c r="HAE12" s="244"/>
      <c r="HAF12" s="244"/>
      <c r="HAG12" s="244"/>
      <c r="HAH12" s="244"/>
      <c r="HAI12" s="244"/>
      <c r="HAJ12" s="244"/>
      <c r="HAK12" s="244"/>
      <c r="HAL12" s="244"/>
      <c r="HAM12" s="244"/>
      <c r="HAN12" s="244"/>
      <c r="HAO12" s="244"/>
      <c r="HAP12" s="244"/>
      <c r="HAQ12" s="244"/>
      <c r="HAR12" s="244"/>
      <c r="HAS12" s="244"/>
      <c r="HAT12" s="244"/>
      <c r="HAU12" s="244"/>
      <c r="HAV12" s="244"/>
      <c r="HAW12" s="244"/>
      <c r="HAX12" s="244"/>
      <c r="HAY12" s="244"/>
      <c r="HAZ12" s="244"/>
      <c r="HBA12" s="244"/>
      <c r="HBB12" s="244"/>
      <c r="HBC12" s="244"/>
      <c r="HBD12" s="244"/>
      <c r="HBE12" s="244"/>
      <c r="HBF12" s="244"/>
      <c r="HBG12" s="244"/>
      <c r="HBH12" s="244"/>
      <c r="HBI12" s="244"/>
      <c r="HBJ12" s="244"/>
      <c r="HBK12" s="244"/>
      <c r="HBL12" s="244"/>
      <c r="HBM12" s="244"/>
      <c r="HBN12" s="244"/>
      <c r="HBO12" s="244"/>
      <c r="HBP12" s="244"/>
      <c r="HBQ12" s="244"/>
      <c r="HBR12" s="244"/>
      <c r="HBS12" s="244"/>
      <c r="HBT12" s="244"/>
      <c r="HBU12" s="244"/>
      <c r="HBV12" s="244"/>
      <c r="HBW12" s="244"/>
      <c r="HBX12" s="244"/>
      <c r="HBY12" s="244"/>
      <c r="HBZ12" s="244"/>
      <c r="HCA12" s="244"/>
      <c r="HCB12" s="244"/>
      <c r="HCC12" s="244"/>
      <c r="HCD12" s="244"/>
      <c r="HCE12" s="244"/>
      <c r="HCF12" s="244"/>
      <c r="HCG12" s="244"/>
      <c r="HCH12" s="244"/>
      <c r="HCI12" s="244"/>
      <c r="HCJ12" s="244"/>
      <c r="HCK12" s="244"/>
      <c r="HCL12" s="244"/>
      <c r="HCM12" s="244"/>
      <c r="HCN12" s="244"/>
      <c r="HCO12" s="244"/>
      <c r="HCP12" s="244"/>
      <c r="HCQ12" s="244"/>
      <c r="HCR12" s="244"/>
      <c r="HCS12" s="244"/>
      <c r="HCT12" s="244"/>
      <c r="HCU12" s="244"/>
      <c r="HCV12" s="244"/>
      <c r="HCW12" s="244"/>
      <c r="HCX12" s="244"/>
      <c r="HCY12" s="244"/>
      <c r="HCZ12" s="244"/>
      <c r="HDA12" s="244"/>
      <c r="HDB12" s="244"/>
      <c r="HDC12" s="244"/>
      <c r="HDD12" s="244"/>
      <c r="HDE12" s="244"/>
      <c r="HDF12" s="244"/>
      <c r="HDG12" s="244"/>
      <c r="HDH12" s="244"/>
      <c r="HDI12" s="244"/>
      <c r="HDJ12" s="244"/>
      <c r="HDK12" s="244"/>
      <c r="HDL12" s="244"/>
      <c r="HDM12" s="244"/>
      <c r="HDN12" s="244"/>
      <c r="HDO12" s="244"/>
      <c r="HDP12" s="244"/>
      <c r="HDQ12" s="244"/>
      <c r="HDR12" s="244"/>
      <c r="HDS12" s="244"/>
      <c r="HDT12" s="244"/>
      <c r="HDU12" s="244"/>
      <c r="HDV12" s="244"/>
      <c r="HDW12" s="244"/>
      <c r="HDX12" s="244"/>
      <c r="HDY12" s="244"/>
      <c r="HDZ12" s="244"/>
      <c r="HEA12" s="244"/>
      <c r="HEB12" s="244"/>
      <c r="HEC12" s="244"/>
      <c r="HED12" s="244"/>
      <c r="HEE12" s="244"/>
      <c r="HEF12" s="244"/>
      <c r="HEG12" s="244"/>
      <c r="HEH12" s="244"/>
      <c r="HEI12" s="244"/>
      <c r="HEJ12" s="244"/>
      <c r="HEK12" s="244"/>
      <c r="HEL12" s="244"/>
      <c r="HEM12" s="244"/>
      <c r="HEN12" s="244"/>
      <c r="HEO12" s="244"/>
      <c r="HEP12" s="244"/>
      <c r="HEQ12" s="244"/>
      <c r="HER12" s="244"/>
      <c r="HES12" s="244"/>
      <c r="HET12" s="244"/>
      <c r="HEU12" s="244"/>
      <c r="HEV12" s="244"/>
      <c r="HEW12" s="244"/>
      <c r="HEX12" s="244"/>
      <c r="HEY12" s="244"/>
      <c r="HEZ12" s="244"/>
      <c r="HFA12" s="244"/>
      <c r="HFB12" s="244"/>
      <c r="HFC12" s="244"/>
      <c r="HFD12" s="244"/>
      <c r="HFE12" s="244"/>
      <c r="HFF12" s="244"/>
      <c r="HFG12" s="244"/>
      <c r="HFH12" s="244"/>
      <c r="HFI12" s="244"/>
      <c r="HFJ12" s="244"/>
      <c r="HFK12" s="244"/>
      <c r="HFL12" s="244"/>
      <c r="HFM12" s="244"/>
      <c r="HFN12" s="244"/>
      <c r="HFO12" s="244"/>
      <c r="HFP12" s="244"/>
      <c r="HFQ12" s="244"/>
      <c r="HFR12" s="244"/>
      <c r="HFS12" s="244"/>
      <c r="HFT12" s="244"/>
      <c r="HFU12" s="244"/>
      <c r="HFV12" s="244"/>
      <c r="HFW12" s="244"/>
      <c r="HFX12" s="244"/>
      <c r="HFY12" s="244"/>
      <c r="HFZ12" s="244"/>
      <c r="HGA12" s="244"/>
      <c r="HGB12" s="244"/>
      <c r="HGC12" s="244"/>
      <c r="HGD12" s="244"/>
      <c r="HGE12" s="244"/>
      <c r="HGF12" s="244"/>
      <c r="HGG12" s="244"/>
      <c r="HGH12" s="244"/>
      <c r="HGI12" s="244"/>
      <c r="HGJ12" s="244"/>
      <c r="HGK12" s="244"/>
      <c r="HGL12" s="244"/>
      <c r="HGM12" s="244"/>
      <c r="HGN12" s="244"/>
      <c r="HGO12" s="244"/>
      <c r="HGP12" s="244"/>
      <c r="HGQ12" s="244"/>
      <c r="HGR12" s="244"/>
      <c r="HGS12" s="244"/>
      <c r="HGT12" s="244"/>
      <c r="HGU12" s="244"/>
      <c r="HGV12" s="244"/>
      <c r="HGW12" s="244"/>
      <c r="HGX12" s="244"/>
      <c r="HGY12" s="244"/>
      <c r="HGZ12" s="244"/>
      <c r="HHA12" s="244"/>
      <c r="HHB12" s="244"/>
      <c r="HHC12" s="244"/>
      <c r="HHD12" s="244"/>
      <c r="HHE12" s="244"/>
      <c r="HHF12" s="244"/>
      <c r="HHG12" s="244"/>
      <c r="HHH12" s="244"/>
      <c r="HHI12" s="244"/>
      <c r="HHJ12" s="244"/>
      <c r="HHK12" s="244"/>
      <c r="HHL12" s="244"/>
      <c r="HHM12" s="244"/>
      <c r="HHN12" s="244"/>
      <c r="HHO12" s="244"/>
      <c r="HHP12" s="244"/>
      <c r="HHQ12" s="244"/>
      <c r="HHR12" s="244"/>
      <c r="HHS12" s="244"/>
      <c r="HHT12" s="244"/>
      <c r="HHU12" s="244"/>
      <c r="HHV12" s="244"/>
      <c r="HHW12" s="244"/>
      <c r="HHX12" s="244"/>
      <c r="HHY12" s="244"/>
      <c r="HHZ12" s="244"/>
      <c r="HIA12" s="244"/>
      <c r="HIB12" s="244"/>
      <c r="HIC12" s="244"/>
      <c r="HID12" s="244"/>
      <c r="HIE12" s="244"/>
      <c r="HIF12" s="244"/>
      <c r="HIG12" s="244"/>
      <c r="HIH12" s="244"/>
      <c r="HII12" s="244"/>
      <c r="HIJ12" s="244"/>
      <c r="HIK12" s="244"/>
      <c r="HIL12" s="244"/>
      <c r="HIM12" s="244"/>
      <c r="HIN12" s="244"/>
      <c r="HIO12" s="244"/>
      <c r="HIP12" s="244"/>
      <c r="HIQ12" s="244"/>
      <c r="HIR12" s="244"/>
      <c r="HIS12" s="244"/>
      <c r="HIT12" s="244"/>
      <c r="HIU12" s="244"/>
      <c r="HIV12" s="244"/>
      <c r="HIW12" s="244"/>
      <c r="HIX12" s="244"/>
      <c r="HIY12" s="244"/>
      <c r="HIZ12" s="244"/>
      <c r="HJA12" s="244"/>
      <c r="HJB12" s="244"/>
      <c r="HJC12" s="244"/>
      <c r="HJD12" s="244"/>
      <c r="HJE12" s="244"/>
      <c r="HJF12" s="244"/>
      <c r="HJG12" s="244"/>
      <c r="HJH12" s="244"/>
      <c r="HJI12" s="244"/>
      <c r="HJJ12" s="244"/>
      <c r="HJK12" s="244"/>
      <c r="HJL12" s="244"/>
      <c r="HJM12" s="244"/>
      <c r="HJN12" s="244"/>
      <c r="HJO12" s="244"/>
      <c r="HJP12" s="244"/>
      <c r="HJQ12" s="244"/>
      <c r="HJR12" s="244"/>
      <c r="HJS12" s="244"/>
      <c r="HJT12" s="244"/>
      <c r="HJU12" s="244"/>
      <c r="HJV12" s="244"/>
      <c r="HJW12" s="244"/>
      <c r="HJX12" s="244"/>
      <c r="HJY12" s="244"/>
      <c r="HJZ12" s="244"/>
      <c r="HKA12" s="244"/>
      <c r="HKB12" s="244"/>
      <c r="HKC12" s="244"/>
      <c r="HKD12" s="244"/>
      <c r="HKE12" s="244"/>
      <c r="HKF12" s="244"/>
      <c r="HKG12" s="244"/>
      <c r="HKH12" s="244"/>
      <c r="HKI12" s="244"/>
      <c r="HKJ12" s="244"/>
      <c r="HKK12" s="244"/>
      <c r="HKL12" s="244"/>
      <c r="HKM12" s="244"/>
      <c r="HKN12" s="244"/>
      <c r="HKO12" s="244"/>
      <c r="HKP12" s="244"/>
      <c r="HKQ12" s="244"/>
      <c r="HKR12" s="244"/>
      <c r="HKS12" s="244"/>
      <c r="HKT12" s="244"/>
      <c r="HKU12" s="244"/>
      <c r="HKV12" s="244"/>
      <c r="HKW12" s="244"/>
      <c r="HKX12" s="244"/>
      <c r="HKY12" s="244"/>
      <c r="HKZ12" s="244"/>
      <c r="HLA12" s="244"/>
      <c r="HLB12" s="244"/>
      <c r="HLC12" s="244"/>
      <c r="HLD12" s="244"/>
      <c r="HLE12" s="244"/>
      <c r="HLF12" s="244"/>
      <c r="HLG12" s="244"/>
      <c r="HLH12" s="244"/>
      <c r="HLI12" s="244"/>
      <c r="HLJ12" s="244"/>
      <c r="HLK12" s="244"/>
      <c r="HLL12" s="244"/>
      <c r="HLM12" s="244"/>
      <c r="HLN12" s="244"/>
      <c r="HLO12" s="244"/>
      <c r="HLP12" s="244"/>
      <c r="HLQ12" s="244"/>
      <c r="HLR12" s="244"/>
      <c r="HLS12" s="244"/>
      <c r="HLT12" s="244"/>
      <c r="HLU12" s="244"/>
      <c r="HLV12" s="244"/>
      <c r="HLW12" s="244"/>
      <c r="HLX12" s="244"/>
      <c r="HLY12" s="244"/>
      <c r="HLZ12" s="244"/>
      <c r="HMA12" s="244"/>
      <c r="HMB12" s="244"/>
      <c r="HMC12" s="244"/>
      <c r="HMD12" s="244"/>
      <c r="HME12" s="244"/>
      <c r="HMF12" s="244"/>
      <c r="HMG12" s="244"/>
      <c r="HMH12" s="244"/>
      <c r="HMI12" s="244"/>
      <c r="HMJ12" s="244"/>
      <c r="HMK12" s="244"/>
      <c r="HML12" s="244"/>
      <c r="HMM12" s="244"/>
      <c r="HMN12" s="244"/>
      <c r="HMO12" s="244"/>
      <c r="HMP12" s="244"/>
      <c r="HMQ12" s="244"/>
      <c r="HMR12" s="244"/>
      <c r="HMS12" s="244"/>
      <c r="HMT12" s="244"/>
      <c r="HMU12" s="244"/>
      <c r="HMV12" s="244"/>
      <c r="HMW12" s="244"/>
      <c r="HMX12" s="244"/>
      <c r="HMY12" s="244"/>
      <c r="HMZ12" s="244"/>
      <c r="HNA12" s="244"/>
      <c r="HNB12" s="244"/>
      <c r="HNC12" s="244"/>
      <c r="HND12" s="244"/>
      <c r="HNE12" s="244"/>
      <c r="HNF12" s="244"/>
      <c r="HNG12" s="244"/>
      <c r="HNH12" s="244"/>
      <c r="HNI12" s="244"/>
      <c r="HNJ12" s="244"/>
      <c r="HNK12" s="244"/>
      <c r="HNL12" s="244"/>
      <c r="HNM12" s="244"/>
      <c r="HNN12" s="244"/>
      <c r="HNO12" s="244"/>
      <c r="HNP12" s="244"/>
      <c r="HNQ12" s="244"/>
      <c r="HNR12" s="244"/>
      <c r="HNS12" s="244"/>
      <c r="HNT12" s="244"/>
      <c r="HNU12" s="244"/>
      <c r="HNV12" s="244"/>
      <c r="HNW12" s="244"/>
      <c r="HNX12" s="244"/>
      <c r="HNY12" s="244"/>
      <c r="HNZ12" s="244"/>
      <c r="HOA12" s="244"/>
      <c r="HOB12" s="244"/>
      <c r="HOC12" s="244"/>
      <c r="HOD12" s="244"/>
      <c r="HOE12" s="244"/>
      <c r="HOF12" s="244"/>
      <c r="HOG12" s="244"/>
      <c r="HOH12" s="244"/>
      <c r="HOI12" s="244"/>
      <c r="HOJ12" s="244"/>
      <c r="HOK12" s="244"/>
      <c r="HOL12" s="244"/>
      <c r="HOM12" s="244"/>
      <c r="HON12" s="244"/>
      <c r="HOO12" s="244"/>
      <c r="HOP12" s="244"/>
      <c r="HOQ12" s="244"/>
      <c r="HOR12" s="244"/>
      <c r="HOS12" s="244"/>
      <c r="HOT12" s="244"/>
      <c r="HOU12" s="244"/>
      <c r="HOV12" s="244"/>
      <c r="HOW12" s="244"/>
      <c r="HOX12" s="244"/>
      <c r="HOY12" s="244"/>
      <c r="HOZ12" s="244"/>
      <c r="HPA12" s="244"/>
      <c r="HPB12" s="244"/>
      <c r="HPC12" s="244"/>
      <c r="HPD12" s="244"/>
      <c r="HPE12" s="244"/>
      <c r="HPF12" s="244"/>
      <c r="HPG12" s="244"/>
      <c r="HPH12" s="244"/>
      <c r="HPI12" s="244"/>
      <c r="HPJ12" s="244"/>
      <c r="HPK12" s="244"/>
      <c r="HPL12" s="244"/>
      <c r="HPM12" s="244"/>
      <c r="HPN12" s="244"/>
      <c r="HPO12" s="244"/>
      <c r="HPP12" s="244"/>
      <c r="HPQ12" s="244"/>
      <c r="HPR12" s="244"/>
      <c r="HPS12" s="244"/>
      <c r="HPT12" s="244"/>
      <c r="HPU12" s="244"/>
      <c r="HPV12" s="244"/>
      <c r="HPW12" s="244"/>
      <c r="HPX12" s="244"/>
      <c r="HPY12" s="244"/>
      <c r="HPZ12" s="244"/>
      <c r="HQA12" s="244"/>
      <c r="HQB12" s="244"/>
      <c r="HQC12" s="244"/>
      <c r="HQD12" s="244"/>
      <c r="HQE12" s="244"/>
      <c r="HQF12" s="244"/>
      <c r="HQG12" s="244"/>
      <c r="HQH12" s="244"/>
      <c r="HQI12" s="244"/>
      <c r="HQJ12" s="244"/>
      <c r="HQK12" s="244"/>
      <c r="HQL12" s="244"/>
      <c r="HQM12" s="244"/>
      <c r="HQN12" s="244"/>
      <c r="HQO12" s="244"/>
      <c r="HQP12" s="244"/>
      <c r="HQQ12" s="244"/>
      <c r="HQR12" s="244"/>
      <c r="HQS12" s="244"/>
      <c r="HQT12" s="244"/>
      <c r="HQU12" s="244"/>
      <c r="HQV12" s="244"/>
      <c r="HQW12" s="244"/>
      <c r="HQX12" s="244"/>
      <c r="HQY12" s="244"/>
      <c r="HQZ12" s="244"/>
      <c r="HRA12" s="244"/>
      <c r="HRB12" s="244"/>
      <c r="HRC12" s="244"/>
      <c r="HRD12" s="244"/>
      <c r="HRE12" s="244"/>
      <c r="HRF12" s="244"/>
      <c r="HRG12" s="244"/>
      <c r="HRH12" s="244"/>
      <c r="HRI12" s="244"/>
      <c r="HRJ12" s="244"/>
      <c r="HRK12" s="244"/>
      <c r="HRL12" s="244"/>
      <c r="HRM12" s="244"/>
      <c r="HRN12" s="244"/>
      <c r="HRO12" s="244"/>
      <c r="HRP12" s="244"/>
      <c r="HRQ12" s="244"/>
      <c r="HRR12" s="244"/>
      <c r="HRS12" s="244"/>
      <c r="HRT12" s="244"/>
      <c r="HRU12" s="244"/>
      <c r="HRV12" s="244"/>
      <c r="HRW12" s="244"/>
      <c r="HRX12" s="244"/>
      <c r="HRY12" s="244"/>
      <c r="HRZ12" s="244"/>
      <c r="HSA12" s="244"/>
      <c r="HSB12" s="244"/>
      <c r="HSC12" s="244"/>
      <c r="HSD12" s="244"/>
      <c r="HSE12" s="244"/>
      <c r="HSF12" s="244"/>
      <c r="HSG12" s="244"/>
      <c r="HSH12" s="244"/>
      <c r="HSI12" s="244"/>
      <c r="HSJ12" s="244"/>
      <c r="HSK12" s="244"/>
      <c r="HSL12" s="244"/>
      <c r="HSM12" s="244"/>
      <c r="HSN12" s="244"/>
      <c r="HSO12" s="244"/>
      <c r="HSP12" s="244"/>
      <c r="HSQ12" s="244"/>
      <c r="HSR12" s="244"/>
      <c r="HSS12" s="244"/>
      <c r="HST12" s="244"/>
      <c r="HSU12" s="244"/>
      <c r="HSV12" s="244"/>
      <c r="HSW12" s="244"/>
      <c r="HSX12" s="244"/>
      <c r="HSY12" s="244"/>
      <c r="HSZ12" s="244"/>
      <c r="HTA12" s="244"/>
      <c r="HTB12" s="244"/>
      <c r="HTC12" s="244"/>
      <c r="HTD12" s="244"/>
      <c r="HTE12" s="244"/>
      <c r="HTF12" s="244"/>
      <c r="HTG12" s="244"/>
      <c r="HTH12" s="244"/>
      <c r="HTI12" s="244"/>
      <c r="HTJ12" s="244"/>
      <c r="HTK12" s="244"/>
      <c r="HTL12" s="244"/>
      <c r="HTM12" s="244"/>
      <c r="HTN12" s="244"/>
      <c r="HTO12" s="244"/>
      <c r="HTP12" s="244"/>
      <c r="HTQ12" s="244"/>
      <c r="HTR12" s="244"/>
      <c r="HTS12" s="244"/>
      <c r="HTT12" s="244"/>
      <c r="HTU12" s="244"/>
      <c r="HTV12" s="244"/>
      <c r="HTW12" s="244"/>
      <c r="HTX12" s="244"/>
      <c r="HTY12" s="244"/>
      <c r="HTZ12" s="244"/>
      <c r="HUA12" s="244"/>
      <c r="HUB12" s="244"/>
      <c r="HUC12" s="244"/>
      <c r="HUD12" s="244"/>
      <c r="HUE12" s="244"/>
      <c r="HUF12" s="244"/>
      <c r="HUG12" s="244"/>
      <c r="HUH12" s="244"/>
      <c r="HUI12" s="244"/>
      <c r="HUJ12" s="244"/>
      <c r="HUK12" s="244"/>
      <c r="HUL12" s="244"/>
      <c r="HUM12" s="244"/>
      <c r="HUN12" s="244"/>
      <c r="HUO12" s="244"/>
      <c r="HUP12" s="244"/>
      <c r="HUQ12" s="244"/>
      <c r="HUR12" s="244"/>
      <c r="HUS12" s="244"/>
      <c r="HUT12" s="244"/>
      <c r="HUU12" s="244"/>
      <c r="HUV12" s="244"/>
      <c r="HUW12" s="244"/>
      <c r="HUX12" s="244"/>
      <c r="HUY12" s="244"/>
      <c r="HUZ12" s="244"/>
      <c r="HVA12" s="244"/>
      <c r="HVB12" s="244"/>
      <c r="HVC12" s="244"/>
      <c r="HVD12" s="244"/>
      <c r="HVE12" s="244"/>
      <c r="HVF12" s="244"/>
      <c r="HVG12" s="244"/>
      <c r="HVH12" s="244"/>
      <c r="HVI12" s="244"/>
      <c r="HVJ12" s="244"/>
      <c r="HVK12" s="244"/>
      <c r="HVL12" s="244"/>
      <c r="HVM12" s="244"/>
      <c r="HVN12" s="244"/>
      <c r="HVO12" s="244"/>
      <c r="HVP12" s="244"/>
      <c r="HVQ12" s="244"/>
      <c r="HVR12" s="244"/>
      <c r="HVS12" s="244"/>
      <c r="HVT12" s="244"/>
      <c r="HVU12" s="244"/>
      <c r="HVV12" s="244"/>
      <c r="HVW12" s="244"/>
      <c r="HVX12" s="244"/>
      <c r="HVY12" s="244"/>
      <c r="HVZ12" s="244"/>
      <c r="HWA12" s="244"/>
      <c r="HWB12" s="244"/>
      <c r="HWC12" s="244"/>
      <c r="HWD12" s="244"/>
      <c r="HWE12" s="244"/>
      <c r="HWF12" s="244"/>
      <c r="HWG12" s="244"/>
      <c r="HWH12" s="244"/>
      <c r="HWI12" s="244"/>
      <c r="HWJ12" s="244"/>
      <c r="HWK12" s="244"/>
      <c r="HWL12" s="244"/>
      <c r="HWM12" s="244"/>
      <c r="HWN12" s="244"/>
      <c r="HWO12" s="244"/>
      <c r="HWP12" s="244"/>
      <c r="HWQ12" s="244"/>
      <c r="HWR12" s="244"/>
      <c r="HWS12" s="244"/>
      <c r="HWT12" s="244"/>
      <c r="HWU12" s="244"/>
      <c r="HWV12" s="244"/>
      <c r="HWW12" s="244"/>
      <c r="HWX12" s="244"/>
      <c r="HWY12" s="244"/>
      <c r="HWZ12" s="244"/>
      <c r="HXA12" s="244"/>
      <c r="HXB12" s="244"/>
      <c r="HXC12" s="244"/>
      <c r="HXD12" s="244"/>
      <c r="HXE12" s="244"/>
      <c r="HXF12" s="244"/>
      <c r="HXG12" s="244"/>
      <c r="HXH12" s="244"/>
      <c r="HXI12" s="244"/>
      <c r="HXJ12" s="244"/>
      <c r="HXK12" s="244"/>
      <c r="HXL12" s="244"/>
      <c r="HXM12" s="244"/>
      <c r="HXN12" s="244"/>
      <c r="HXO12" s="244"/>
      <c r="HXP12" s="244"/>
      <c r="HXQ12" s="244"/>
      <c r="HXR12" s="244"/>
      <c r="HXS12" s="244"/>
      <c r="HXT12" s="244"/>
      <c r="HXU12" s="244"/>
      <c r="HXV12" s="244"/>
      <c r="HXW12" s="244"/>
      <c r="HXX12" s="244"/>
      <c r="HXY12" s="244"/>
      <c r="HXZ12" s="244"/>
      <c r="HYA12" s="244"/>
      <c r="HYB12" s="244"/>
      <c r="HYC12" s="244"/>
      <c r="HYD12" s="244"/>
      <c r="HYE12" s="244"/>
      <c r="HYF12" s="244"/>
      <c r="HYG12" s="244"/>
      <c r="HYH12" s="244"/>
      <c r="HYI12" s="244"/>
      <c r="HYJ12" s="244"/>
      <c r="HYK12" s="244"/>
      <c r="HYL12" s="244"/>
      <c r="HYM12" s="244"/>
      <c r="HYN12" s="244"/>
      <c r="HYO12" s="244"/>
      <c r="HYP12" s="244"/>
      <c r="HYQ12" s="244"/>
      <c r="HYR12" s="244"/>
      <c r="HYS12" s="244"/>
      <c r="HYT12" s="244"/>
      <c r="HYU12" s="244"/>
      <c r="HYV12" s="244"/>
      <c r="HYW12" s="244"/>
      <c r="HYX12" s="244"/>
      <c r="HYY12" s="244"/>
      <c r="HYZ12" s="244"/>
      <c r="HZA12" s="244"/>
      <c r="HZB12" s="244"/>
      <c r="HZC12" s="244"/>
      <c r="HZD12" s="244"/>
      <c r="HZE12" s="244"/>
      <c r="HZF12" s="244"/>
      <c r="HZG12" s="244"/>
      <c r="HZH12" s="244"/>
      <c r="HZI12" s="244"/>
      <c r="HZJ12" s="244"/>
      <c r="HZK12" s="244"/>
      <c r="HZL12" s="244"/>
      <c r="HZM12" s="244"/>
      <c r="HZN12" s="244"/>
      <c r="HZO12" s="244"/>
      <c r="HZP12" s="244"/>
      <c r="HZQ12" s="244"/>
      <c r="HZR12" s="244"/>
      <c r="HZS12" s="244"/>
      <c r="HZT12" s="244"/>
      <c r="HZU12" s="244"/>
      <c r="HZV12" s="244"/>
      <c r="HZW12" s="244"/>
      <c r="HZX12" s="244"/>
      <c r="HZY12" s="244"/>
      <c r="HZZ12" s="244"/>
      <c r="IAA12" s="244"/>
      <c r="IAB12" s="244"/>
      <c r="IAC12" s="244"/>
      <c r="IAD12" s="244"/>
      <c r="IAE12" s="244"/>
      <c r="IAF12" s="244"/>
      <c r="IAG12" s="244"/>
      <c r="IAH12" s="244"/>
      <c r="IAI12" s="244"/>
      <c r="IAJ12" s="244"/>
      <c r="IAK12" s="244"/>
      <c r="IAL12" s="244"/>
      <c r="IAM12" s="244"/>
      <c r="IAN12" s="244"/>
      <c r="IAO12" s="244"/>
      <c r="IAP12" s="244"/>
      <c r="IAQ12" s="244"/>
      <c r="IAR12" s="244"/>
      <c r="IAS12" s="244"/>
      <c r="IAT12" s="244"/>
      <c r="IAU12" s="244"/>
      <c r="IAV12" s="244"/>
      <c r="IAW12" s="244"/>
      <c r="IAX12" s="244"/>
      <c r="IAY12" s="244"/>
      <c r="IAZ12" s="244"/>
      <c r="IBA12" s="244"/>
      <c r="IBB12" s="244"/>
      <c r="IBC12" s="244"/>
      <c r="IBD12" s="244"/>
      <c r="IBE12" s="244"/>
      <c r="IBF12" s="244"/>
      <c r="IBG12" s="244"/>
      <c r="IBH12" s="244"/>
      <c r="IBI12" s="244"/>
      <c r="IBJ12" s="244"/>
      <c r="IBK12" s="244"/>
      <c r="IBL12" s="244"/>
      <c r="IBM12" s="244"/>
      <c r="IBN12" s="244"/>
      <c r="IBO12" s="244"/>
      <c r="IBP12" s="244"/>
      <c r="IBQ12" s="244"/>
      <c r="IBR12" s="244"/>
      <c r="IBS12" s="244"/>
      <c r="IBT12" s="244"/>
      <c r="IBU12" s="244"/>
      <c r="IBV12" s="244"/>
      <c r="IBW12" s="244"/>
      <c r="IBX12" s="244"/>
      <c r="IBY12" s="244"/>
      <c r="IBZ12" s="244"/>
      <c r="ICA12" s="244"/>
      <c r="ICB12" s="244"/>
      <c r="ICC12" s="244"/>
      <c r="ICD12" s="244"/>
      <c r="ICE12" s="244"/>
      <c r="ICF12" s="244"/>
      <c r="ICG12" s="244"/>
      <c r="ICH12" s="244"/>
      <c r="ICI12" s="244"/>
      <c r="ICJ12" s="244"/>
      <c r="ICK12" s="244"/>
      <c r="ICL12" s="244"/>
      <c r="ICM12" s="244"/>
      <c r="ICN12" s="244"/>
      <c r="ICO12" s="244"/>
      <c r="ICP12" s="244"/>
      <c r="ICQ12" s="244"/>
      <c r="ICR12" s="244"/>
      <c r="ICS12" s="244"/>
      <c r="ICT12" s="244"/>
      <c r="ICU12" s="244"/>
      <c r="ICV12" s="244"/>
      <c r="ICW12" s="244"/>
      <c r="ICX12" s="244"/>
      <c r="ICY12" s="244"/>
      <c r="ICZ12" s="244"/>
      <c r="IDA12" s="244"/>
      <c r="IDB12" s="244"/>
      <c r="IDC12" s="244"/>
      <c r="IDD12" s="244"/>
      <c r="IDE12" s="244"/>
      <c r="IDF12" s="244"/>
      <c r="IDG12" s="244"/>
      <c r="IDH12" s="244"/>
      <c r="IDI12" s="244"/>
      <c r="IDJ12" s="244"/>
      <c r="IDK12" s="244"/>
      <c r="IDL12" s="244"/>
      <c r="IDM12" s="244"/>
      <c r="IDN12" s="244"/>
      <c r="IDO12" s="244"/>
      <c r="IDP12" s="244"/>
      <c r="IDQ12" s="244"/>
      <c r="IDR12" s="244"/>
      <c r="IDS12" s="244"/>
      <c r="IDT12" s="244"/>
      <c r="IDU12" s="244"/>
      <c r="IDV12" s="244"/>
      <c r="IDW12" s="244"/>
      <c r="IDX12" s="244"/>
      <c r="IDY12" s="244"/>
      <c r="IDZ12" s="244"/>
      <c r="IEA12" s="244"/>
      <c r="IEB12" s="244"/>
      <c r="IEC12" s="244"/>
      <c r="IED12" s="244"/>
      <c r="IEE12" s="244"/>
      <c r="IEF12" s="244"/>
      <c r="IEG12" s="244"/>
      <c r="IEH12" s="244"/>
      <c r="IEI12" s="244"/>
      <c r="IEJ12" s="244"/>
      <c r="IEK12" s="244"/>
      <c r="IEL12" s="244"/>
      <c r="IEM12" s="244"/>
      <c r="IEN12" s="244"/>
      <c r="IEO12" s="244"/>
      <c r="IEP12" s="244"/>
      <c r="IEQ12" s="244"/>
      <c r="IER12" s="244"/>
      <c r="IES12" s="244"/>
      <c r="IET12" s="244"/>
      <c r="IEU12" s="244"/>
      <c r="IEV12" s="244"/>
      <c r="IEW12" s="244"/>
      <c r="IEX12" s="244"/>
      <c r="IEY12" s="244"/>
      <c r="IEZ12" s="244"/>
      <c r="IFA12" s="244"/>
      <c r="IFB12" s="244"/>
      <c r="IFC12" s="244"/>
      <c r="IFD12" s="244"/>
      <c r="IFE12" s="244"/>
      <c r="IFF12" s="244"/>
      <c r="IFG12" s="244"/>
      <c r="IFH12" s="244"/>
      <c r="IFI12" s="244"/>
      <c r="IFJ12" s="244"/>
      <c r="IFK12" s="244"/>
      <c r="IFL12" s="244"/>
      <c r="IFM12" s="244"/>
      <c r="IFN12" s="244"/>
      <c r="IFO12" s="244"/>
      <c r="IFP12" s="244"/>
      <c r="IFQ12" s="244"/>
      <c r="IFR12" s="244"/>
      <c r="IFS12" s="244"/>
      <c r="IFT12" s="244"/>
      <c r="IFU12" s="244"/>
      <c r="IFV12" s="244"/>
      <c r="IFW12" s="244"/>
      <c r="IFX12" s="244"/>
      <c r="IFY12" s="244"/>
      <c r="IFZ12" s="244"/>
      <c r="IGA12" s="244"/>
      <c r="IGB12" s="244"/>
      <c r="IGC12" s="244"/>
      <c r="IGD12" s="244"/>
      <c r="IGE12" s="244"/>
      <c r="IGF12" s="244"/>
      <c r="IGG12" s="244"/>
      <c r="IGH12" s="244"/>
      <c r="IGI12" s="244"/>
      <c r="IGJ12" s="244"/>
      <c r="IGK12" s="244"/>
      <c r="IGL12" s="244"/>
      <c r="IGM12" s="244"/>
      <c r="IGN12" s="244"/>
      <c r="IGO12" s="244"/>
      <c r="IGP12" s="244"/>
      <c r="IGQ12" s="244"/>
      <c r="IGR12" s="244"/>
      <c r="IGS12" s="244"/>
      <c r="IGT12" s="244"/>
      <c r="IGU12" s="244"/>
      <c r="IGV12" s="244"/>
      <c r="IGW12" s="244"/>
      <c r="IGX12" s="244"/>
      <c r="IGY12" s="244"/>
      <c r="IGZ12" s="244"/>
      <c r="IHA12" s="244"/>
      <c r="IHB12" s="244"/>
      <c r="IHC12" s="244"/>
      <c r="IHD12" s="244"/>
      <c r="IHE12" s="244"/>
      <c r="IHF12" s="244"/>
      <c r="IHG12" s="244"/>
      <c r="IHH12" s="244"/>
      <c r="IHI12" s="244"/>
      <c r="IHJ12" s="244"/>
      <c r="IHK12" s="244"/>
      <c r="IHL12" s="244"/>
      <c r="IHM12" s="244"/>
      <c r="IHN12" s="244"/>
      <c r="IHO12" s="244"/>
      <c r="IHP12" s="244"/>
      <c r="IHQ12" s="244"/>
      <c r="IHR12" s="244"/>
      <c r="IHS12" s="244"/>
      <c r="IHT12" s="244"/>
      <c r="IHU12" s="244"/>
      <c r="IHV12" s="244"/>
      <c r="IHW12" s="244"/>
      <c r="IHX12" s="244"/>
      <c r="IHY12" s="244"/>
      <c r="IHZ12" s="244"/>
      <c r="IIA12" s="244"/>
      <c r="IIB12" s="244"/>
      <c r="IIC12" s="244"/>
      <c r="IID12" s="244"/>
      <c r="IIE12" s="244"/>
      <c r="IIF12" s="244"/>
      <c r="IIG12" s="244"/>
      <c r="IIH12" s="244"/>
      <c r="III12" s="244"/>
      <c r="IIJ12" s="244"/>
      <c r="IIK12" s="244"/>
      <c r="IIL12" s="244"/>
      <c r="IIM12" s="244"/>
      <c r="IIN12" s="244"/>
      <c r="IIO12" s="244"/>
      <c r="IIP12" s="244"/>
      <c r="IIQ12" s="244"/>
      <c r="IIR12" s="244"/>
      <c r="IIS12" s="244"/>
      <c r="IIT12" s="244"/>
      <c r="IIU12" s="244"/>
      <c r="IIV12" s="244"/>
      <c r="IIW12" s="244"/>
      <c r="IIX12" s="244"/>
      <c r="IIY12" s="244"/>
      <c r="IIZ12" s="244"/>
      <c r="IJA12" s="244"/>
      <c r="IJB12" s="244"/>
      <c r="IJC12" s="244"/>
      <c r="IJD12" s="244"/>
      <c r="IJE12" s="244"/>
      <c r="IJF12" s="244"/>
      <c r="IJG12" s="244"/>
      <c r="IJH12" s="244"/>
      <c r="IJI12" s="244"/>
      <c r="IJJ12" s="244"/>
      <c r="IJK12" s="244"/>
      <c r="IJL12" s="244"/>
      <c r="IJM12" s="244"/>
      <c r="IJN12" s="244"/>
      <c r="IJO12" s="244"/>
      <c r="IJP12" s="244"/>
      <c r="IJQ12" s="244"/>
      <c r="IJR12" s="244"/>
      <c r="IJS12" s="244"/>
      <c r="IJT12" s="244"/>
      <c r="IJU12" s="244"/>
      <c r="IJV12" s="244"/>
      <c r="IJW12" s="244"/>
      <c r="IJX12" s="244"/>
      <c r="IJY12" s="244"/>
      <c r="IJZ12" s="244"/>
      <c r="IKA12" s="244"/>
      <c r="IKB12" s="244"/>
      <c r="IKC12" s="244"/>
      <c r="IKD12" s="244"/>
      <c r="IKE12" s="244"/>
      <c r="IKF12" s="244"/>
      <c r="IKG12" s="244"/>
      <c r="IKH12" s="244"/>
      <c r="IKI12" s="244"/>
      <c r="IKJ12" s="244"/>
      <c r="IKK12" s="244"/>
      <c r="IKL12" s="244"/>
      <c r="IKM12" s="244"/>
      <c r="IKN12" s="244"/>
      <c r="IKO12" s="244"/>
      <c r="IKP12" s="244"/>
      <c r="IKQ12" s="244"/>
      <c r="IKR12" s="244"/>
      <c r="IKS12" s="244"/>
      <c r="IKT12" s="244"/>
      <c r="IKU12" s="244"/>
      <c r="IKV12" s="244"/>
      <c r="IKW12" s="244"/>
      <c r="IKX12" s="244"/>
      <c r="IKY12" s="244"/>
      <c r="IKZ12" s="244"/>
      <c r="ILA12" s="244"/>
      <c r="ILB12" s="244"/>
      <c r="ILC12" s="244"/>
      <c r="ILD12" s="244"/>
      <c r="ILE12" s="244"/>
      <c r="ILF12" s="244"/>
      <c r="ILG12" s="244"/>
      <c r="ILH12" s="244"/>
      <c r="ILI12" s="244"/>
      <c r="ILJ12" s="244"/>
      <c r="ILK12" s="244"/>
      <c r="ILL12" s="244"/>
      <c r="ILM12" s="244"/>
      <c r="ILN12" s="244"/>
      <c r="ILO12" s="244"/>
      <c r="ILP12" s="244"/>
      <c r="ILQ12" s="244"/>
      <c r="ILR12" s="244"/>
      <c r="ILS12" s="244"/>
      <c r="ILT12" s="244"/>
      <c r="ILU12" s="244"/>
      <c r="ILV12" s="244"/>
      <c r="ILW12" s="244"/>
      <c r="ILX12" s="244"/>
      <c r="ILY12" s="244"/>
      <c r="ILZ12" s="244"/>
      <c r="IMA12" s="244"/>
      <c r="IMB12" s="244"/>
      <c r="IMC12" s="244"/>
      <c r="IMD12" s="244"/>
      <c r="IME12" s="244"/>
      <c r="IMF12" s="244"/>
      <c r="IMG12" s="244"/>
      <c r="IMH12" s="244"/>
      <c r="IMI12" s="244"/>
      <c r="IMJ12" s="244"/>
      <c r="IMK12" s="244"/>
      <c r="IML12" s="244"/>
      <c r="IMM12" s="244"/>
      <c r="IMN12" s="244"/>
      <c r="IMO12" s="244"/>
      <c r="IMP12" s="244"/>
      <c r="IMQ12" s="244"/>
      <c r="IMR12" s="244"/>
      <c r="IMS12" s="244"/>
      <c r="IMT12" s="244"/>
      <c r="IMU12" s="244"/>
      <c r="IMV12" s="244"/>
      <c r="IMW12" s="244"/>
      <c r="IMX12" s="244"/>
      <c r="IMY12" s="244"/>
      <c r="IMZ12" s="244"/>
      <c r="INA12" s="244"/>
      <c r="INB12" s="244"/>
      <c r="INC12" s="244"/>
      <c r="IND12" s="244"/>
      <c r="INE12" s="244"/>
      <c r="INF12" s="244"/>
      <c r="ING12" s="244"/>
      <c r="INH12" s="244"/>
      <c r="INI12" s="244"/>
      <c r="INJ12" s="244"/>
      <c r="INK12" s="244"/>
      <c r="INL12" s="244"/>
      <c r="INM12" s="244"/>
      <c r="INN12" s="244"/>
      <c r="INO12" s="244"/>
      <c r="INP12" s="244"/>
      <c r="INQ12" s="244"/>
      <c r="INR12" s="244"/>
      <c r="INS12" s="244"/>
      <c r="INT12" s="244"/>
      <c r="INU12" s="244"/>
      <c r="INV12" s="244"/>
      <c r="INW12" s="244"/>
      <c r="INX12" s="244"/>
      <c r="INY12" s="244"/>
      <c r="INZ12" s="244"/>
      <c r="IOA12" s="244"/>
      <c r="IOB12" s="244"/>
      <c r="IOC12" s="244"/>
      <c r="IOD12" s="244"/>
      <c r="IOE12" s="244"/>
      <c r="IOF12" s="244"/>
      <c r="IOG12" s="244"/>
      <c r="IOH12" s="244"/>
      <c r="IOI12" s="244"/>
      <c r="IOJ12" s="244"/>
      <c r="IOK12" s="244"/>
      <c r="IOL12" s="244"/>
      <c r="IOM12" s="244"/>
      <c r="ION12" s="244"/>
      <c r="IOO12" s="244"/>
      <c r="IOP12" s="244"/>
      <c r="IOQ12" s="244"/>
      <c r="IOR12" s="244"/>
      <c r="IOS12" s="244"/>
      <c r="IOT12" s="244"/>
      <c r="IOU12" s="244"/>
      <c r="IOV12" s="244"/>
      <c r="IOW12" s="244"/>
      <c r="IOX12" s="244"/>
      <c r="IOY12" s="244"/>
      <c r="IOZ12" s="244"/>
      <c r="IPA12" s="244"/>
      <c r="IPB12" s="244"/>
      <c r="IPC12" s="244"/>
      <c r="IPD12" s="244"/>
      <c r="IPE12" s="244"/>
      <c r="IPF12" s="244"/>
      <c r="IPG12" s="244"/>
      <c r="IPH12" s="244"/>
      <c r="IPI12" s="244"/>
      <c r="IPJ12" s="244"/>
      <c r="IPK12" s="244"/>
      <c r="IPL12" s="244"/>
      <c r="IPM12" s="244"/>
      <c r="IPN12" s="244"/>
      <c r="IPO12" s="244"/>
      <c r="IPP12" s="244"/>
      <c r="IPQ12" s="244"/>
      <c r="IPR12" s="244"/>
      <c r="IPS12" s="244"/>
      <c r="IPT12" s="244"/>
      <c r="IPU12" s="244"/>
      <c r="IPV12" s="244"/>
      <c r="IPW12" s="244"/>
      <c r="IPX12" s="244"/>
      <c r="IPY12" s="244"/>
      <c r="IPZ12" s="244"/>
      <c r="IQA12" s="244"/>
      <c r="IQB12" s="244"/>
      <c r="IQC12" s="244"/>
      <c r="IQD12" s="244"/>
      <c r="IQE12" s="244"/>
      <c r="IQF12" s="244"/>
      <c r="IQG12" s="244"/>
      <c r="IQH12" s="244"/>
      <c r="IQI12" s="244"/>
      <c r="IQJ12" s="244"/>
      <c r="IQK12" s="244"/>
      <c r="IQL12" s="244"/>
      <c r="IQM12" s="244"/>
      <c r="IQN12" s="244"/>
      <c r="IQO12" s="244"/>
      <c r="IQP12" s="244"/>
      <c r="IQQ12" s="244"/>
      <c r="IQR12" s="244"/>
      <c r="IQS12" s="244"/>
      <c r="IQT12" s="244"/>
      <c r="IQU12" s="244"/>
      <c r="IQV12" s="244"/>
      <c r="IQW12" s="244"/>
      <c r="IQX12" s="244"/>
      <c r="IQY12" s="244"/>
      <c r="IQZ12" s="244"/>
      <c r="IRA12" s="244"/>
      <c r="IRB12" s="244"/>
      <c r="IRC12" s="244"/>
      <c r="IRD12" s="244"/>
      <c r="IRE12" s="244"/>
      <c r="IRF12" s="244"/>
      <c r="IRG12" s="244"/>
      <c r="IRH12" s="244"/>
      <c r="IRI12" s="244"/>
      <c r="IRJ12" s="244"/>
      <c r="IRK12" s="244"/>
      <c r="IRL12" s="244"/>
      <c r="IRM12" s="244"/>
      <c r="IRN12" s="244"/>
      <c r="IRO12" s="244"/>
      <c r="IRP12" s="244"/>
      <c r="IRQ12" s="244"/>
      <c r="IRR12" s="244"/>
      <c r="IRS12" s="244"/>
      <c r="IRT12" s="244"/>
      <c r="IRU12" s="244"/>
      <c r="IRV12" s="244"/>
      <c r="IRW12" s="244"/>
      <c r="IRX12" s="244"/>
      <c r="IRY12" s="244"/>
      <c r="IRZ12" s="244"/>
      <c r="ISA12" s="244"/>
      <c r="ISB12" s="244"/>
      <c r="ISC12" s="244"/>
      <c r="ISD12" s="244"/>
      <c r="ISE12" s="244"/>
      <c r="ISF12" s="244"/>
      <c r="ISG12" s="244"/>
      <c r="ISH12" s="244"/>
      <c r="ISI12" s="244"/>
      <c r="ISJ12" s="244"/>
      <c r="ISK12" s="244"/>
      <c r="ISL12" s="244"/>
      <c r="ISM12" s="244"/>
      <c r="ISN12" s="244"/>
      <c r="ISO12" s="244"/>
      <c r="ISP12" s="244"/>
      <c r="ISQ12" s="244"/>
      <c r="ISR12" s="244"/>
      <c r="ISS12" s="244"/>
      <c r="IST12" s="244"/>
      <c r="ISU12" s="244"/>
      <c r="ISV12" s="244"/>
      <c r="ISW12" s="244"/>
      <c r="ISX12" s="244"/>
      <c r="ISY12" s="244"/>
      <c r="ISZ12" s="244"/>
      <c r="ITA12" s="244"/>
      <c r="ITB12" s="244"/>
      <c r="ITC12" s="244"/>
      <c r="ITD12" s="244"/>
      <c r="ITE12" s="244"/>
      <c r="ITF12" s="244"/>
      <c r="ITG12" s="244"/>
      <c r="ITH12" s="244"/>
      <c r="ITI12" s="244"/>
      <c r="ITJ12" s="244"/>
      <c r="ITK12" s="244"/>
      <c r="ITL12" s="244"/>
      <c r="ITM12" s="244"/>
      <c r="ITN12" s="244"/>
      <c r="ITO12" s="244"/>
      <c r="ITP12" s="244"/>
      <c r="ITQ12" s="244"/>
      <c r="ITR12" s="244"/>
      <c r="ITS12" s="244"/>
      <c r="ITT12" s="244"/>
      <c r="ITU12" s="244"/>
      <c r="ITV12" s="244"/>
      <c r="ITW12" s="244"/>
      <c r="ITX12" s="244"/>
      <c r="ITY12" s="244"/>
      <c r="ITZ12" s="244"/>
      <c r="IUA12" s="244"/>
      <c r="IUB12" s="244"/>
      <c r="IUC12" s="244"/>
      <c r="IUD12" s="244"/>
      <c r="IUE12" s="244"/>
      <c r="IUF12" s="244"/>
      <c r="IUG12" s="244"/>
      <c r="IUH12" s="244"/>
      <c r="IUI12" s="244"/>
      <c r="IUJ12" s="244"/>
      <c r="IUK12" s="244"/>
      <c r="IUL12" s="244"/>
      <c r="IUM12" s="244"/>
      <c r="IUN12" s="244"/>
      <c r="IUO12" s="244"/>
      <c r="IUP12" s="244"/>
      <c r="IUQ12" s="244"/>
      <c r="IUR12" s="244"/>
      <c r="IUS12" s="244"/>
      <c r="IUT12" s="244"/>
      <c r="IUU12" s="244"/>
      <c r="IUV12" s="244"/>
      <c r="IUW12" s="244"/>
      <c r="IUX12" s="244"/>
      <c r="IUY12" s="244"/>
      <c r="IUZ12" s="244"/>
      <c r="IVA12" s="244"/>
      <c r="IVB12" s="244"/>
      <c r="IVC12" s="244"/>
      <c r="IVD12" s="244"/>
      <c r="IVE12" s="244"/>
      <c r="IVF12" s="244"/>
      <c r="IVG12" s="244"/>
      <c r="IVH12" s="244"/>
      <c r="IVI12" s="244"/>
      <c r="IVJ12" s="244"/>
      <c r="IVK12" s="244"/>
      <c r="IVL12" s="244"/>
      <c r="IVM12" s="244"/>
      <c r="IVN12" s="244"/>
      <c r="IVO12" s="244"/>
      <c r="IVP12" s="244"/>
      <c r="IVQ12" s="244"/>
      <c r="IVR12" s="244"/>
      <c r="IVS12" s="244"/>
      <c r="IVT12" s="244"/>
      <c r="IVU12" s="244"/>
      <c r="IVV12" s="244"/>
      <c r="IVW12" s="244"/>
      <c r="IVX12" s="244"/>
      <c r="IVY12" s="244"/>
      <c r="IVZ12" s="244"/>
      <c r="IWA12" s="244"/>
      <c r="IWB12" s="244"/>
      <c r="IWC12" s="244"/>
      <c r="IWD12" s="244"/>
      <c r="IWE12" s="244"/>
      <c r="IWF12" s="244"/>
      <c r="IWG12" s="244"/>
      <c r="IWH12" s="244"/>
      <c r="IWI12" s="244"/>
      <c r="IWJ12" s="244"/>
      <c r="IWK12" s="244"/>
      <c r="IWL12" s="244"/>
      <c r="IWM12" s="244"/>
      <c r="IWN12" s="244"/>
      <c r="IWO12" s="244"/>
      <c r="IWP12" s="244"/>
      <c r="IWQ12" s="244"/>
      <c r="IWR12" s="244"/>
      <c r="IWS12" s="244"/>
      <c r="IWT12" s="244"/>
      <c r="IWU12" s="244"/>
      <c r="IWV12" s="244"/>
      <c r="IWW12" s="244"/>
      <c r="IWX12" s="244"/>
      <c r="IWY12" s="244"/>
      <c r="IWZ12" s="244"/>
      <c r="IXA12" s="244"/>
      <c r="IXB12" s="244"/>
      <c r="IXC12" s="244"/>
      <c r="IXD12" s="244"/>
      <c r="IXE12" s="244"/>
      <c r="IXF12" s="244"/>
      <c r="IXG12" s="244"/>
      <c r="IXH12" s="244"/>
      <c r="IXI12" s="244"/>
      <c r="IXJ12" s="244"/>
      <c r="IXK12" s="244"/>
      <c r="IXL12" s="244"/>
      <c r="IXM12" s="244"/>
      <c r="IXN12" s="244"/>
      <c r="IXO12" s="244"/>
      <c r="IXP12" s="244"/>
      <c r="IXQ12" s="244"/>
      <c r="IXR12" s="244"/>
      <c r="IXS12" s="244"/>
      <c r="IXT12" s="244"/>
      <c r="IXU12" s="244"/>
      <c r="IXV12" s="244"/>
      <c r="IXW12" s="244"/>
      <c r="IXX12" s="244"/>
      <c r="IXY12" s="244"/>
      <c r="IXZ12" s="244"/>
      <c r="IYA12" s="244"/>
      <c r="IYB12" s="244"/>
      <c r="IYC12" s="244"/>
      <c r="IYD12" s="244"/>
      <c r="IYE12" s="244"/>
      <c r="IYF12" s="244"/>
      <c r="IYG12" s="244"/>
      <c r="IYH12" s="244"/>
      <c r="IYI12" s="244"/>
      <c r="IYJ12" s="244"/>
      <c r="IYK12" s="244"/>
      <c r="IYL12" s="244"/>
      <c r="IYM12" s="244"/>
      <c r="IYN12" s="244"/>
      <c r="IYO12" s="244"/>
      <c r="IYP12" s="244"/>
      <c r="IYQ12" s="244"/>
      <c r="IYR12" s="244"/>
      <c r="IYS12" s="244"/>
      <c r="IYT12" s="244"/>
      <c r="IYU12" s="244"/>
      <c r="IYV12" s="244"/>
      <c r="IYW12" s="244"/>
      <c r="IYX12" s="244"/>
      <c r="IYY12" s="244"/>
      <c r="IYZ12" s="244"/>
      <c r="IZA12" s="244"/>
      <c r="IZB12" s="244"/>
      <c r="IZC12" s="244"/>
      <c r="IZD12" s="244"/>
      <c r="IZE12" s="244"/>
      <c r="IZF12" s="244"/>
      <c r="IZG12" s="244"/>
      <c r="IZH12" s="244"/>
      <c r="IZI12" s="244"/>
      <c r="IZJ12" s="244"/>
      <c r="IZK12" s="244"/>
      <c r="IZL12" s="244"/>
      <c r="IZM12" s="244"/>
      <c r="IZN12" s="244"/>
      <c r="IZO12" s="244"/>
      <c r="IZP12" s="244"/>
      <c r="IZQ12" s="244"/>
      <c r="IZR12" s="244"/>
      <c r="IZS12" s="244"/>
      <c r="IZT12" s="244"/>
      <c r="IZU12" s="244"/>
      <c r="IZV12" s="244"/>
      <c r="IZW12" s="244"/>
      <c r="IZX12" s="244"/>
      <c r="IZY12" s="244"/>
      <c r="IZZ12" s="244"/>
      <c r="JAA12" s="244"/>
      <c r="JAB12" s="244"/>
      <c r="JAC12" s="244"/>
      <c r="JAD12" s="244"/>
      <c r="JAE12" s="244"/>
      <c r="JAF12" s="244"/>
      <c r="JAG12" s="244"/>
      <c r="JAH12" s="244"/>
      <c r="JAI12" s="244"/>
      <c r="JAJ12" s="244"/>
      <c r="JAK12" s="244"/>
      <c r="JAL12" s="244"/>
      <c r="JAM12" s="244"/>
      <c r="JAN12" s="244"/>
      <c r="JAO12" s="244"/>
      <c r="JAP12" s="244"/>
      <c r="JAQ12" s="244"/>
      <c r="JAR12" s="244"/>
      <c r="JAS12" s="244"/>
      <c r="JAT12" s="244"/>
      <c r="JAU12" s="244"/>
      <c r="JAV12" s="244"/>
      <c r="JAW12" s="244"/>
      <c r="JAX12" s="244"/>
      <c r="JAY12" s="244"/>
      <c r="JAZ12" s="244"/>
      <c r="JBA12" s="244"/>
      <c r="JBB12" s="244"/>
      <c r="JBC12" s="244"/>
      <c r="JBD12" s="244"/>
      <c r="JBE12" s="244"/>
      <c r="JBF12" s="244"/>
      <c r="JBG12" s="244"/>
      <c r="JBH12" s="244"/>
      <c r="JBI12" s="244"/>
      <c r="JBJ12" s="244"/>
      <c r="JBK12" s="244"/>
      <c r="JBL12" s="244"/>
      <c r="JBM12" s="244"/>
      <c r="JBN12" s="244"/>
      <c r="JBO12" s="244"/>
      <c r="JBP12" s="244"/>
      <c r="JBQ12" s="244"/>
      <c r="JBR12" s="244"/>
      <c r="JBS12" s="244"/>
      <c r="JBT12" s="244"/>
      <c r="JBU12" s="244"/>
      <c r="JBV12" s="244"/>
      <c r="JBW12" s="244"/>
      <c r="JBX12" s="244"/>
      <c r="JBY12" s="244"/>
      <c r="JBZ12" s="244"/>
      <c r="JCA12" s="244"/>
      <c r="JCB12" s="244"/>
      <c r="JCC12" s="244"/>
      <c r="JCD12" s="244"/>
      <c r="JCE12" s="244"/>
      <c r="JCF12" s="244"/>
      <c r="JCG12" s="244"/>
      <c r="JCH12" s="244"/>
      <c r="JCI12" s="244"/>
      <c r="JCJ12" s="244"/>
      <c r="JCK12" s="244"/>
      <c r="JCL12" s="244"/>
      <c r="JCM12" s="244"/>
      <c r="JCN12" s="244"/>
      <c r="JCO12" s="244"/>
      <c r="JCP12" s="244"/>
      <c r="JCQ12" s="244"/>
      <c r="JCR12" s="244"/>
      <c r="JCS12" s="244"/>
      <c r="JCT12" s="244"/>
      <c r="JCU12" s="244"/>
      <c r="JCV12" s="244"/>
      <c r="JCW12" s="244"/>
      <c r="JCX12" s="244"/>
      <c r="JCY12" s="244"/>
      <c r="JCZ12" s="244"/>
      <c r="JDA12" s="244"/>
      <c r="JDB12" s="244"/>
      <c r="JDC12" s="244"/>
      <c r="JDD12" s="244"/>
      <c r="JDE12" s="244"/>
      <c r="JDF12" s="244"/>
      <c r="JDG12" s="244"/>
      <c r="JDH12" s="244"/>
      <c r="JDI12" s="244"/>
      <c r="JDJ12" s="244"/>
      <c r="JDK12" s="244"/>
      <c r="JDL12" s="244"/>
      <c r="JDM12" s="244"/>
      <c r="JDN12" s="244"/>
      <c r="JDO12" s="244"/>
      <c r="JDP12" s="244"/>
      <c r="JDQ12" s="244"/>
      <c r="JDR12" s="244"/>
      <c r="JDS12" s="244"/>
      <c r="JDT12" s="244"/>
      <c r="JDU12" s="244"/>
      <c r="JDV12" s="244"/>
      <c r="JDW12" s="244"/>
      <c r="JDX12" s="244"/>
      <c r="JDY12" s="244"/>
      <c r="JDZ12" s="244"/>
      <c r="JEA12" s="244"/>
      <c r="JEB12" s="244"/>
      <c r="JEC12" s="244"/>
      <c r="JED12" s="244"/>
      <c r="JEE12" s="244"/>
      <c r="JEF12" s="244"/>
      <c r="JEG12" s="244"/>
      <c r="JEH12" s="244"/>
      <c r="JEI12" s="244"/>
      <c r="JEJ12" s="244"/>
      <c r="JEK12" s="244"/>
      <c r="JEL12" s="244"/>
      <c r="JEM12" s="244"/>
      <c r="JEN12" s="244"/>
      <c r="JEO12" s="244"/>
      <c r="JEP12" s="244"/>
      <c r="JEQ12" s="244"/>
      <c r="JER12" s="244"/>
      <c r="JES12" s="244"/>
      <c r="JET12" s="244"/>
      <c r="JEU12" s="244"/>
      <c r="JEV12" s="244"/>
      <c r="JEW12" s="244"/>
      <c r="JEX12" s="244"/>
      <c r="JEY12" s="244"/>
      <c r="JEZ12" s="244"/>
      <c r="JFA12" s="244"/>
      <c r="JFB12" s="244"/>
      <c r="JFC12" s="244"/>
      <c r="JFD12" s="244"/>
      <c r="JFE12" s="244"/>
      <c r="JFF12" s="244"/>
      <c r="JFG12" s="244"/>
      <c r="JFH12" s="244"/>
      <c r="JFI12" s="244"/>
      <c r="JFJ12" s="244"/>
      <c r="JFK12" s="244"/>
      <c r="JFL12" s="244"/>
      <c r="JFM12" s="244"/>
      <c r="JFN12" s="244"/>
      <c r="JFO12" s="244"/>
      <c r="JFP12" s="244"/>
      <c r="JFQ12" s="244"/>
      <c r="JFR12" s="244"/>
      <c r="JFS12" s="244"/>
      <c r="JFT12" s="244"/>
      <c r="JFU12" s="244"/>
      <c r="JFV12" s="244"/>
      <c r="JFW12" s="244"/>
      <c r="JFX12" s="244"/>
      <c r="JFY12" s="244"/>
      <c r="JFZ12" s="244"/>
      <c r="JGA12" s="244"/>
      <c r="JGB12" s="244"/>
      <c r="JGC12" s="244"/>
      <c r="JGD12" s="244"/>
      <c r="JGE12" s="244"/>
      <c r="JGF12" s="244"/>
      <c r="JGG12" s="244"/>
      <c r="JGH12" s="244"/>
      <c r="JGI12" s="244"/>
      <c r="JGJ12" s="244"/>
      <c r="JGK12" s="244"/>
      <c r="JGL12" s="244"/>
      <c r="JGM12" s="244"/>
      <c r="JGN12" s="244"/>
      <c r="JGO12" s="244"/>
      <c r="JGP12" s="244"/>
      <c r="JGQ12" s="244"/>
      <c r="JGR12" s="244"/>
      <c r="JGS12" s="244"/>
      <c r="JGT12" s="244"/>
      <c r="JGU12" s="244"/>
      <c r="JGV12" s="244"/>
      <c r="JGW12" s="244"/>
      <c r="JGX12" s="244"/>
      <c r="JGY12" s="244"/>
      <c r="JGZ12" s="244"/>
      <c r="JHA12" s="244"/>
      <c r="JHB12" s="244"/>
      <c r="JHC12" s="244"/>
      <c r="JHD12" s="244"/>
      <c r="JHE12" s="244"/>
      <c r="JHF12" s="244"/>
      <c r="JHG12" s="244"/>
      <c r="JHH12" s="244"/>
      <c r="JHI12" s="244"/>
      <c r="JHJ12" s="244"/>
      <c r="JHK12" s="244"/>
      <c r="JHL12" s="244"/>
      <c r="JHM12" s="244"/>
      <c r="JHN12" s="244"/>
      <c r="JHO12" s="244"/>
      <c r="JHP12" s="244"/>
      <c r="JHQ12" s="244"/>
      <c r="JHR12" s="244"/>
      <c r="JHS12" s="244"/>
      <c r="JHT12" s="244"/>
      <c r="JHU12" s="244"/>
      <c r="JHV12" s="244"/>
      <c r="JHW12" s="244"/>
      <c r="JHX12" s="244"/>
      <c r="JHY12" s="244"/>
      <c r="JHZ12" s="244"/>
      <c r="JIA12" s="244"/>
      <c r="JIB12" s="244"/>
      <c r="JIC12" s="244"/>
      <c r="JID12" s="244"/>
      <c r="JIE12" s="244"/>
      <c r="JIF12" s="244"/>
      <c r="JIG12" s="244"/>
      <c r="JIH12" s="244"/>
      <c r="JII12" s="244"/>
      <c r="JIJ12" s="244"/>
      <c r="JIK12" s="244"/>
      <c r="JIL12" s="244"/>
      <c r="JIM12" s="244"/>
      <c r="JIN12" s="244"/>
      <c r="JIO12" s="244"/>
      <c r="JIP12" s="244"/>
      <c r="JIQ12" s="244"/>
      <c r="JIR12" s="244"/>
      <c r="JIS12" s="244"/>
      <c r="JIT12" s="244"/>
      <c r="JIU12" s="244"/>
      <c r="JIV12" s="244"/>
      <c r="JIW12" s="244"/>
      <c r="JIX12" s="244"/>
      <c r="JIY12" s="244"/>
      <c r="JIZ12" s="244"/>
      <c r="JJA12" s="244"/>
      <c r="JJB12" s="244"/>
      <c r="JJC12" s="244"/>
      <c r="JJD12" s="244"/>
      <c r="JJE12" s="244"/>
      <c r="JJF12" s="244"/>
      <c r="JJG12" s="244"/>
      <c r="JJH12" s="244"/>
      <c r="JJI12" s="244"/>
      <c r="JJJ12" s="244"/>
      <c r="JJK12" s="244"/>
      <c r="JJL12" s="244"/>
      <c r="JJM12" s="244"/>
      <c r="JJN12" s="244"/>
      <c r="JJO12" s="244"/>
      <c r="JJP12" s="244"/>
      <c r="JJQ12" s="244"/>
      <c r="JJR12" s="244"/>
      <c r="JJS12" s="244"/>
      <c r="JJT12" s="244"/>
      <c r="JJU12" s="244"/>
      <c r="JJV12" s="244"/>
      <c r="JJW12" s="244"/>
      <c r="JJX12" s="244"/>
      <c r="JJY12" s="244"/>
      <c r="JJZ12" s="244"/>
      <c r="JKA12" s="244"/>
      <c r="JKB12" s="244"/>
      <c r="JKC12" s="244"/>
      <c r="JKD12" s="244"/>
      <c r="JKE12" s="244"/>
      <c r="JKF12" s="244"/>
      <c r="JKG12" s="244"/>
      <c r="JKH12" s="244"/>
      <c r="JKI12" s="244"/>
      <c r="JKJ12" s="244"/>
      <c r="JKK12" s="244"/>
      <c r="JKL12" s="244"/>
      <c r="JKM12" s="244"/>
      <c r="JKN12" s="244"/>
      <c r="JKO12" s="244"/>
      <c r="JKP12" s="244"/>
      <c r="JKQ12" s="244"/>
      <c r="JKR12" s="244"/>
      <c r="JKS12" s="244"/>
      <c r="JKT12" s="244"/>
      <c r="JKU12" s="244"/>
      <c r="JKV12" s="244"/>
      <c r="JKW12" s="244"/>
      <c r="JKX12" s="244"/>
      <c r="JKY12" s="244"/>
      <c r="JKZ12" s="244"/>
      <c r="JLA12" s="244"/>
      <c r="JLB12" s="244"/>
      <c r="JLC12" s="244"/>
      <c r="JLD12" s="244"/>
      <c r="JLE12" s="244"/>
      <c r="JLF12" s="244"/>
      <c r="JLG12" s="244"/>
      <c r="JLH12" s="244"/>
      <c r="JLI12" s="244"/>
      <c r="JLJ12" s="244"/>
      <c r="JLK12" s="244"/>
      <c r="JLL12" s="244"/>
      <c r="JLM12" s="244"/>
      <c r="JLN12" s="244"/>
      <c r="JLO12" s="244"/>
      <c r="JLP12" s="244"/>
      <c r="JLQ12" s="244"/>
      <c r="JLR12" s="244"/>
      <c r="JLS12" s="244"/>
      <c r="JLT12" s="244"/>
      <c r="JLU12" s="244"/>
      <c r="JLV12" s="244"/>
      <c r="JLW12" s="244"/>
      <c r="JLX12" s="244"/>
      <c r="JLY12" s="244"/>
      <c r="JLZ12" s="244"/>
      <c r="JMA12" s="244"/>
      <c r="JMB12" s="244"/>
      <c r="JMC12" s="244"/>
      <c r="JMD12" s="244"/>
      <c r="JME12" s="244"/>
      <c r="JMF12" s="244"/>
      <c r="JMG12" s="244"/>
      <c r="JMH12" s="244"/>
      <c r="JMI12" s="244"/>
      <c r="JMJ12" s="244"/>
      <c r="JMK12" s="244"/>
      <c r="JML12" s="244"/>
      <c r="JMM12" s="244"/>
      <c r="JMN12" s="244"/>
      <c r="JMO12" s="244"/>
      <c r="JMP12" s="244"/>
      <c r="JMQ12" s="244"/>
      <c r="JMR12" s="244"/>
      <c r="JMS12" s="244"/>
      <c r="JMT12" s="244"/>
      <c r="JMU12" s="244"/>
      <c r="JMV12" s="244"/>
      <c r="JMW12" s="244"/>
      <c r="JMX12" s="244"/>
      <c r="JMY12" s="244"/>
      <c r="JMZ12" s="244"/>
      <c r="JNA12" s="244"/>
      <c r="JNB12" s="244"/>
      <c r="JNC12" s="244"/>
      <c r="JND12" s="244"/>
      <c r="JNE12" s="244"/>
      <c r="JNF12" s="244"/>
      <c r="JNG12" s="244"/>
      <c r="JNH12" s="244"/>
      <c r="JNI12" s="244"/>
      <c r="JNJ12" s="244"/>
      <c r="JNK12" s="244"/>
      <c r="JNL12" s="244"/>
      <c r="JNM12" s="244"/>
      <c r="JNN12" s="244"/>
      <c r="JNO12" s="244"/>
      <c r="JNP12" s="244"/>
      <c r="JNQ12" s="244"/>
      <c r="JNR12" s="244"/>
      <c r="JNS12" s="244"/>
      <c r="JNT12" s="244"/>
      <c r="JNU12" s="244"/>
      <c r="JNV12" s="244"/>
      <c r="JNW12" s="244"/>
      <c r="JNX12" s="244"/>
      <c r="JNY12" s="244"/>
      <c r="JNZ12" s="244"/>
      <c r="JOA12" s="244"/>
      <c r="JOB12" s="244"/>
      <c r="JOC12" s="244"/>
      <c r="JOD12" s="244"/>
      <c r="JOE12" s="244"/>
      <c r="JOF12" s="244"/>
      <c r="JOG12" s="244"/>
      <c r="JOH12" s="244"/>
      <c r="JOI12" s="244"/>
      <c r="JOJ12" s="244"/>
      <c r="JOK12" s="244"/>
      <c r="JOL12" s="244"/>
      <c r="JOM12" s="244"/>
      <c r="JON12" s="244"/>
      <c r="JOO12" s="244"/>
      <c r="JOP12" s="244"/>
      <c r="JOQ12" s="244"/>
      <c r="JOR12" s="244"/>
      <c r="JOS12" s="244"/>
      <c r="JOT12" s="244"/>
      <c r="JOU12" s="244"/>
      <c r="JOV12" s="244"/>
      <c r="JOW12" s="244"/>
      <c r="JOX12" s="244"/>
      <c r="JOY12" s="244"/>
      <c r="JOZ12" s="244"/>
      <c r="JPA12" s="244"/>
      <c r="JPB12" s="244"/>
      <c r="JPC12" s="244"/>
      <c r="JPD12" s="244"/>
      <c r="JPE12" s="244"/>
      <c r="JPF12" s="244"/>
      <c r="JPG12" s="244"/>
      <c r="JPH12" s="244"/>
      <c r="JPI12" s="244"/>
      <c r="JPJ12" s="244"/>
      <c r="JPK12" s="244"/>
      <c r="JPL12" s="244"/>
      <c r="JPM12" s="244"/>
      <c r="JPN12" s="244"/>
      <c r="JPO12" s="244"/>
      <c r="JPP12" s="244"/>
      <c r="JPQ12" s="244"/>
      <c r="JPR12" s="244"/>
      <c r="JPS12" s="244"/>
      <c r="JPT12" s="244"/>
      <c r="JPU12" s="244"/>
      <c r="JPV12" s="244"/>
      <c r="JPW12" s="244"/>
      <c r="JPX12" s="244"/>
      <c r="JPY12" s="244"/>
      <c r="JPZ12" s="244"/>
      <c r="JQA12" s="244"/>
      <c r="JQB12" s="244"/>
      <c r="JQC12" s="244"/>
      <c r="JQD12" s="244"/>
      <c r="JQE12" s="244"/>
      <c r="JQF12" s="244"/>
      <c r="JQG12" s="244"/>
      <c r="JQH12" s="244"/>
      <c r="JQI12" s="244"/>
      <c r="JQJ12" s="244"/>
      <c r="JQK12" s="244"/>
      <c r="JQL12" s="244"/>
      <c r="JQM12" s="244"/>
      <c r="JQN12" s="244"/>
      <c r="JQO12" s="244"/>
      <c r="JQP12" s="244"/>
      <c r="JQQ12" s="244"/>
      <c r="JQR12" s="244"/>
      <c r="JQS12" s="244"/>
      <c r="JQT12" s="244"/>
      <c r="JQU12" s="244"/>
      <c r="JQV12" s="244"/>
      <c r="JQW12" s="244"/>
      <c r="JQX12" s="244"/>
      <c r="JQY12" s="244"/>
      <c r="JQZ12" s="244"/>
      <c r="JRA12" s="244"/>
      <c r="JRB12" s="244"/>
      <c r="JRC12" s="244"/>
      <c r="JRD12" s="244"/>
      <c r="JRE12" s="244"/>
      <c r="JRF12" s="244"/>
      <c r="JRG12" s="244"/>
      <c r="JRH12" s="244"/>
      <c r="JRI12" s="244"/>
      <c r="JRJ12" s="244"/>
      <c r="JRK12" s="244"/>
      <c r="JRL12" s="244"/>
      <c r="JRM12" s="244"/>
      <c r="JRN12" s="244"/>
      <c r="JRO12" s="244"/>
      <c r="JRP12" s="244"/>
      <c r="JRQ12" s="244"/>
      <c r="JRR12" s="244"/>
      <c r="JRS12" s="244"/>
      <c r="JRT12" s="244"/>
      <c r="JRU12" s="244"/>
      <c r="JRV12" s="244"/>
      <c r="JRW12" s="244"/>
      <c r="JRX12" s="244"/>
      <c r="JRY12" s="244"/>
      <c r="JRZ12" s="244"/>
      <c r="JSA12" s="244"/>
      <c r="JSB12" s="244"/>
      <c r="JSC12" s="244"/>
      <c r="JSD12" s="244"/>
      <c r="JSE12" s="244"/>
      <c r="JSF12" s="244"/>
      <c r="JSG12" s="244"/>
      <c r="JSH12" s="244"/>
      <c r="JSI12" s="244"/>
      <c r="JSJ12" s="244"/>
      <c r="JSK12" s="244"/>
      <c r="JSL12" s="244"/>
      <c r="JSM12" s="244"/>
      <c r="JSN12" s="244"/>
      <c r="JSO12" s="244"/>
      <c r="JSP12" s="244"/>
      <c r="JSQ12" s="244"/>
      <c r="JSR12" s="244"/>
      <c r="JSS12" s="244"/>
      <c r="JST12" s="244"/>
      <c r="JSU12" s="244"/>
      <c r="JSV12" s="244"/>
      <c r="JSW12" s="244"/>
      <c r="JSX12" s="244"/>
      <c r="JSY12" s="244"/>
      <c r="JSZ12" s="244"/>
      <c r="JTA12" s="244"/>
      <c r="JTB12" s="244"/>
      <c r="JTC12" s="244"/>
      <c r="JTD12" s="244"/>
      <c r="JTE12" s="244"/>
      <c r="JTF12" s="244"/>
      <c r="JTG12" s="244"/>
      <c r="JTH12" s="244"/>
      <c r="JTI12" s="244"/>
      <c r="JTJ12" s="244"/>
      <c r="JTK12" s="244"/>
      <c r="JTL12" s="244"/>
      <c r="JTM12" s="244"/>
      <c r="JTN12" s="244"/>
      <c r="JTO12" s="244"/>
      <c r="JTP12" s="244"/>
      <c r="JTQ12" s="244"/>
      <c r="JTR12" s="244"/>
      <c r="JTS12" s="244"/>
      <c r="JTT12" s="244"/>
      <c r="JTU12" s="244"/>
      <c r="JTV12" s="244"/>
      <c r="JTW12" s="244"/>
      <c r="JTX12" s="244"/>
      <c r="JTY12" s="244"/>
      <c r="JTZ12" s="244"/>
      <c r="JUA12" s="244"/>
      <c r="JUB12" s="244"/>
      <c r="JUC12" s="244"/>
      <c r="JUD12" s="244"/>
      <c r="JUE12" s="244"/>
      <c r="JUF12" s="244"/>
      <c r="JUG12" s="244"/>
      <c r="JUH12" s="244"/>
      <c r="JUI12" s="244"/>
      <c r="JUJ12" s="244"/>
      <c r="JUK12" s="244"/>
      <c r="JUL12" s="244"/>
      <c r="JUM12" s="244"/>
      <c r="JUN12" s="244"/>
      <c r="JUO12" s="244"/>
      <c r="JUP12" s="244"/>
      <c r="JUQ12" s="244"/>
      <c r="JUR12" s="244"/>
      <c r="JUS12" s="244"/>
      <c r="JUT12" s="244"/>
      <c r="JUU12" s="244"/>
      <c r="JUV12" s="244"/>
      <c r="JUW12" s="244"/>
      <c r="JUX12" s="244"/>
      <c r="JUY12" s="244"/>
      <c r="JUZ12" s="244"/>
      <c r="JVA12" s="244"/>
      <c r="JVB12" s="244"/>
      <c r="JVC12" s="244"/>
      <c r="JVD12" s="244"/>
      <c r="JVE12" s="244"/>
      <c r="JVF12" s="244"/>
      <c r="JVG12" s="244"/>
      <c r="JVH12" s="244"/>
      <c r="JVI12" s="244"/>
      <c r="JVJ12" s="244"/>
      <c r="JVK12" s="244"/>
      <c r="JVL12" s="244"/>
      <c r="JVM12" s="244"/>
      <c r="JVN12" s="244"/>
      <c r="JVO12" s="244"/>
      <c r="JVP12" s="244"/>
      <c r="JVQ12" s="244"/>
      <c r="JVR12" s="244"/>
      <c r="JVS12" s="244"/>
      <c r="JVT12" s="244"/>
      <c r="JVU12" s="244"/>
      <c r="JVV12" s="244"/>
      <c r="JVW12" s="244"/>
      <c r="JVX12" s="244"/>
      <c r="JVY12" s="244"/>
      <c r="JVZ12" s="244"/>
      <c r="JWA12" s="244"/>
      <c r="JWB12" s="244"/>
      <c r="JWC12" s="244"/>
      <c r="JWD12" s="244"/>
      <c r="JWE12" s="244"/>
      <c r="JWF12" s="244"/>
      <c r="JWG12" s="244"/>
      <c r="JWH12" s="244"/>
      <c r="JWI12" s="244"/>
      <c r="JWJ12" s="244"/>
      <c r="JWK12" s="244"/>
      <c r="JWL12" s="244"/>
      <c r="JWM12" s="244"/>
      <c r="JWN12" s="244"/>
      <c r="JWO12" s="244"/>
      <c r="JWP12" s="244"/>
      <c r="JWQ12" s="244"/>
      <c r="JWR12" s="244"/>
      <c r="JWS12" s="244"/>
      <c r="JWT12" s="244"/>
      <c r="JWU12" s="244"/>
      <c r="JWV12" s="244"/>
      <c r="JWW12" s="244"/>
      <c r="JWX12" s="244"/>
      <c r="JWY12" s="244"/>
      <c r="JWZ12" s="244"/>
      <c r="JXA12" s="244"/>
      <c r="JXB12" s="244"/>
      <c r="JXC12" s="244"/>
      <c r="JXD12" s="244"/>
      <c r="JXE12" s="244"/>
      <c r="JXF12" s="244"/>
      <c r="JXG12" s="244"/>
      <c r="JXH12" s="244"/>
      <c r="JXI12" s="244"/>
      <c r="JXJ12" s="244"/>
      <c r="JXK12" s="244"/>
      <c r="JXL12" s="244"/>
      <c r="JXM12" s="244"/>
      <c r="JXN12" s="244"/>
      <c r="JXO12" s="244"/>
      <c r="JXP12" s="244"/>
      <c r="JXQ12" s="244"/>
      <c r="JXR12" s="244"/>
      <c r="JXS12" s="244"/>
      <c r="JXT12" s="244"/>
      <c r="JXU12" s="244"/>
      <c r="JXV12" s="244"/>
      <c r="JXW12" s="244"/>
      <c r="JXX12" s="244"/>
      <c r="JXY12" s="244"/>
      <c r="JXZ12" s="244"/>
      <c r="JYA12" s="244"/>
      <c r="JYB12" s="244"/>
      <c r="JYC12" s="244"/>
      <c r="JYD12" s="244"/>
      <c r="JYE12" s="244"/>
      <c r="JYF12" s="244"/>
      <c r="JYG12" s="244"/>
      <c r="JYH12" s="244"/>
      <c r="JYI12" s="244"/>
      <c r="JYJ12" s="244"/>
      <c r="JYK12" s="244"/>
      <c r="JYL12" s="244"/>
      <c r="JYM12" s="244"/>
      <c r="JYN12" s="244"/>
      <c r="JYO12" s="244"/>
      <c r="JYP12" s="244"/>
      <c r="JYQ12" s="244"/>
      <c r="JYR12" s="244"/>
      <c r="JYS12" s="244"/>
      <c r="JYT12" s="244"/>
      <c r="JYU12" s="244"/>
      <c r="JYV12" s="244"/>
      <c r="JYW12" s="244"/>
      <c r="JYX12" s="244"/>
      <c r="JYY12" s="244"/>
      <c r="JYZ12" s="244"/>
      <c r="JZA12" s="244"/>
      <c r="JZB12" s="244"/>
      <c r="JZC12" s="244"/>
      <c r="JZD12" s="244"/>
      <c r="JZE12" s="244"/>
      <c r="JZF12" s="244"/>
      <c r="JZG12" s="244"/>
      <c r="JZH12" s="244"/>
      <c r="JZI12" s="244"/>
      <c r="JZJ12" s="244"/>
      <c r="JZK12" s="244"/>
      <c r="JZL12" s="244"/>
      <c r="JZM12" s="244"/>
      <c r="JZN12" s="244"/>
      <c r="JZO12" s="244"/>
      <c r="JZP12" s="244"/>
      <c r="JZQ12" s="244"/>
      <c r="JZR12" s="244"/>
      <c r="JZS12" s="244"/>
      <c r="JZT12" s="244"/>
      <c r="JZU12" s="244"/>
      <c r="JZV12" s="244"/>
      <c r="JZW12" s="244"/>
      <c r="JZX12" s="244"/>
      <c r="JZY12" s="244"/>
      <c r="JZZ12" s="244"/>
      <c r="KAA12" s="244"/>
      <c r="KAB12" s="244"/>
      <c r="KAC12" s="244"/>
      <c r="KAD12" s="244"/>
      <c r="KAE12" s="244"/>
      <c r="KAF12" s="244"/>
      <c r="KAG12" s="244"/>
      <c r="KAH12" s="244"/>
      <c r="KAI12" s="244"/>
      <c r="KAJ12" s="244"/>
      <c r="KAK12" s="244"/>
      <c r="KAL12" s="244"/>
      <c r="KAM12" s="244"/>
      <c r="KAN12" s="244"/>
      <c r="KAO12" s="244"/>
      <c r="KAP12" s="244"/>
      <c r="KAQ12" s="244"/>
      <c r="KAR12" s="244"/>
      <c r="KAS12" s="244"/>
      <c r="KAT12" s="244"/>
      <c r="KAU12" s="244"/>
      <c r="KAV12" s="244"/>
      <c r="KAW12" s="244"/>
      <c r="KAX12" s="244"/>
      <c r="KAY12" s="244"/>
      <c r="KAZ12" s="244"/>
      <c r="KBA12" s="244"/>
      <c r="KBB12" s="244"/>
      <c r="KBC12" s="244"/>
      <c r="KBD12" s="244"/>
      <c r="KBE12" s="244"/>
      <c r="KBF12" s="244"/>
      <c r="KBG12" s="244"/>
      <c r="KBH12" s="244"/>
      <c r="KBI12" s="244"/>
      <c r="KBJ12" s="244"/>
      <c r="KBK12" s="244"/>
      <c r="KBL12" s="244"/>
      <c r="KBM12" s="244"/>
      <c r="KBN12" s="244"/>
      <c r="KBO12" s="244"/>
      <c r="KBP12" s="244"/>
      <c r="KBQ12" s="244"/>
      <c r="KBR12" s="244"/>
      <c r="KBS12" s="244"/>
      <c r="KBT12" s="244"/>
      <c r="KBU12" s="244"/>
      <c r="KBV12" s="244"/>
      <c r="KBW12" s="244"/>
      <c r="KBX12" s="244"/>
      <c r="KBY12" s="244"/>
      <c r="KBZ12" s="244"/>
      <c r="KCA12" s="244"/>
      <c r="KCB12" s="244"/>
      <c r="KCC12" s="244"/>
      <c r="KCD12" s="244"/>
      <c r="KCE12" s="244"/>
      <c r="KCF12" s="244"/>
      <c r="KCG12" s="244"/>
      <c r="KCH12" s="244"/>
      <c r="KCI12" s="244"/>
      <c r="KCJ12" s="244"/>
      <c r="KCK12" s="244"/>
      <c r="KCL12" s="244"/>
      <c r="KCM12" s="244"/>
      <c r="KCN12" s="244"/>
      <c r="KCO12" s="244"/>
      <c r="KCP12" s="244"/>
      <c r="KCQ12" s="244"/>
      <c r="KCR12" s="244"/>
      <c r="KCS12" s="244"/>
      <c r="KCT12" s="244"/>
      <c r="KCU12" s="244"/>
      <c r="KCV12" s="244"/>
      <c r="KCW12" s="244"/>
      <c r="KCX12" s="244"/>
      <c r="KCY12" s="244"/>
      <c r="KCZ12" s="244"/>
      <c r="KDA12" s="244"/>
      <c r="KDB12" s="244"/>
      <c r="KDC12" s="244"/>
      <c r="KDD12" s="244"/>
      <c r="KDE12" s="244"/>
      <c r="KDF12" s="244"/>
      <c r="KDG12" s="244"/>
      <c r="KDH12" s="244"/>
      <c r="KDI12" s="244"/>
      <c r="KDJ12" s="244"/>
      <c r="KDK12" s="244"/>
      <c r="KDL12" s="244"/>
      <c r="KDM12" s="244"/>
      <c r="KDN12" s="244"/>
      <c r="KDO12" s="244"/>
      <c r="KDP12" s="244"/>
      <c r="KDQ12" s="244"/>
      <c r="KDR12" s="244"/>
      <c r="KDS12" s="244"/>
      <c r="KDT12" s="244"/>
      <c r="KDU12" s="244"/>
      <c r="KDV12" s="244"/>
      <c r="KDW12" s="244"/>
      <c r="KDX12" s="244"/>
      <c r="KDY12" s="244"/>
      <c r="KDZ12" s="244"/>
      <c r="KEA12" s="244"/>
      <c r="KEB12" s="244"/>
      <c r="KEC12" s="244"/>
      <c r="KED12" s="244"/>
      <c r="KEE12" s="244"/>
      <c r="KEF12" s="244"/>
      <c r="KEG12" s="244"/>
      <c r="KEH12" s="244"/>
      <c r="KEI12" s="244"/>
      <c r="KEJ12" s="244"/>
      <c r="KEK12" s="244"/>
      <c r="KEL12" s="244"/>
      <c r="KEM12" s="244"/>
      <c r="KEN12" s="244"/>
      <c r="KEO12" s="244"/>
      <c r="KEP12" s="244"/>
      <c r="KEQ12" s="244"/>
      <c r="KER12" s="244"/>
      <c r="KES12" s="244"/>
      <c r="KET12" s="244"/>
      <c r="KEU12" s="244"/>
      <c r="KEV12" s="244"/>
      <c r="KEW12" s="244"/>
      <c r="KEX12" s="244"/>
      <c r="KEY12" s="244"/>
      <c r="KEZ12" s="244"/>
      <c r="KFA12" s="244"/>
      <c r="KFB12" s="244"/>
      <c r="KFC12" s="244"/>
      <c r="KFD12" s="244"/>
      <c r="KFE12" s="244"/>
      <c r="KFF12" s="244"/>
      <c r="KFG12" s="244"/>
      <c r="KFH12" s="244"/>
      <c r="KFI12" s="244"/>
      <c r="KFJ12" s="244"/>
      <c r="KFK12" s="244"/>
      <c r="KFL12" s="244"/>
      <c r="KFM12" s="244"/>
      <c r="KFN12" s="244"/>
      <c r="KFO12" s="244"/>
      <c r="KFP12" s="244"/>
      <c r="KFQ12" s="244"/>
      <c r="KFR12" s="244"/>
      <c r="KFS12" s="244"/>
      <c r="KFT12" s="244"/>
      <c r="KFU12" s="244"/>
      <c r="KFV12" s="244"/>
      <c r="KFW12" s="244"/>
      <c r="KFX12" s="244"/>
      <c r="KFY12" s="244"/>
      <c r="KFZ12" s="244"/>
      <c r="KGA12" s="244"/>
      <c r="KGB12" s="244"/>
      <c r="KGC12" s="244"/>
      <c r="KGD12" s="244"/>
      <c r="KGE12" s="244"/>
      <c r="KGF12" s="244"/>
      <c r="KGG12" s="244"/>
      <c r="KGH12" s="244"/>
      <c r="KGI12" s="244"/>
      <c r="KGJ12" s="244"/>
      <c r="KGK12" s="244"/>
      <c r="KGL12" s="244"/>
      <c r="KGM12" s="244"/>
      <c r="KGN12" s="244"/>
      <c r="KGO12" s="244"/>
      <c r="KGP12" s="244"/>
      <c r="KGQ12" s="244"/>
      <c r="KGR12" s="244"/>
      <c r="KGS12" s="244"/>
      <c r="KGT12" s="244"/>
      <c r="KGU12" s="244"/>
      <c r="KGV12" s="244"/>
      <c r="KGW12" s="244"/>
      <c r="KGX12" s="244"/>
      <c r="KGY12" s="244"/>
      <c r="KGZ12" s="244"/>
      <c r="KHA12" s="244"/>
      <c r="KHB12" s="244"/>
      <c r="KHC12" s="244"/>
      <c r="KHD12" s="244"/>
      <c r="KHE12" s="244"/>
      <c r="KHF12" s="244"/>
      <c r="KHG12" s="244"/>
      <c r="KHH12" s="244"/>
      <c r="KHI12" s="244"/>
      <c r="KHJ12" s="244"/>
      <c r="KHK12" s="244"/>
      <c r="KHL12" s="244"/>
      <c r="KHM12" s="244"/>
      <c r="KHN12" s="244"/>
      <c r="KHO12" s="244"/>
      <c r="KHP12" s="244"/>
      <c r="KHQ12" s="244"/>
      <c r="KHR12" s="244"/>
      <c r="KHS12" s="244"/>
      <c r="KHT12" s="244"/>
      <c r="KHU12" s="244"/>
      <c r="KHV12" s="244"/>
      <c r="KHW12" s="244"/>
      <c r="KHX12" s="244"/>
      <c r="KHY12" s="244"/>
      <c r="KHZ12" s="244"/>
      <c r="KIA12" s="244"/>
      <c r="KIB12" s="244"/>
      <c r="KIC12" s="244"/>
      <c r="KID12" s="244"/>
      <c r="KIE12" s="244"/>
      <c r="KIF12" s="244"/>
      <c r="KIG12" s="244"/>
      <c r="KIH12" s="244"/>
      <c r="KII12" s="244"/>
      <c r="KIJ12" s="244"/>
      <c r="KIK12" s="244"/>
      <c r="KIL12" s="244"/>
      <c r="KIM12" s="244"/>
      <c r="KIN12" s="244"/>
      <c r="KIO12" s="244"/>
      <c r="KIP12" s="244"/>
      <c r="KIQ12" s="244"/>
      <c r="KIR12" s="244"/>
      <c r="KIS12" s="244"/>
      <c r="KIT12" s="244"/>
      <c r="KIU12" s="244"/>
      <c r="KIV12" s="244"/>
      <c r="KIW12" s="244"/>
      <c r="KIX12" s="244"/>
      <c r="KIY12" s="244"/>
      <c r="KIZ12" s="244"/>
      <c r="KJA12" s="244"/>
      <c r="KJB12" s="244"/>
      <c r="KJC12" s="244"/>
      <c r="KJD12" s="244"/>
      <c r="KJE12" s="244"/>
      <c r="KJF12" s="244"/>
      <c r="KJG12" s="244"/>
      <c r="KJH12" s="244"/>
      <c r="KJI12" s="244"/>
      <c r="KJJ12" s="244"/>
      <c r="KJK12" s="244"/>
      <c r="KJL12" s="244"/>
      <c r="KJM12" s="244"/>
      <c r="KJN12" s="244"/>
      <c r="KJO12" s="244"/>
      <c r="KJP12" s="244"/>
      <c r="KJQ12" s="244"/>
      <c r="KJR12" s="244"/>
      <c r="KJS12" s="244"/>
      <c r="KJT12" s="244"/>
      <c r="KJU12" s="244"/>
      <c r="KJV12" s="244"/>
      <c r="KJW12" s="244"/>
      <c r="KJX12" s="244"/>
      <c r="KJY12" s="244"/>
      <c r="KJZ12" s="244"/>
      <c r="KKA12" s="244"/>
      <c r="KKB12" s="244"/>
      <c r="KKC12" s="244"/>
      <c r="KKD12" s="244"/>
      <c r="KKE12" s="244"/>
      <c r="KKF12" s="244"/>
      <c r="KKG12" s="244"/>
      <c r="KKH12" s="244"/>
      <c r="KKI12" s="244"/>
      <c r="KKJ12" s="244"/>
      <c r="KKK12" s="244"/>
      <c r="KKL12" s="244"/>
      <c r="KKM12" s="244"/>
      <c r="KKN12" s="244"/>
      <c r="KKO12" s="244"/>
      <c r="KKP12" s="244"/>
      <c r="KKQ12" s="244"/>
      <c r="KKR12" s="244"/>
      <c r="KKS12" s="244"/>
      <c r="KKT12" s="244"/>
      <c r="KKU12" s="244"/>
      <c r="KKV12" s="244"/>
      <c r="KKW12" s="244"/>
      <c r="KKX12" s="244"/>
      <c r="KKY12" s="244"/>
      <c r="KKZ12" s="244"/>
      <c r="KLA12" s="244"/>
      <c r="KLB12" s="244"/>
      <c r="KLC12" s="244"/>
      <c r="KLD12" s="244"/>
      <c r="KLE12" s="244"/>
      <c r="KLF12" s="244"/>
      <c r="KLG12" s="244"/>
      <c r="KLH12" s="244"/>
      <c r="KLI12" s="244"/>
      <c r="KLJ12" s="244"/>
      <c r="KLK12" s="244"/>
      <c r="KLL12" s="244"/>
      <c r="KLM12" s="244"/>
      <c r="KLN12" s="244"/>
      <c r="KLO12" s="244"/>
      <c r="KLP12" s="244"/>
      <c r="KLQ12" s="244"/>
      <c r="KLR12" s="244"/>
      <c r="KLS12" s="244"/>
      <c r="KLT12" s="244"/>
      <c r="KLU12" s="244"/>
      <c r="KLV12" s="244"/>
      <c r="KLW12" s="244"/>
      <c r="KLX12" s="244"/>
      <c r="KLY12" s="244"/>
      <c r="KLZ12" s="244"/>
      <c r="KMA12" s="244"/>
      <c r="KMB12" s="244"/>
      <c r="KMC12" s="244"/>
      <c r="KMD12" s="244"/>
      <c r="KME12" s="244"/>
      <c r="KMF12" s="244"/>
      <c r="KMG12" s="244"/>
      <c r="KMH12" s="244"/>
      <c r="KMI12" s="244"/>
      <c r="KMJ12" s="244"/>
      <c r="KMK12" s="244"/>
      <c r="KML12" s="244"/>
      <c r="KMM12" s="244"/>
      <c r="KMN12" s="244"/>
      <c r="KMO12" s="244"/>
      <c r="KMP12" s="244"/>
      <c r="KMQ12" s="244"/>
      <c r="KMR12" s="244"/>
      <c r="KMS12" s="244"/>
      <c r="KMT12" s="244"/>
      <c r="KMU12" s="244"/>
      <c r="KMV12" s="244"/>
      <c r="KMW12" s="244"/>
      <c r="KMX12" s="244"/>
      <c r="KMY12" s="244"/>
      <c r="KMZ12" s="244"/>
      <c r="KNA12" s="244"/>
      <c r="KNB12" s="244"/>
      <c r="KNC12" s="244"/>
      <c r="KND12" s="244"/>
      <c r="KNE12" s="244"/>
      <c r="KNF12" s="244"/>
      <c r="KNG12" s="244"/>
      <c r="KNH12" s="244"/>
      <c r="KNI12" s="244"/>
      <c r="KNJ12" s="244"/>
      <c r="KNK12" s="244"/>
      <c r="KNL12" s="244"/>
      <c r="KNM12" s="244"/>
      <c r="KNN12" s="244"/>
      <c r="KNO12" s="244"/>
      <c r="KNP12" s="244"/>
      <c r="KNQ12" s="244"/>
      <c r="KNR12" s="244"/>
      <c r="KNS12" s="244"/>
      <c r="KNT12" s="244"/>
      <c r="KNU12" s="244"/>
      <c r="KNV12" s="244"/>
      <c r="KNW12" s="244"/>
      <c r="KNX12" s="244"/>
      <c r="KNY12" s="244"/>
      <c r="KNZ12" s="244"/>
      <c r="KOA12" s="244"/>
      <c r="KOB12" s="244"/>
      <c r="KOC12" s="244"/>
      <c r="KOD12" s="244"/>
      <c r="KOE12" s="244"/>
      <c r="KOF12" s="244"/>
      <c r="KOG12" s="244"/>
      <c r="KOH12" s="244"/>
      <c r="KOI12" s="244"/>
      <c r="KOJ12" s="244"/>
      <c r="KOK12" s="244"/>
      <c r="KOL12" s="244"/>
      <c r="KOM12" s="244"/>
      <c r="KON12" s="244"/>
      <c r="KOO12" s="244"/>
      <c r="KOP12" s="244"/>
      <c r="KOQ12" s="244"/>
      <c r="KOR12" s="244"/>
      <c r="KOS12" s="244"/>
      <c r="KOT12" s="244"/>
      <c r="KOU12" s="244"/>
      <c r="KOV12" s="244"/>
      <c r="KOW12" s="244"/>
      <c r="KOX12" s="244"/>
      <c r="KOY12" s="244"/>
      <c r="KOZ12" s="244"/>
      <c r="KPA12" s="244"/>
      <c r="KPB12" s="244"/>
      <c r="KPC12" s="244"/>
      <c r="KPD12" s="244"/>
      <c r="KPE12" s="244"/>
      <c r="KPF12" s="244"/>
      <c r="KPG12" s="244"/>
      <c r="KPH12" s="244"/>
      <c r="KPI12" s="244"/>
      <c r="KPJ12" s="244"/>
      <c r="KPK12" s="244"/>
      <c r="KPL12" s="244"/>
      <c r="KPM12" s="244"/>
      <c r="KPN12" s="244"/>
      <c r="KPO12" s="244"/>
      <c r="KPP12" s="244"/>
      <c r="KPQ12" s="244"/>
      <c r="KPR12" s="244"/>
      <c r="KPS12" s="244"/>
      <c r="KPT12" s="244"/>
      <c r="KPU12" s="244"/>
      <c r="KPV12" s="244"/>
      <c r="KPW12" s="244"/>
      <c r="KPX12" s="244"/>
      <c r="KPY12" s="244"/>
      <c r="KPZ12" s="244"/>
      <c r="KQA12" s="244"/>
      <c r="KQB12" s="244"/>
      <c r="KQC12" s="244"/>
      <c r="KQD12" s="244"/>
      <c r="KQE12" s="244"/>
      <c r="KQF12" s="244"/>
      <c r="KQG12" s="244"/>
      <c r="KQH12" s="244"/>
      <c r="KQI12" s="244"/>
      <c r="KQJ12" s="244"/>
      <c r="KQK12" s="244"/>
      <c r="KQL12" s="244"/>
      <c r="KQM12" s="244"/>
      <c r="KQN12" s="244"/>
      <c r="KQO12" s="244"/>
      <c r="KQP12" s="244"/>
      <c r="KQQ12" s="244"/>
      <c r="KQR12" s="244"/>
      <c r="KQS12" s="244"/>
      <c r="KQT12" s="244"/>
      <c r="KQU12" s="244"/>
      <c r="KQV12" s="244"/>
      <c r="KQW12" s="244"/>
      <c r="KQX12" s="244"/>
      <c r="KQY12" s="244"/>
      <c r="KQZ12" s="244"/>
      <c r="KRA12" s="244"/>
      <c r="KRB12" s="244"/>
      <c r="KRC12" s="244"/>
      <c r="KRD12" s="244"/>
      <c r="KRE12" s="244"/>
      <c r="KRF12" s="244"/>
      <c r="KRG12" s="244"/>
      <c r="KRH12" s="244"/>
      <c r="KRI12" s="244"/>
      <c r="KRJ12" s="244"/>
      <c r="KRK12" s="244"/>
      <c r="KRL12" s="244"/>
      <c r="KRM12" s="244"/>
      <c r="KRN12" s="244"/>
      <c r="KRO12" s="244"/>
      <c r="KRP12" s="244"/>
      <c r="KRQ12" s="244"/>
      <c r="KRR12" s="244"/>
      <c r="KRS12" s="244"/>
      <c r="KRT12" s="244"/>
      <c r="KRU12" s="244"/>
      <c r="KRV12" s="244"/>
      <c r="KRW12" s="244"/>
      <c r="KRX12" s="244"/>
      <c r="KRY12" s="244"/>
      <c r="KRZ12" s="244"/>
      <c r="KSA12" s="244"/>
      <c r="KSB12" s="244"/>
      <c r="KSC12" s="244"/>
      <c r="KSD12" s="244"/>
      <c r="KSE12" s="244"/>
      <c r="KSF12" s="244"/>
      <c r="KSG12" s="244"/>
      <c r="KSH12" s="244"/>
      <c r="KSI12" s="244"/>
      <c r="KSJ12" s="244"/>
      <c r="KSK12" s="244"/>
      <c r="KSL12" s="244"/>
      <c r="KSM12" s="244"/>
      <c r="KSN12" s="244"/>
      <c r="KSO12" s="244"/>
      <c r="KSP12" s="244"/>
      <c r="KSQ12" s="244"/>
      <c r="KSR12" s="244"/>
      <c r="KSS12" s="244"/>
      <c r="KST12" s="244"/>
      <c r="KSU12" s="244"/>
      <c r="KSV12" s="244"/>
      <c r="KSW12" s="244"/>
      <c r="KSX12" s="244"/>
      <c r="KSY12" s="244"/>
      <c r="KSZ12" s="244"/>
      <c r="KTA12" s="244"/>
      <c r="KTB12" s="244"/>
      <c r="KTC12" s="244"/>
      <c r="KTD12" s="244"/>
      <c r="KTE12" s="244"/>
      <c r="KTF12" s="244"/>
      <c r="KTG12" s="244"/>
      <c r="KTH12" s="244"/>
      <c r="KTI12" s="244"/>
      <c r="KTJ12" s="244"/>
      <c r="KTK12" s="244"/>
      <c r="KTL12" s="244"/>
      <c r="KTM12" s="244"/>
      <c r="KTN12" s="244"/>
      <c r="KTO12" s="244"/>
      <c r="KTP12" s="244"/>
      <c r="KTQ12" s="244"/>
      <c r="KTR12" s="244"/>
      <c r="KTS12" s="244"/>
      <c r="KTT12" s="244"/>
      <c r="KTU12" s="244"/>
      <c r="KTV12" s="244"/>
      <c r="KTW12" s="244"/>
      <c r="KTX12" s="244"/>
      <c r="KTY12" s="244"/>
      <c r="KTZ12" s="244"/>
      <c r="KUA12" s="244"/>
      <c r="KUB12" s="244"/>
      <c r="KUC12" s="244"/>
      <c r="KUD12" s="244"/>
      <c r="KUE12" s="244"/>
      <c r="KUF12" s="244"/>
      <c r="KUG12" s="244"/>
      <c r="KUH12" s="244"/>
      <c r="KUI12" s="244"/>
      <c r="KUJ12" s="244"/>
      <c r="KUK12" s="244"/>
      <c r="KUL12" s="244"/>
      <c r="KUM12" s="244"/>
      <c r="KUN12" s="244"/>
      <c r="KUO12" s="244"/>
      <c r="KUP12" s="244"/>
      <c r="KUQ12" s="244"/>
      <c r="KUR12" s="244"/>
      <c r="KUS12" s="244"/>
      <c r="KUT12" s="244"/>
      <c r="KUU12" s="244"/>
      <c r="KUV12" s="244"/>
      <c r="KUW12" s="244"/>
      <c r="KUX12" s="244"/>
      <c r="KUY12" s="244"/>
      <c r="KUZ12" s="244"/>
      <c r="KVA12" s="244"/>
      <c r="KVB12" s="244"/>
      <c r="KVC12" s="244"/>
      <c r="KVD12" s="244"/>
      <c r="KVE12" s="244"/>
      <c r="KVF12" s="244"/>
      <c r="KVG12" s="244"/>
      <c r="KVH12" s="244"/>
      <c r="KVI12" s="244"/>
      <c r="KVJ12" s="244"/>
      <c r="KVK12" s="244"/>
      <c r="KVL12" s="244"/>
      <c r="KVM12" s="244"/>
      <c r="KVN12" s="244"/>
      <c r="KVO12" s="244"/>
      <c r="KVP12" s="244"/>
      <c r="KVQ12" s="244"/>
      <c r="KVR12" s="244"/>
      <c r="KVS12" s="244"/>
      <c r="KVT12" s="244"/>
      <c r="KVU12" s="244"/>
      <c r="KVV12" s="244"/>
      <c r="KVW12" s="244"/>
      <c r="KVX12" s="244"/>
      <c r="KVY12" s="244"/>
      <c r="KVZ12" s="244"/>
      <c r="KWA12" s="244"/>
      <c r="KWB12" s="244"/>
      <c r="KWC12" s="244"/>
      <c r="KWD12" s="244"/>
      <c r="KWE12" s="244"/>
      <c r="KWF12" s="244"/>
      <c r="KWG12" s="244"/>
      <c r="KWH12" s="244"/>
      <c r="KWI12" s="244"/>
      <c r="KWJ12" s="244"/>
      <c r="KWK12" s="244"/>
      <c r="KWL12" s="244"/>
      <c r="KWM12" s="244"/>
      <c r="KWN12" s="244"/>
      <c r="KWO12" s="244"/>
      <c r="KWP12" s="244"/>
      <c r="KWQ12" s="244"/>
      <c r="KWR12" s="244"/>
      <c r="KWS12" s="244"/>
      <c r="KWT12" s="244"/>
      <c r="KWU12" s="244"/>
      <c r="KWV12" s="244"/>
      <c r="KWW12" s="244"/>
      <c r="KWX12" s="244"/>
      <c r="KWY12" s="244"/>
      <c r="KWZ12" s="244"/>
      <c r="KXA12" s="244"/>
      <c r="KXB12" s="244"/>
      <c r="KXC12" s="244"/>
      <c r="KXD12" s="244"/>
      <c r="KXE12" s="244"/>
      <c r="KXF12" s="244"/>
      <c r="KXG12" s="244"/>
      <c r="KXH12" s="244"/>
      <c r="KXI12" s="244"/>
      <c r="KXJ12" s="244"/>
      <c r="KXK12" s="244"/>
      <c r="KXL12" s="244"/>
      <c r="KXM12" s="244"/>
      <c r="KXN12" s="244"/>
      <c r="KXO12" s="244"/>
      <c r="KXP12" s="244"/>
      <c r="KXQ12" s="244"/>
      <c r="KXR12" s="244"/>
      <c r="KXS12" s="244"/>
      <c r="KXT12" s="244"/>
      <c r="KXU12" s="244"/>
      <c r="KXV12" s="244"/>
      <c r="KXW12" s="244"/>
      <c r="KXX12" s="244"/>
      <c r="KXY12" s="244"/>
      <c r="KXZ12" s="244"/>
      <c r="KYA12" s="244"/>
      <c r="KYB12" s="244"/>
      <c r="KYC12" s="244"/>
      <c r="KYD12" s="244"/>
      <c r="KYE12" s="244"/>
      <c r="KYF12" s="244"/>
      <c r="KYG12" s="244"/>
      <c r="KYH12" s="244"/>
      <c r="KYI12" s="244"/>
      <c r="KYJ12" s="244"/>
      <c r="KYK12" s="244"/>
      <c r="KYL12" s="244"/>
      <c r="KYM12" s="244"/>
      <c r="KYN12" s="244"/>
      <c r="KYO12" s="244"/>
      <c r="KYP12" s="244"/>
      <c r="KYQ12" s="244"/>
      <c r="KYR12" s="244"/>
      <c r="KYS12" s="244"/>
      <c r="KYT12" s="244"/>
      <c r="KYU12" s="244"/>
      <c r="KYV12" s="244"/>
      <c r="KYW12" s="244"/>
      <c r="KYX12" s="244"/>
      <c r="KYY12" s="244"/>
      <c r="KYZ12" s="244"/>
      <c r="KZA12" s="244"/>
      <c r="KZB12" s="244"/>
      <c r="KZC12" s="244"/>
      <c r="KZD12" s="244"/>
      <c r="KZE12" s="244"/>
      <c r="KZF12" s="244"/>
      <c r="KZG12" s="244"/>
      <c r="KZH12" s="244"/>
      <c r="KZI12" s="244"/>
      <c r="KZJ12" s="244"/>
      <c r="KZK12" s="244"/>
      <c r="KZL12" s="244"/>
      <c r="KZM12" s="244"/>
      <c r="KZN12" s="244"/>
      <c r="KZO12" s="244"/>
      <c r="KZP12" s="244"/>
      <c r="KZQ12" s="244"/>
      <c r="KZR12" s="244"/>
      <c r="KZS12" s="244"/>
      <c r="KZT12" s="244"/>
      <c r="KZU12" s="244"/>
      <c r="KZV12" s="244"/>
      <c r="KZW12" s="244"/>
      <c r="KZX12" s="244"/>
      <c r="KZY12" s="244"/>
      <c r="KZZ12" s="244"/>
      <c r="LAA12" s="244"/>
      <c r="LAB12" s="244"/>
      <c r="LAC12" s="244"/>
      <c r="LAD12" s="244"/>
      <c r="LAE12" s="244"/>
      <c r="LAF12" s="244"/>
      <c r="LAG12" s="244"/>
      <c r="LAH12" s="244"/>
      <c r="LAI12" s="244"/>
      <c r="LAJ12" s="244"/>
      <c r="LAK12" s="244"/>
      <c r="LAL12" s="244"/>
      <c r="LAM12" s="244"/>
      <c r="LAN12" s="244"/>
      <c r="LAO12" s="244"/>
      <c r="LAP12" s="244"/>
      <c r="LAQ12" s="244"/>
      <c r="LAR12" s="244"/>
      <c r="LAS12" s="244"/>
      <c r="LAT12" s="244"/>
      <c r="LAU12" s="244"/>
      <c r="LAV12" s="244"/>
      <c r="LAW12" s="244"/>
      <c r="LAX12" s="244"/>
      <c r="LAY12" s="244"/>
      <c r="LAZ12" s="244"/>
      <c r="LBA12" s="244"/>
      <c r="LBB12" s="244"/>
      <c r="LBC12" s="244"/>
      <c r="LBD12" s="244"/>
      <c r="LBE12" s="244"/>
      <c r="LBF12" s="244"/>
      <c r="LBG12" s="244"/>
      <c r="LBH12" s="244"/>
      <c r="LBI12" s="244"/>
      <c r="LBJ12" s="244"/>
      <c r="LBK12" s="244"/>
      <c r="LBL12" s="244"/>
      <c r="LBM12" s="244"/>
      <c r="LBN12" s="244"/>
      <c r="LBO12" s="244"/>
      <c r="LBP12" s="244"/>
      <c r="LBQ12" s="244"/>
      <c r="LBR12" s="244"/>
      <c r="LBS12" s="244"/>
      <c r="LBT12" s="244"/>
      <c r="LBU12" s="244"/>
      <c r="LBV12" s="244"/>
      <c r="LBW12" s="244"/>
      <c r="LBX12" s="244"/>
      <c r="LBY12" s="244"/>
      <c r="LBZ12" s="244"/>
      <c r="LCA12" s="244"/>
      <c r="LCB12" s="244"/>
      <c r="LCC12" s="244"/>
      <c r="LCD12" s="244"/>
      <c r="LCE12" s="244"/>
      <c r="LCF12" s="244"/>
      <c r="LCG12" s="244"/>
      <c r="LCH12" s="244"/>
      <c r="LCI12" s="244"/>
      <c r="LCJ12" s="244"/>
      <c r="LCK12" s="244"/>
      <c r="LCL12" s="244"/>
      <c r="LCM12" s="244"/>
      <c r="LCN12" s="244"/>
      <c r="LCO12" s="244"/>
      <c r="LCP12" s="244"/>
      <c r="LCQ12" s="244"/>
      <c r="LCR12" s="244"/>
      <c r="LCS12" s="244"/>
      <c r="LCT12" s="244"/>
      <c r="LCU12" s="244"/>
      <c r="LCV12" s="244"/>
      <c r="LCW12" s="244"/>
      <c r="LCX12" s="244"/>
      <c r="LCY12" s="244"/>
      <c r="LCZ12" s="244"/>
      <c r="LDA12" s="244"/>
      <c r="LDB12" s="244"/>
      <c r="LDC12" s="244"/>
      <c r="LDD12" s="244"/>
      <c r="LDE12" s="244"/>
      <c r="LDF12" s="244"/>
      <c r="LDG12" s="244"/>
      <c r="LDH12" s="244"/>
      <c r="LDI12" s="244"/>
      <c r="LDJ12" s="244"/>
      <c r="LDK12" s="244"/>
      <c r="LDL12" s="244"/>
      <c r="LDM12" s="244"/>
      <c r="LDN12" s="244"/>
      <c r="LDO12" s="244"/>
      <c r="LDP12" s="244"/>
      <c r="LDQ12" s="244"/>
      <c r="LDR12" s="244"/>
      <c r="LDS12" s="244"/>
      <c r="LDT12" s="244"/>
      <c r="LDU12" s="244"/>
      <c r="LDV12" s="244"/>
      <c r="LDW12" s="244"/>
      <c r="LDX12" s="244"/>
      <c r="LDY12" s="244"/>
      <c r="LDZ12" s="244"/>
      <c r="LEA12" s="244"/>
      <c r="LEB12" s="244"/>
      <c r="LEC12" s="244"/>
      <c r="LED12" s="244"/>
      <c r="LEE12" s="244"/>
      <c r="LEF12" s="244"/>
      <c r="LEG12" s="244"/>
      <c r="LEH12" s="244"/>
      <c r="LEI12" s="244"/>
      <c r="LEJ12" s="244"/>
      <c r="LEK12" s="244"/>
      <c r="LEL12" s="244"/>
      <c r="LEM12" s="244"/>
      <c r="LEN12" s="244"/>
      <c r="LEO12" s="244"/>
      <c r="LEP12" s="244"/>
      <c r="LEQ12" s="244"/>
      <c r="LER12" s="244"/>
      <c r="LES12" s="244"/>
      <c r="LET12" s="244"/>
      <c r="LEU12" s="244"/>
      <c r="LEV12" s="244"/>
      <c r="LEW12" s="244"/>
      <c r="LEX12" s="244"/>
      <c r="LEY12" s="244"/>
      <c r="LEZ12" s="244"/>
      <c r="LFA12" s="244"/>
      <c r="LFB12" s="244"/>
      <c r="LFC12" s="244"/>
      <c r="LFD12" s="244"/>
      <c r="LFE12" s="244"/>
      <c r="LFF12" s="244"/>
      <c r="LFG12" s="244"/>
      <c r="LFH12" s="244"/>
      <c r="LFI12" s="244"/>
      <c r="LFJ12" s="244"/>
      <c r="LFK12" s="244"/>
      <c r="LFL12" s="244"/>
      <c r="LFM12" s="244"/>
      <c r="LFN12" s="244"/>
      <c r="LFO12" s="244"/>
      <c r="LFP12" s="244"/>
      <c r="LFQ12" s="244"/>
      <c r="LFR12" s="244"/>
      <c r="LFS12" s="244"/>
      <c r="LFT12" s="244"/>
      <c r="LFU12" s="244"/>
      <c r="LFV12" s="244"/>
      <c r="LFW12" s="244"/>
      <c r="LFX12" s="244"/>
      <c r="LFY12" s="244"/>
      <c r="LFZ12" s="244"/>
      <c r="LGA12" s="244"/>
      <c r="LGB12" s="244"/>
      <c r="LGC12" s="244"/>
      <c r="LGD12" s="244"/>
      <c r="LGE12" s="244"/>
      <c r="LGF12" s="244"/>
      <c r="LGG12" s="244"/>
      <c r="LGH12" s="244"/>
      <c r="LGI12" s="244"/>
      <c r="LGJ12" s="244"/>
      <c r="LGK12" s="244"/>
      <c r="LGL12" s="244"/>
      <c r="LGM12" s="244"/>
      <c r="LGN12" s="244"/>
      <c r="LGO12" s="244"/>
      <c r="LGP12" s="244"/>
      <c r="LGQ12" s="244"/>
      <c r="LGR12" s="244"/>
      <c r="LGS12" s="244"/>
      <c r="LGT12" s="244"/>
      <c r="LGU12" s="244"/>
      <c r="LGV12" s="244"/>
      <c r="LGW12" s="244"/>
      <c r="LGX12" s="244"/>
      <c r="LGY12" s="244"/>
      <c r="LGZ12" s="244"/>
      <c r="LHA12" s="244"/>
      <c r="LHB12" s="244"/>
      <c r="LHC12" s="244"/>
      <c r="LHD12" s="244"/>
      <c r="LHE12" s="244"/>
      <c r="LHF12" s="244"/>
      <c r="LHG12" s="244"/>
      <c r="LHH12" s="244"/>
      <c r="LHI12" s="244"/>
      <c r="LHJ12" s="244"/>
      <c r="LHK12" s="244"/>
      <c r="LHL12" s="244"/>
      <c r="LHM12" s="244"/>
      <c r="LHN12" s="244"/>
      <c r="LHO12" s="244"/>
      <c r="LHP12" s="244"/>
      <c r="LHQ12" s="244"/>
      <c r="LHR12" s="244"/>
      <c r="LHS12" s="244"/>
      <c r="LHT12" s="244"/>
      <c r="LHU12" s="244"/>
      <c r="LHV12" s="244"/>
      <c r="LHW12" s="244"/>
      <c r="LHX12" s="244"/>
      <c r="LHY12" s="244"/>
      <c r="LHZ12" s="244"/>
      <c r="LIA12" s="244"/>
      <c r="LIB12" s="244"/>
      <c r="LIC12" s="244"/>
      <c r="LID12" s="244"/>
      <c r="LIE12" s="244"/>
      <c r="LIF12" s="244"/>
      <c r="LIG12" s="244"/>
      <c r="LIH12" s="244"/>
      <c r="LII12" s="244"/>
      <c r="LIJ12" s="244"/>
      <c r="LIK12" s="244"/>
      <c r="LIL12" s="244"/>
      <c r="LIM12" s="244"/>
      <c r="LIN12" s="244"/>
      <c r="LIO12" s="244"/>
      <c r="LIP12" s="244"/>
      <c r="LIQ12" s="244"/>
      <c r="LIR12" s="244"/>
      <c r="LIS12" s="244"/>
      <c r="LIT12" s="244"/>
      <c r="LIU12" s="244"/>
      <c r="LIV12" s="244"/>
      <c r="LIW12" s="244"/>
      <c r="LIX12" s="244"/>
      <c r="LIY12" s="244"/>
      <c r="LIZ12" s="244"/>
      <c r="LJA12" s="244"/>
      <c r="LJB12" s="244"/>
      <c r="LJC12" s="244"/>
      <c r="LJD12" s="244"/>
      <c r="LJE12" s="244"/>
      <c r="LJF12" s="244"/>
      <c r="LJG12" s="244"/>
      <c r="LJH12" s="244"/>
      <c r="LJI12" s="244"/>
      <c r="LJJ12" s="244"/>
      <c r="LJK12" s="244"/>
      <c r="LJL12" s="244"/>
      <c r="LJM12" s="244"/>
      <c r="LJN12" s="244"/>
      <c r="LJO12" s="244"/>
      <c r="LJP12" s="244"/>
      <c r="LJQ12" s="244"/>
      <c r="LJR12" s="244"/>
      <c r="LJS12" s="244"/>
      <c r="LJT12" s="244"/>
      <c r="LJU12" s="244"/>
      <c r="LJV12" s="244"/>
      <c r="LJW12" s="244"/>
      <c r="LJX12" s="244"/>
      <c r="LJY12" s="244"/>
      <c r="LJZ12" s="244"/>
      <c r="LKA12" s="244"/>
      <c r="LKB12" s="244"/>
      <c r="LKC12" s="244"/>
      <c r="LKD12" s="244"/>
      <c r="LKE12" s="244"/>
      <c r="LKF12" s="244"/>
      <c r="LKG12" s="244"/>
      <c r="LKH12" s="244"/>
      <c r="LKI12" s="244"/>
      <c r="LKJ12" s="244"/>
      <c r="LKK12" s="244"/>
      <c r="LKL12" s="244"/>
      <c r="LKM12" s="244"/>
      <c r="LKN12" s="244"/>
      <c r="LKO12" s="244"/>
      <c r="LKP12" s="244"/>
      <c r="LKQ12" s="244"/>
      <c r="LKR12" s="244"/>
      <c r="LKS12" s="244"/>
      <c r="LKT12" s="244"/>
      <c r="LKU12" s="244"/>
      <c r="LKV12" s="244"/>
      <c r="LKW12" s="244"/>
      <c r="LKX12" s="244"/>
      <c r="LKY12" s="244"/>
      <c r="LKZ12" s="244"/>
      <c r="LLA12" s="244"/>
      <c r="LLB12" s="244"/>
      <c r="LLC12" s="244"/>
      <c r="LLD12" s="244"/>
      <c r="LLE12" s="244"/>
      <c r="LLF12" s="244"/>
      <c r="LLG12" s="244"/>
      <c r="LLH12" s="244"/>
      <c r="LLI12" s="244"/>
      <c r="LLJ12" s="244"/>
      <c r="LLK12" s="244"/>
      <c r="LLL12" s="244"/>
      <c r="LLM12" s="244"/>
      <c r="LLN12" s="244"/>
      <c r="LLO12" s="244"/>
      <c r="LLP12" s="244"/>
      <c r="LLQ12" s="244"/>
      <c r="LLR12" s="244"/>
      <c r="LLS12" s="244"/>
      <c r="LLT12" s="244"/>
      <c r="LLU12" s="244"/>
      <c r="LLV12" s="244"/>
      <c r="LLW12" s="244"/>
      <c r="LLX12" s="244"/>
      <c r="LLY12" s="244"/>
      <c r="LLZ12" s="244"/>
      <c r="LMA12" s="244"/>
      <c r="LMB12" s="244"/>
      <c r="LMC12" s="244"/>
      <c r="LMD12" s="244"/>
      <c r="LME12" s="244"/>
      <c r="LMF12" s="244"/>
      <c r="LMG12" s="244"/>
      <c r="LMH12" s="244"/>
      <c r="LMI12" s="244"/>
      <c r="LMJ12" s="244"/>
      <c r="LMK12" s="244"/>
      <c r="LML12" s="244"/>
      <c r="LMM12" s="244"/>
      <c r="LMN12" s="244"/>
      <c r="LMO12" s="244"/>
      <c r="LMP12" s="244"/>
      <c r="LMQ12" s="244"/>
      <c r="LMR12" s="244"/>
      <c r="LMS12" s="244"/>
      <c r="LMT12" s="244"/>
      <c r="LMU12" s="244"/>
      <c r="LMV12" s="244"/>
      <c r="LMW12" s="244"/>
      <c r="LMX12" s="244"/>
      <c r="LMY12" s="244"/>
      <c r="LMZ12" s="244"/>
      <c r="LNA12" s="244"/>
      <c r="LNB12" s="244"/>
      <c r="LNC12" s="244"/>
      <c r="LND12" s="244"/>
      <c r="LNE12" s="244"/>
      <c r="LNF12" s="244"/>
      <c r="LNG12" s="244"/>
      <c r="LNH12" s="244"/>
      <c r="LNI12" s="244"/>
      <c r="LNJ12" s="244"/>
      <c r="LNK12" s="244"/>
      <c r="LNL12" s="244"/>
      <c r="LNM12" s="244"/>
      <c r="LNN12" s="244"/>
      <c r="LNO12" s="244"/>
      <c r="LNP12" s="244"/>
      <c r="LNQ12" s="244"/>
      <c r="LNR12" s="244"/>
      <c r="LNS12" s="244"/>
      <c r="LNT12" s="244"/>
      <c r="LNU12" s="244"/>
      <c r="LNV12" s="244"/>
      <c r="LNW12" s="244"/>
      <c r="LNX12" s="244"/>
      <c r="LNY12" s="244"/>
      <c r="LNZ12" s="244"/>
      <c r="LOA12" s="244"/>
      <c r="LOB12" s="244"/>
      <c r="LOC12" s="244"/>
      <c r="LOD12" s="244"/>
      <c r="LOE12" s="244"/>
      <c r="LOF12" s="244"/>
      <c r="LOG12" s="244"/>
      <c r="LOH12" s="244"/>
      <c r="LOI12" s="244"/>
      <c r="LOJ12" s="244"/>
      <c r="LOK12" s="244"/>
      <c r="LOL12" s="244"/>
      <c r="LOM12" s="244"/>
      <c r="LON12" s="244"/>
      <c r="LOO12" s="244"/>
      <c r="LOP12" s="244"/>
      <c r="LOQ12" s="244"/>
      <c r="LOR12" s="244"/>
      <c r="LOS12" s="244"/>
      <c r="LOT12" s="244"/>
      <c r="LOU12" s="244"/>
      <c r="LOV12" s="244"/>
      <c r="LOW12" s="244"/>
      <c r="LOX12" s="244"/>
      <c r="LOY12" s="244"/>
      <c r="LOZ12" s="244"/>
      <c r="LPA12" s="244"/>
      <c r="LPB12" s="244"/>
      <c r="LPC12" s="244"/>
      <c r="LPD12" s="244"/>
      <c r="LPE12" s="244"/>
      <c r="LPF12" s="244"/>
      <c r="LPG12" s="244"/>
      <c r="LPH12" s="244"/>
      <c r="LPI12" s="244"/>
      <c r="LPJ12" s="244"/>
      <c r="LPK12" s="244"/>
      <c r="LPL12" s="244"/>
      <c r="LPM12" s="244"/>
      <c r="LPN12" s="244"/>
      <c r="LPO12" s="244"/>
      <c r="LPP12" s="244"/>
      <c r="LPQ12" s="244"/>
      <c r="LPR12" s="244"/>
      <c r="LPS12" s="244"/>
      <c r="LPT12" s="244"/>
      <c r="LPU12" s="244"/>
      <c r="LPV12" s="244"/>
      <c r="LPW12" s="244"/>
      <c r="LPX12" s="244"/>
      <c r="LPY12" s="244"/>
      <c r="LPZ12" s="244"/>
      <c r="LQA12" s="244"/>
      <c r="LQB12" s="244"/>
      <c r="LQC12" s="244"/>
      <c r="LQD12" s="244"/>
      <c r="LQE12" s="244"/>
      <c r="LQF12" s="244"/>
      <c r="LQG12" s="244"/>
      <c r="LQH12" s="244"/>
      <c r="LQI12" s="244"/>
      <c r="LQJ12" s="244"/>
      <c r="LQK12" s="244"/>
      <c r="LQL12" s="244"/>
      <c r="LQM12" s="244"/>
      <c r="LQN12" s="244"/>
      <c r="LQO12" s="244"/>
      <c r="LQP12" s="244"/>
      <c r="LQQ12" s="244"/>
      <c r="LQR12" s="244"/>
      <c r="LQS12" s="244"/>
      <c r="LQT12" s="244"/>
      <c r="LQU12" s="244"/>
      <c r="LQV12" s="244"/>
      <c r="LQW12" s="244"/>
      <c r="LQX12" s="244"/>
      <c r="LQY12" s="244"/>
      <c r="LQZ12" s="244"/>
      <c r="LRA12" s="244"/>
      <c r="LRB12" s="244"/>
      <c r="LRC12" s="244"/>
      <c r="LRD12" s="244"/>
      <c r="LRE12" s="244"/>
      <c r="LRF12" s="244"/>
      <c r="LRG12" s="244"/>
      <c r="LRH12" s="244"/>
      <c r="LRI12" s="244"/>
      <c r="LRJ12" s="244"/>
      <c r="LRK12" s="244"/>
      <c r="LRL12" s="244"/>
      <c r="LRM12" s="244"/>
      <c r="LRN12" s="244"/>
      <c r="LRO12" s="244"/>
      <c r="LRP12" s="244"/>
      <c r="LRQ12" s="244"/>
      <c r="LRR12" s="244"/>
      <c r="LRS12" s="244"/>
      <c r="LRT12" s="244"/>
      <c r="LRU12" s="244"/>
      <c r="LRV12" s="244"/>
      <c r="LRW12" s="244"/>
      <c r="LRX12" s="244"/>
      <c r="LRY12" s="244"/>
      <c r="LRZ12" s="244"/>
      <c r="LSA12" s="244"/>
      <c r="LSB12" s="244"/>
      <c r="LSC12" s="244"/>
      <c r="LSD12" s="244"/>
      <c r="LSE12" s="244"/>
      <c r="LSF12" s="244"/>
      <c r="LSG12" s="244"/>
      <c r="LSH12" s="244"/>
      <c r="LSI12" s="244"/>
      <c r="LSJ12" s="244"/>
      <c r="LSK12" s="244"/>
      <c r="LSL12" s="244"/>
      <c r="LSM12" s="244"/>
      <c r="LSN12" s="244"/>
      <c r="LSO12" s="244"/>
      <c r="LSP12" s="244"/>
      <c r="LSQ12" s="244"/>
      <c r="LSR12" s="244"/>
      <c r="LSS12" s="244"/>
      <c r="LST12" s="244"/>
      <c r="LSU12" s="244"/>
      <c r="LSV12" s="244"/>
      <c r="LSW12" s="244"/>
      <c r="LSX12" s="244"/>
      <c r="LSY12" s="244"/>
      <c r="LSZ12" s="244"/>
      <c r="LTA12" s="244"/>
      <c r="LTB12" s="244"/>
      <c r="LTC12" s="244"/>
      <c r="LTD12" s="244"/>
      <c r="LTE12" s="244"/>
      <c r="LTF12" s="244"/>
      <c r="LTG12" s="244"/>
      <c r="LTH12" s="244"/>
      <c r="LTI12" s="244"/>
      <c r="LTJ12" s="244"/>
      <c r="LTK12" s="244"/>
      <c r="LTL12" s="244"/>
      <c r="LTM12" s="244"/>
      <c r="LTN12" s="244"/>
      <c r="LTO12" s="244"/>
      <c r="LTP12" s="244"/>
      <c r="LTQ12" s="244"/>
      <c r="LTR12" s="244"/>
      <c r="LTS12" s="244"/>
      <c r="LTT12" s="244"/>
      <c r="LTU12" s="244"/>
      <c r="LTV12" s="244"/>
      <c r="LTW12" s="244"/>
      <c r="LTX12" s="244"/>
      <c r="LTY12" s="244"/>
      <c r="LTZ12" s="244"/>
      <c r="LUA12" s="244"/>
      <c r="LUB12" s="244"/>
      <c r="LUC12" s="244"/>
      <c r="LUD12" s="244"/>
      <c r="LUE12" s="244"/>
      <c r="LUF12" s="244"/>
      <c r="LUG12" s="244"/>
      <c r="LUH12" s="244"/>
      <c r="LUI12" s="244"/>
      <c r="LUJ12" s="244"/>
      <c r="LUK12" s="244"/>
      <c r="LUL12" s="244"/>
      <c r="LUM12" s="244"/>
      <c r="LUN12" s="244"/>
      <c r="LUO12" s="244"/>
      <c r="LUP12" s="244"/>
      <c r="LUQ12" s="244"/>
      <c r="LUR12" s="244"/>
      <c r="LUS12" s="244"/>
      <c r="LUT12" s="244"/>
      <c r="LUU12" s="244"/>
      <c r="LUV12" s="244"/>
      <c r="LUW12" s="244"/>
      <c r="LUX12" s="244"/>
      <c r="LUY12" s="244"/>
      <c r="LUZ12" s="244"/>
      <c r="LVA12" s="244"/>
      <c r="LVB12" s="244"/>
      <c r="LVC12" s="244"/>
      <c r="LVD12" s="244"/>
      <c r="LVE12" s="244"/>
      <c r="LVF12" s="244"/>
      <c r="LVG12" s="244"/>
      <c r="LVH12" s="244"/>
      <c r="LVI12" s="244"/>
      <c r="LVJ12" s="244"/>
      <c r="LVK12" s="244"/>
      <c r="LVL12" s="244"/>
      <c r="LVM12" s="244"/>
      <c r="LVN12" s="244"/>
      <c r="LVO12" s="244"/>
      <c r="LVP12" s="244"/>
      <c r="LVQ12" s="244"/>
      <c r="LVR12" s="244"/>
      <c r="LVS12" s="244"/>
      <c r="LVT12" s="244"/>
      <c r="LVU12" s="244"/>
      <c r="LVV12" s="244"/>
      <c r="LVW12" s="244"/>
      <c r="LVX12" s="244"/>
      <c r="LVY12" s="244"/>
      <c r="LVZ12" s="244"/>
      <c r="LWA12" s="244"/>
      <c r="LWB12" s="244"/>
      <c r="LWC12" s="244"/>
      <c r="LWD12" s="244"/>
      <c r="LWE12" s="244"/>
      <c r="LWF12" s="244"/>
      <c r="LWG12" s="244"/>
      <c r="LWH12" s="244"/>
      <c r="LWI12" s="244"/>
      <c r="LWJ12" s="244"/>
      <c r="LWK12" s="244"/>
      <c r="LWL12" s="244"/>
      <c r="LWM12" s="244"/>
      <c r="LWN12" s="244"/>
      <c r="LWO12" s="244"/>
      <c r="LWP12" s="244"/>
      <c r="LWQ12" s="244"/>
      <c r="LWR12" s="244"/>
      <c r="LWS12" s="244"/>
      <c r="LWT12" s="244"/>
      <c r="LWU12" s="244"/>
      <c r="LWV12" s="244"/>
      <c r="LWW12" s="244"/>
      <c r="LWX12" s="244"/>
      <c r="LWY12" s="244"/>
      <c r="LWZ12" s="244"/>
      <c r="LXA12" s="244"/>
      <c r="LXB12" s="244"/>
      <c r="LXC12" s="244"/>
      <c r="LXD12" s="244"/>
      <c r="LXE12" s="244"/>
      <c r="LXF12" s="244"/>
      <c r="LXG12" s="244"/>
      <c r="LXH12" s="244"/>
      <c r="LXI12" s="244"/>
      <c r="LXJ12" s="244"/>
      <c r="LXK12" s="244"/>
      <c r="LXL12" s="244"/>
      <c r="LXM12" s="244"/>
      <c r="LXN12" s="244"/>
      <c r="LXO12" s="244"/>
      <c r="LXP12" s="244"/>
      <c r="LXQ12" s="244"/>
      <c r="LXR12" s="244"/>
      <c r="LXS12" s="244"/>
      <c r="LXT12" s="244"/>
      <c r="LXU12" s="244"/>
      <c r="LXV12" s="244"/>
      <c r="LXW12" s="244"/>
      <c r="LXX12" s="244"/>
      <c r="LXY12" s="244"/>
      <c r="LXZ12" s="244"/>
      <c r="LYA12" s="244"/>
      <c r="LYB12" s="244"/>
      <c r="LYC12" s="244"/>
      <c r="LYD12" s="244"/>
      <c r="LYE12" s="244"/>
      <c r="LYF12" s="244"/>
      <c r="LYG12" s="244"/>
      <c r="LYH12" s="244"/>
      <c r="LYI12" s="244"/>
      <c r="LYJ12" s="244"/>
      <c r="LYK12" s="244"/>
      <c r="LYL12" s="244"/>
      <c r="LYM12" s="244"/>
      <c r="LYN12" s="244"/>
      <c r="LYO12" s="244"/>
      <c r="LYP12" s="244"/>
      <c r="LYQ12" s="244"/>
      <c r="LYR12" s="244"/>
      <c r="LYS12" s="244"/>
      <c r="LYT12" s="244"/>
      <c r="LYU12" s="244"/>
      <c r="LYV12" s="244"/>
      <c r="LYW12" s="244"/>
      <c r="LYX12" s="244"/>
      <c r="LYY12" s="244"/>
      <c r="LYZ12" s="244"/>
      <c r="LZA12" s="244"/>
      <c r="LZB12" s="244"/>
      <c r="LZC12" s="244"/>
      <c r="LZD12" s="244"/>
      <c r="LZE12" s="244"/>
      <c r="LZF12" s="244"/>
      <c r="LZG12" s="244"/>
      <c r="LZH12" s="244"/>
      <c r="LZI12" s="244"/>
      <c r="LZJ12" s="244"/>
      <c r="LZK12" s="244"/>
      <c r="LZL12" s="244"/>
      <c r="LZM12" s="244"/>
      <c r="LZN12" s="244"/>
      <c r="LZO12" s="244"/>
      <c r="LZP12" s="244"/>
      <c r="LZQ12" s="244"/>
      <c r="LZR12" s="244"/>
      <c r="LZS12" s="244"/>
      <c r="LZT12" s="244"/>
      <c r="LZU12" s="244"/>
      <c r="LZV12" s="244"/>
      <c r="LZW12" s="244"/>
      <c r="LZX12" s="244"/>
      <c r="LZY12" s="244"/>
      <c r="LZZ12" s="244"/>
      <c r="MAA12" s="244"/>
      <c r="MAB12" s="244"/>
      <c r="MAC12" s="244"/>
      <c r="MAD12" s="244"/>
      <c r="MAE12" s="244"/>
      <c r="MAF12" s="244"/>
      <c r="MAG12" s="244"/>
      <c r="MAH12" s="244"/>
      <c r="MAI12" s="244"/>
      <c r="MAJ12" s="244"/>
      <c r="MAK12" s="244"/>
      <c r="MAL12" s="244"/>
      <c r="MAM12" s="244"/>
      <c r="MAN12" s="244"/>
      <c r="MAO12" s="244"/>
      <c r="MAP12" s="244"/>
      <c r="MAQ12" s="244"/>
      <c r="MAR12" s="244"/>
      <c r="MAS12" s="244"/>
      <c r="MAT12" s="244"/>
      <c r="MAU12" s="244"/>
      <c r="MAV12" s="244"/>
      <c r="MAW12" s="244"/>
      <c r="MAX12" s="244"/>
      <c r="MAY12" s="244"/>
      <c r="MAZ12" s="244"/>
      <c r="MBA12" s="244"/>
      <c r="MBB12" s="244"/>
      <c r="MBC12" s="244"/>
      <c r="MBD12" s="244"/>
      <c r="MBE12" s="244"/>
      <c r="MBF12" s="244"/>
      <c r="MBG12" s="244"/>
      <c r="MBH12" s="244"/>
      <c r="MBI12" s="244"/>
      <c r="MBJ12" s="244"/>
      <c r="MBK12" s="244"/>
      <c r="MBL12" s="244"/>
      <c r="MBM12" s="244"/>
      <c r="MBN12" s="244"/>
      <c r="MBO12" s="244"/>
      <c r="MBP12" s="244"/>
      <c r="MBQ12" s="244"/>
      <c r="MBR12" s="244"/>
      <c r="MBS12" s="244"/>
      <c r="MBT12" s="244"/>
      <c r="MBU12" s="244"/>
      <c r="MBV12" s="244"/>
      <c r="MBW12" s="244"/>
      <c r="MBX12" s="244"/>
      <c r="MBY12" s="244"/>
      <c r="MBZ12" s="244"/>
      <c r="MCA12" s="244"/>
      <c r="MCB12" s="244"/>
      <c r="MCC12" s="244"/>
      <c r="MCD12" s="244"/>
      <c r="MCE12" s="244"/>
      <c r="MCF12" s="244"/>
      <c r="MCG12" s="244"/>
      <c r="MCH12" s="244"/>
      <c r="MCI12" s="244"/>
      <c r="MCJ12" s="244"/>
      <c r="MCK12" s="244"/>
      <c r="MCL12" s="244"/>
      <c r="MCM12" s="244"/>
      <c r="MCN12" s="244"/>
      <c r="MCO12" s="244"/>
      <c r="MCP12" s="244"/>
      <c r="MCQ12" s="244"/>
      <c r="MCR12" s="244"/>
      <c r="MCS12" s="244"/>
      <c r="MCT12" s="244"/>
      <c r="MCU12" s="244"/>
      <c r="MCV12" s="244"/>
      <c r="MCW12" s="244"/>
      <c r="MCX12" s="244"/>
      <c r="MCY12" s="244"/>
      <c r="MCZ12" s="244"/>
      <c r="MDA12" s="244"/>
      <c r="MDB12" s="244"/>
      <c r="MDC12" s="244"/>
      <c r="MDD12" s="244"/>
      <c r="MDE12" s="244"/>
      <c r="MDF12" s="244"/>
      <c r="MDG12" s="244"/>
      <c r="MDH12" s="244"/>
      <c r="MDI12" s="244"/>
      <c r="MDJ12" s="244"/>
      <c r="MDK12" s="244"/>
      <c r="MDL12" s="244"/>
      <c r="MDM12" s="244"/>
      <c r="MDN12" s="244"/>
      <c r="MDO12" s="244"/>
      <c r="MDP12" s="244"/>
      <c r="MDQ12" s="244"/>
      <c r="MDR12" s="244"/>
      <c r="MDS12" s="244"/>
      <c r="MDT12" s="244"/>
      <c r="MDU12" s="244"/>
      <c r="MDV12" s="244"/>
      <c r="MDW12" s="244"/>
      <c r="MDX12" s="244"/>
      <c r="MDY12" s="244"/>
      <c r="MDZ12" s="244"/>
      <c r="MEA12" s="244"/>
      <c r="MEB12" s="244"/>
      <c r="MEC12" s="244"/>
      <c r="MED12" s="244"/>
      <c r="MEE12" s="244"/>
      <c r="MEF12" s="244"/>
      <c r="MEG12" s="244"/>
      <c r="MEH12" s="244"/>
      <c r="MEI12" s="244"/>
      <c r="MEJ12" s="244"/>
      <c r="MEK12" s="244"/>
      <c r="MEL12" s="244"/>
      <c r="MEM12" s="244"/>
      <c r="MEN12" s="244"/>
      <c r="MEO12" s="244"/>
      <c r="MEP12" s="244"/>
      <c r="MEQ12" s="244"/>
      <c r="MER12" s="244"/>
      <c r="MES12" s="244"/>
      <c r="MET12" s="244"/>
      <c r="MEU12" s="244"/>
      <c r="MEV12" s="244"/>
      <c r="MEW12" s="244"/>
      <c r="MEX12" s="244"/>
      <c r="MEY12" s="244"/>
      <c r="MEZ12" s="244"/>
      <c r="MFA12" s="244"/>
      <c r="MFB12" s="244"/>
      <c r="MFC12" s="244"/>
      <c r="MFD12" s="244"/>
      <c r="MFE12" s="244"/>
      <c r="MFF12" s="244"/>
      <c r="MFG12" s="244"/>
      <c r="MFH12" s="244"/>
      <c r="MFI12" s="244"/>
      <c r="MFJ12" s="244"/>
      <c r="MFK12" s="244"/>
      <c r="MFL12" s="244"/>
      <c r="MFM12" s="244"/>
      <c r="MFN12" s="244"/>
      <c r="MFO12" s="244"/>
      <c r="MFP12" s="244"/>
      <c r="MFQ12" s="244"/>
      <c r="MFR12" s="244"/>
      <c r="MFS12" s="244"/>
      <c r="MFT12" s="244"/>
      <c r="MFU12" s="244"/>
      <c r="MFV12" s="244"/>
      <c r="MFW12" s="244"/>
      <c r="MFX12" s="244"/>
      <c r="MFY12" s="244"/>
      <c r="MFZ12" s="244"/>
      <c r="MGA12" s="244"/>
      <c r="MGB12" s="244"/>
      <c r="MGC12" s="244"/>
      <c r="MGD12" s="244"/>
      <c r="MGE12" s="244"/>
      <c r="MGF12" s="244"/>
      <c r="MGG12" s="244"/>
      <c r="MGH12" s="244"/>
      <c r="MGI12" s="244"/>
      <c r="MGJ12" s="244"/>
      <c r="MGK12" s="244"/>
      <c r="MGL12" s="244"/>
      <c r="MGM12" s="244"/>
      <c r="MGN12" s="244"/>
      <c r="MGO12" s="244"/>
      <c r="MGP12" s="244"/>
      <c r="MGQ12" s="244"/>
      <c r="MGR12" s="244"/>
      <c r="MGS12" s="244"/>
      <c r="MGT12" s="244"/>
      <c r="MGU12" s="244"/>
      <c r="MGV12" s="244"/>
      <c r="MGW12" s="244"/>
      <c r="MGX12" s="244"/>
      <c r="MGY12" s="244"/>
      <c r="MGZ12" s="244"/>
      <c r="MHA12" s="244"/>
      <c r="MHB12" s="244"/>
      <c r="MHC12" s="244"/>
      <c r="MHD12" s="244"/>
      <c r="MHE12" s="244"/>
      <c r="MHF12" s="244"/>
      <c r="MHG12" s="244"/>
      <c r="MHH12" s="244"/>
      <c r="MHI12" s="244"/>
      <c r="MHJ12" s="244"/>
      <c r="MHK12" s="244"/>
      <c r="MHL12" s="244"/>
      <c r="MHM12" s="244"/>
      <c r="MHN12" s="244"/>
      <c r="MHO12" s="244"/>
      <c r="MHP12" s="244"/>
      <c r="MHQ12" s="244"/>
      <c r="MHR12" s="244"/>
      <c r="MHS12" s="244"/>
      <c r="MHT12" s="244"/>
      <c r="MHU12" s="244"/>
      <c r="MHV12" s="244"/>
      <c r="MHW12" s="244"/>
      <c r="MHX12" s="244"/>
      <c r="MHY12" s="244"/>
      <c r="MHZ12" s="244"/>
      <c r="MIA12" s="244"/>
      <c r="MIB12" s="244"/>
      <c r="MIC12" s="244"/>
      <c r="MID12" s="244"/>
      <c r="MIE12" s="244"/>
      <c r="MIF12" s="244"/>
      <c r="MIG12" s="244"/>
      <c r="MIH12" s="244"/>
      <c r="MII12" s="244"/>
      <c r="MIJ12" s="244"/>
      <c r="MIK12" s="244"/>
      <c r="MIL12" s="244"/>
      <c r="MIM12" s="244"/>
      <c r="MIN12" s="244"/>
      <c r="MIO12" s="244"/>
      <c r="MIP12" s="244"/>
      <c r="MIQ12" s="244"/>
      <c r="MIR12" s="244"/>
      <c r="MIS12" s="244"/>
      <c r="MIT12" s="244"/>
      <c r="MIU12" s="244"/>
      <c r="MIV12" s="244"/>
      <c r="MIW12" s="244"/>
      <c r="MIX12" s="244"/>
      <c r="MIY12" s="244"/>
      <c r="MIZ12" s="244"/>
      <c r="MJA12" s="244"/>
      <c r="MJB12" s="244"/>
      <c r="MJC12" s="244"/>
      <c r="MJD12" s="244"/>
      <c r="MJE12" s="244"/>
      <c r="MJF12" s="244"/>
      <c r="MJG12" s="244"/>
      <c r="MJH12" s="244"/>
      <c r="MJI12" s="244"/>
      <c r="MJJ12" s="244"/>
      <c r="MJK12" s="244"/>
      <c r="MJL12" s="244"/>
      <c r="MJM12" s="244"/>
      <c r="MJN12" s="244"/>
      <c r="MJO12" s="244"/>
      <c r="MJP12" s="244"/>
      <c r="MJQ12" s="244"/>
      <c r="MJR12" s="244"/>
      <c r="MJS12" s="244"/>
      <c r="MJT12" s="244"/>
      <c r="MJU12" s="244"/>
      <c r="MJV12" s="244"/>
      <c r="MJW12" s="244"/>
      <c r="MJX12" s="244"/>
      <c r="MJY12" s="244"/>
      <c r="MJZ12" s="244"/>
      <c r="MKA12" s="244"/>
      <c r="MKB12" s="244"/>
      <c r="MKC12" s="244"/>
      <c r="MKD12" s="244"/>
      <c r="MKE12" s="244"/>
      <c r="MKF12" s="244"/>
      <c r="MKG12" s="244"/>
      <c r="MKH12" s="244"/>
      <c r="MKI12" s="244"/>
      <c r="MKJ12" s="244"/>
      <c r="MKK12" s="244"/>
      <c r="MKL12" s="244"/>
      <c r="MKM12" s="244"/>
      <c r="MKN12" s="244"/>
      <c r="MKO12" s="244"/>
      <c r="MKP12" s="244"/>
      <c r="MKQ12" s="244"/>
      <c r="MKR12" s="244"/>
      <c r="MKS12" s="244"/>
      <c r="MKT12" s="244"/>
      <c r="MKU12" s="244"/>
      <c r="MKV12" s="244"/>
      <c r="MKW12" s="244"/>
      <c r="MKX12" s="244"/>
      <c r="MKY12" s="244"/>
      <c r="MKZ12" s="244"/>
      <c r="MLA12" s="244"/>
      <c r="MLB12" s="244"/>
      <c r="MLC12" s="244"/>
      <c r="MLD12" s="244"/>
      <c r="MLE12" s="244"/>
      <c r="MLF12" s="244"/>
      <c r="MLG12" s="244"/>
      <c r="MLH12" s="244"/>
      <c r="MLI12" s="244"/>
      <c r="MLJ12" s="244"/>
      <c r="MLK12" s="244"/>
      <c r="MLL12" s="244"/>
      <c r="MLM12" s="244"/>
      <c r="MLN12" s="244"/>
      <c r="MLO12" s="244"/>
      <c r="MLP12" s="244"/>
      <c r="MLQ12" s="244"/>
      <c r="MLR12" s="244"/>
      <c r="MLS12" s="244"/>
      <c r="MLT12" s="244"/>
      <c r="MLU12" s="244"/>
      <c r="MLV12" s="244"/>
      <c r="MLW12" s="244"/>
      <c r="MLX12" s="244"/>
      <c r="MLY12" s="244"/>
      <c r="MLZ12" s="244"/>
      <c r="MMA12" s="244"/>
      <c r="MMB12" s="244"/>
      <c r="MMC12" s="244"/>
      <c r="MMD12" s="244"/>
      <c r="MME12" s="244"/>
      <c r="MMF12" s="244"/>
      <c r="MMG12" s="244"/>
      <c r="MMH12" s="244"/>
      <c r="MMI12" s="244"/>
      <c r="MMJ12" s="244"/>
      <c r="MMK12" s="244"/>
      <c r="MML12" s="244"/>
      <c r="MMM12" s="244"/>
      <c r="MMN12" s="244"/>
      <c r="MMO12" s="244"/>
      <c r="MMP12" s="244"/>
      <c r="MMQ12" s="244"/>
      <c r="MMR12" s="244"/>
      <c r="MMS12" s="244"/>
      <c r="MMT12" s="244"/>
      <c r="MMU12" s="244"/>
      <c r="MMV12" s="244"/>
      <c r="MMW12" s="244"/>
      <c r="MMX12" s="244"/>
      <c r="MMY12" s="244"/>
      <c r="MMZ12" s="244"/>
      <c r="MNA12" s="244"/>
      <c r="MNB12" s="244"/>
      <c r="MNC12" s="244"/>
      <c r="MND12" s="244"/>
      <c r="MNE12" s="244"/>
      <c r="MNF12" s="244"/>
      <c r="MNG12" s="244"/>
      <c r="MNH12" s="244"/>
      <c r="MNI12" s="244"/>
      <c r="MNJ12" s="244"/>
      <c r="MNK12" s="244"/>
      <c r="MNL12" s="244"/>
      <c r="MNM12" s="244"/>
      <c r="MNN12" s="244"/>
      <c r="MNO12" s="244"/>
      <c r="MNP12" s="244"/>
      <c r="MNQ12" s="244"/>
      <c r="MNR12" s="244"/>
      <c r="MNS12" s="244"/>
      <c r="MNT12" s="244"/>
      <c r="MNU12" s="244"/>
      <c r="MNV12" s="244"/>
      <c r="MNW12" s="244"/>
      <c r="MNX12" s="244"/>
      <c r="MNY12" s="244"/>
      <c r="MNZ12" s="244"/>
      <c r="MOA12" s="244"/>
      <c r="MOB12" s="244"/>
      <c r="MOC12" s="244"/>
      <c r="MOD12" s="244"/>
      <c r="MOE12" s="244"/>
      <c r="MOF12" s="244"/>
      <c r="MOG12" s="244"/>
      <c r="MOH12" s="244"/>
      <c r="MOI12" s="244"/>
      <c r="MOJ12" s="244"/>
      <c r="MOK12" s="244"/>
      <c r="MOL12" s="244"/>
      <c r="MOM12" s="244"/>
      <c r="MON12" s="244"/>
      <c r="MOO12" s="244"/>
      <c r="MOP12" s="244"/>
      <c r="MOQ12" s="244"/>
      <c r="MOR12" s="244"/>
      <c r="MOS12" s="244"/>
      <c r="MOT12" s="244"/>
      <c r="MOU12" s="244"/>
      <c r="MOV12" s="244"/>
      <c r="MOW12" s="244"/>
      <c r="MOX12" s="244"/>
      <c r="MOY12" s="244"/>
      <c r="MOZ12" s="244"/>
      <c r="MPA12" s="244"/>
      <c r="MPB12" s="244"/>
      <c r="MPC12" s="244"/>
      <c r="MPD12" s="244"/>
      <c r="MPE12" s="244"/>
      <c r="MPF12" s="244"/>
      <c r="MPG12" s="244"/>
      <c r="MPH12" s="244"/>
      <c r="MPI12" s="244"/>
      <c r="MPJ12" s="244"/>
      <c r="MPK12" s="244"/>
      <c r="MPL12" s="244"/>
      <c r="MPM12" s="244"/>
      <c r="MPN12" s="244"/>
      <c r="MPO12" s="244"/>
      <c r="MPP12" s="244"/>
      <c r="MPQ12" s="244"/>
      <c r="MPR12" s="244"/>
      <c r="MPS12" s="244"/>
      <c r="MPT12" s="244"/>
      <c r="MPU12" s="244"/>
      <c r="MPV12" s="244"/>
      <c r="MPW12" s="244"/>
      <c r="MPX12" s="244"/>
      <c r="MPY12" s="244"/>
      <c r="MPZ12" s="244"/>
      <c r="MQA12" s="244"/>
      <c r="MQB12" s="244"/>
      <c r="MQC12" s="244"/>
      <c r="MQD12" s="244"/>
      <c r="MQE12" s="244"/>
      <c r="MQF12" s="244"/>
      <c r="MQG12" s="244"/>
      <c r="MQH12" s="244"/>
      <c r="MQI12" s="244"/>
      <c r="MQJ12" s="244"/>
      <c r="MQK12" s="244"/>
      <c r="MQL12" s="244"/>
      <c r="MQM12" s="244"/>
      <c r="MQN12" s="244"/>
      <c r="MQO12" s="244"/>
      <c r="MQP12" s="244"/>
      <c r="MQQ12" s="244"/>
      <c r="MQR12" s="244"/>
      <c r="MQS12" s="244"/>
      <c r="MQT12" s="244"/>
      <c r="MQU12" s="244"/>
      <c r="MQV12" s="244"/>
      <c r="MQW12" s="244"/>
      <c r="MQX12" s="244"/>
      <c r="MQY12" s="244"/>
      <c r="MQZ12" s="244"/>
      <c r="MRA12" s="244"/>
      <c r="MRB12" s="244"/>
      <c r="MRC12" s="244"/>
      <c r="MRD12" s="244"/>
      <c r="MRE12" s="244"/>
      <c r="MRF12" s="244"/>
      <c r="MRG12" s="244"/>
      <c r="MRH12" s="244"/>
      <c r="MRI12" s="244"/>
      <c r="MRJ12" s="244"/>
      <c r="MRK12" s="244"/>
      <c r="MRL12" s="244"/>
      <c r="MRM12" s="244"/>
      <c r="MRN12" s="244"/>
      <c r="MRO12" s="244"/>
      <c r="MRP12" s="244"/>
      <c r="MRQ12" s="244"/>
      <c r="MRR12" s="244"/>
      <c r="MRS12" s="244"/>
      <c r="MRT12" s="244"/>
      <c r="MRU12" s="244"/>
      <c r="MRV12" s="244"/>
      <c r="MRW12" s="244"/>
      <c r="MRX12" s="244"/>
      <c r="MRY12" s="244"/>
      <c r="MRZ12" s="244"/>
      <c r="MSA12" s="244"/>
      <c r="MSB12" s="244"/>
      <c r="MSC12" s="244"/>
      <c r="MSD12" s="244"/>
      <c r="MSE12" s="244"/>
      <c r="MSF12" s="244"/>
      <c r="MSG12" s="244"/>
      <c r="MSH12" s="244"/>
      <c r="MSI12" s="244"/>
      <c r="MSJ12" s="244"/>
      <c r="MSK12" s="244"/>
      <c r="MSL12" s="244"/>
      <c r="MSM12" s="244"/>
      <c r="MSN12" s="244"/>
      <c r="MSO12" s="244"/>
      <c r="MSP12" s="244"/>
      <c r="MSQ12" s="244"/>
      <c r="MSR12" s="244"/>
      <c r="MSS12" s="244"/>
      <c r="MST12" s="244"/>
      <c r="MSU12" s="244"/>
      <c r="MSV12" s="244"/>
      <c r="MSW12" s="244"/>
      <c r="MSX12" s="244"/>
      <c r="MSY12" s="244"/>
      <c r="MSZ12" s="244"/>
      <c r="MTA12" s="244"/>
      <c r="MTB12" s="244"/>
      <c r="MTC12" s="244"/>
      <c r="MTD12" s="244"/>
      <c r="MTE12" s="244"/>
      <c r="MTF12" s="244"/>
      <c r="MTG12" s="244"/>
      <c r="MTH12" s="244"/>
      <c r="MTI12" s="244"/>
      <c r="MTJ12" s="244"/>
      <c r="MTK12" s="244"/>
      <c r="MTL12" s="244"/>
      <c r="MTM12" s="244"/>
      <c r="MTN12" s="244"/>
      <c r="MTO12" s="244"/>
      <c r="MTP12" s="244"/>
      <c r="MTQ12" s="244"/>
      <c r="MTR12" s="244"/>
      <c r="MTS12" s="244"/>
      <c r="MTT12" s="244"/>
      <c r="MTU12" s="244"/>
      <c r="MTV12" s="244"/>
      <c r="MTW12" s="244"/>
      <c r="MTX12" s="244"/>
      <c r="MTY12" s="244"/>
      <c r="MTZ12" s="244"/>
      <c r="MUA12" s="244"/>
      <c r="MUB12" s="244"/>
      <c r="MUC12" s="244"/>
      <c r="MUD12" s="244"/>
      <c r="MUE12" s="244"/>
      <c r="MUF12" s="244"/>
      <c r="MUG12" s="244"/>
      <c r="MUH12" s="244"/>
      <c r="MUI12" s="244"/>
      <c r="MUJ12" s="244"/>
      <c r="MUK12" s="244"/>
      <c r="MUL12" s="244"/>
      <c r="MUM12" s="244"/>
      <c r="MUN12" s="244"/>
      <c r="MUO12" s="244"/>
      <c r="MUP12" s="244"/>
      <c r="MUQ12" s="244"/>
      <c r="MUR12" s="244"/>
      <c r="MUS12" s="244"/>
      <c r="MUT12" s="244"/>
      <c r="MUU12" s="244"/>
      <c r="MUV12" s="244"/>
      <c r="MUW12" s="244"/>
      <c r="MUX12" s="244"/>
      <c r="MUY12" s="244"/>
      <c r="MUZ12" s="244"/>
      <c r="MVA12" s="244"/>
      <c r="MVB12" s="244"/>
      <c r="MVC12" s="244"/>
      <c r="MVD12" s="244"/>
      <c r="MVE12" s="244"/>
      <c r="MVF12" s="244"/>
      <c r="MVG12" s="244"/>
      <c r="MVH12" s="244"/>
      <c r="MVI12" s="244"/>
      <c r="MVJ12" s="244"/>
      <c r="MVK12" s="244"/>
      <c r="MVL12" s="244"/>
      <c r="MVM12" s="244"/>
      <c r="MVN12" s="244"/>
      <c r="MVO12" s="244"/>
      <c r="MVP12" s="244"/>
      <c r="MVQ12" s="244"/>
      <c r="MVR12" s="244"/>
      <c r="MVS12" s="244"/>
      <c r="MVT12" s="244"/>
      <c r="MVU12" s="244"/>
      <c r="MVV12" s="244"/>
      <c r="MVW12" s="244"/>
      <c r="MVX12" s="244"/>
      <c r="MVY12" s="244"/>
      <c r="MVZ12" s="244"/>
      <c r="MWA12" s="244"/>
      <c r="MWB12" s="244"/>
      <c r="MWC12" s="244"/>
      <c r="MWD12" s="244"/>
      <c r="MWE12" s="244"/>
      <c r="MWF12" s="244"/>
      <c r="MWG12" s="244"/>
      <c r="MWH12" s="244"/>
      <c r="MWI12" s="244"/>
      <c r="MWJ12" s="244"/>
      <c r="MWK12" s="244"/>
      <c r="MWL12" s="244"/>
      <c r="MWM12" s="244"/>
      <c r="MWN12" s="244"/>
      <c r="MWO12" s="244"/>
      <c r="MWP12" s="244"/>
      <c r="MWQ12" s="244"/>
      <c r="MWR12" s="244"/>
      <c r="MWS12" s="244"/>
      <c r="MWT12" s="244"/>
      <c r="MWU12" s="244"/>
      <c r="MWV12" s="244"/>
      <c r="MWW12" s="244"/>
      <c r="MWX12" s="244"/>
      <c r="MWY12" s="244"/>
      <c r="MWZ12" s="244"/>
      <c r="MXA12" s="244"/>
      <c r="MXB12" s="244"/>
      <c r="MXC12" s="244"/>
      <c r="MXD12" s="244"/>
      <c r="MXE12" s="244"/>
      <c r="MXF12" s="244"/>
      <c r="MXG12" s="244"/>
      <c r="MXH12" s="244"/>
      <c r="MXI12" s="244"/>
      <c r="MXJ12" s="244"/>
      <c r="MXK12" s="244"/>
      <c r="MXL12" s="244"/>
      <c r="MXM12" s="244"/>
      <c r="MXN12" s="244"/>
      <c r="MXO12" s="244"/>
      <c r="MXP12" s="244"/>
      <c r="MXQ12" s="244"/>
      <c r="MXR12" s="244"/>
      <c r="MXS12" s="244"/>
      <c r="MXT12" s="244"/>
      <c r="MXU12" s="244"/>
      <c r="MXV12" s="244"/>
      <c r="MXW12" s="244"/>
      <c r="MXX12" s="244"/>
      <c r="MXY12" s="244"/>
      <c r="MXZ12" s="244"/>
      <c r="MYA12" s="244"/>
      <c r="MYB12" s="244"/>
      <c r="MYC12" s="244"/>
      <c r="MYD12" s="244"/>
      <c r="MYE12" s="244"/>
      <c r="MYF12" s="244"/>
      <c r="MYG12" s="244"/>
      <c r="MYH12" s="244"/>
      <c r="MYI12" s="244"/>
      <c r="MYJ12" s="244"/>
      <c r="MYK12" s="244"/>
      <c r="MYL12" s="244"/>
      <c r="MYM12" s="244"/>
      <c r="MYN12" s="244"/>
      <c r="MYO12" s="244"/>
      <c r="MYP12" s="244"/>
      <c r="MYQ12" s="244"/>
      <c r="MYR12" s="244"/>
      <c r="MYS12" s="244"/>
      <c r="MYT12" s="244"/>
      <c r="MYU12" s="244"/>
      <c r="MYV12" s="244"/>
      <c r="MYW12" s="244"/>
      <c r="MYX12" s="244"/>
      <c r="MYY12" s="244"/>
      <c r="MYZ12" s="244"/>
      <c r="MZA12" s="244"/>
      <c r="MZB12" s="244"/>
      <c r="MZC12" s="244"/>
      <c r="MZD12" s="244"/>
      <c r="MZE12" s="244"/>
      <c r="MZF12" s="244"/>
      <c r="MZG12" s="244"/>
      <c r="MZH12" s="244"/>
      <c r="MZI12" s="244"/>
      <c r="MZJ12" s="244"/>
      <c r="MZK12" s="244"/>
      <c r="MZL12" s="244"/>
      <c r="MZM12" s="244"/>
      <c r="MZN12" s="244"/>
      <c r="MZO12" s="244"/>
      <c r="MZP12" s="244"/>
      <c r="MZQ12" s="244"/>
      <c r="MZR12" s="244"/>
      <c r="MZS12" s="244"/>
      <c r="MZT12" s="244"/>
      <c r="MZU12" s="244"/>
      <c r="MZV12" s="244"/>
      <c r="MZW12" s="244"/>
      <c r="MZX12" s="244"/>
      <c r="MZY12" s="244"/>
      <c r="MZZ12" s="244"/>
      <c r="NAA12" s="244"/>
      <c r="NAB12" s="244"/>
      <c r="NAC12" s="244"/>
      <c r="NAD12" s="244"/>
      <c r="NAE12" s="244"/>
      <c r="NAF12" s="244"/>
      <c r="NAG12" s="244"/>
      <c r="NAH12" s="244"/>
      <c r="NAI12" s="244"/>
      <c r="NAJ12" s="244"/>
      <c r="NAK12" s="244"/>
      <c r="NAL12" s="244"/>
      <c r="NAM12" s="244"/>
      <c r="NAN12" s="244"/>
      <c r="NAO12" s="244"/>
      <c r="NAP12" s="244"/>
      <c r="NAQ12" s="244"/>
      <c r="NAR12" s="244"/>
      <c r="NAS12" s="244"/>
      <c r="NAT12" s="244"/>
      <c r="NAU12" s="244"/>
      <c r="NAV12" s="244"/>
      <c r="NAW12" s="244"/>
      <c r="NAX12" s="244"/>
      <c r="NAY12" s="244"/>
      <c r="NAZ12" s="244"/>
      <c r="NBA12" s="244"/>
      <c r="NBB12" s="244"/>
      <c r="NBC12" s="244"/>
      <c r="NBD12" s="244"/>
      <c r="NBE12" s="244"/>
      <c r="NBF12" s="244"/>
      <c r="NBG12" s="244"/>
      <c r="NBH12" s="244"/>
      <c r="NBI12" s="244"/>
      <c r="NBJ12" s="244"/>
      <c r="NBK12" s="244"/>
      <c r="NBL12" s="244"/>
      <c r="NBM12" s="244"/>
      <c r="NBN12" s="244"/>
      <c r="NBO12" s="244"/>
      <c r="NBP12" s="244"/>
      <c r="NBQ12" s="244"/>
      <c r="NBR12" s="244"/>
      <c r="NBS12" s="244"/>
      <c r="NBT12" s="244"/>
      <c r="NBU12" s="244"/>
      <c r="NBV12" s="244"/>
      <c r="NBW12" s="244"/>
      <c r="NBX12" s="244"/>
      <c r="NBY12" s="244"/>
      <c r="NBZ12" s="244"/>
      <c r="NCA12" s="244"/>
      <c r="NCB12" s="244"/>
      <c r="NCC12" s="244"/>
      <c r="NCD12" s="244"/>
      <c r="NCE12" s="244"/>
      <c r="NCF12" s="244"/>
      <c r="NCG12" s="244"/>
      <c r="NCH12" s="244"/>
      <c r="NCI12" s="244"/>
      <c r="NCJ12" s="244"/>
      <c r="NCK12" s="244"/>
      <c r="NCL12" s="244"/>
      <c r="NCM12" s="244"/>
      <c r="NCN12" s="244"/>
      <c r="NCO12" s="244"/>
      <c r="NCP12" s="244"/>
      <c r="NCQ12" s="244"/>
      <c r="NCR12" s="244"/>
      <c r="NCS12" s="244"/>
      <c r="NCT12" s="244"/>
      <c r="NCU12" s="244"/>
      <c r="NCV12" s="244"/>
      <c r="NCW12" s="244"/>
      <c r="NCX12" s="244"/>
      <c r="NCY12" s="244"/>
      <c r="NCZ12" s="244"/>
      <c r="NDA12" s="244"/>
      <c r="NDB12" s="244"/>
      <c r="NDC12" s="244"/>
      <c r="NDD12" s="244"/>
      <c r="NDE12" s="244"/>
      <c r="NDF12" s="244"/>
      <c r="NDG12" s="244"/>
      <c r="NDH12" s="244"/>
      <c r="NDI12" s="244"/>
      <c r="NDJ12" s="244"/>
      <c r="NDK12" s="244"/>
      <c r="NDL12" s="244"/>
      <c r="NDM12" s="244"/>
      <c r="NDN12" s="244"/>
      <c r="NDO12" s="244"/>
      <c r="NDP12" s="244"/>
      <c r="NDQ12" s="244"/>
      <c r="NDR12" s="244"/>
      <c r="NDS12" s="244"/>
      <c r="NDT12" s="244"/>
      <c r="NDU12" s="244"/>
      <c r="NDV12" s="244"/>
      <c r="NDW12" s="244"/>
      <c r="NDX12" s="244"/>
      <c r="NDY12" s="244"/>
      <c r="NDZ12" s="244"/>
      <c r="NEA12" s="244"/>
      <c r="NEB12" s="244"/>
      <c r="NEC12" s="244"/>
      <c r="NED12" s="244"/>
      <c r="NEE12" s="244"/>
      <c r="NEF12" s="244"/>
      <c r="NEG12" s="244"/>
      <c r="NEH12" s="244"/>
      <c r="NEI12" s="244"/>
      <c r="NEJ12" s="244"/>
      <c r="NEK12" s="244"/>
      <c r="NEL12" s="244"/>
      <c r="NEM12" s="244"/>
      <c r="NEN12" s="244"/>
      <c r="NEO12" s="244"/>
      <c r="NEP12" s="244"/>
      <c r="NEQ12" s="244"/>
      <c r="NER12" s="244"/>
      <c r="NES12" s="244"/>
      <c r="NET12" s="244"/>
      <c r="NEU12" s="244"/>
      <c r="NEV12" s="244"/>
      <c r="NEW12" s="244"/>
      <c r="NEX12" s="244"/>
      <c r="NEY12" s="244"/>
      <c r="NEZ12" s="244"/>
      <c r="NFA12" s="244"/>
      <c r="NFB12" s="244"/>
      <c r="NFC12" s="244"/>
      <c r="NFD12" s="244"/>
      <c r="NFE12" s="244"/>
      <c r="NFF12" s="244"/>
      <c r="NFG12" s="244"/>
      <c r="NFH12" s="244"/>
      <c r="NFI12" s="244"/>
      <c r="NFJ12" s="244"/>
      <c r="NFK12" s="244"/>
      <c r="NFL12" s="244"/>
      <c r="NFM12" s="244"/>
      <c r="NFN12" s="244"/>
      <c r="NFO12" s="244"/>
      <c r="NFP12" s="244"/>
      <c r="NFQ12" s="244"/>
      <c r="NFR12" s="244"/>
      <c r="NFS12" s="244"/>
      <c r="NFT12" s="244"/>
      <c r="NFU12" s="244"/>
      <c r="NFV12" s="244"/>
      <c r="NFW12" s="244"/>
      <c r="NFX12" s="244"/>
      <c r="NFY12" s="244"/>
      <c r="NFZ12" s="244"/>
      <c r="NGA12" s="244"/>
      <c r="NGB12" s="244"/>
      <c r="NGC12" s="244"/>
      <c r="NGD12" s="244"/>
      <c r="NGE12" s="244"/>
      <c r="NGF12" s="244"/>
      <c r="NGG12" s="244"/>
      <c r="NGH12" s="244"/>
      <c r="NGI12" s="244"/>
      <c r="NGJ12" s="244"/>
      <c r="NGK12" s="244"/>
      <c r="NGL12" s="244"/>
      <c r="NGM12" s="244"/>
      <c r="NGN12" s="244"/>
      <c r="NGO12" s="244"/>
      <c r="NGP12" s="244"/>
      <c r="NGQ12" s="244"/>
      <c r="NGR12" s="244"/>
      <c r="NGS12" s="244"/>
      <c r="NGT12" s="244"/>
      <c r="NGU12" s="244"/>
      <c r="NGV12" s="244"/>
      <c r="NGW12" s="244"/>
      <c r="NGX12" s="244"/>
      <c r="NGY12" s="244"/>
      <c r="NGZ12" s="244"/>
      <c r="NHA12" s="244"/>
      <c r="NHB12" s="244"/>
      <c r="NHC12" s="244"/>
      <c r="NHD12" s="244"/>
      <c r="NHE12" s="244"/>
      <c r="NHF12" s="244"/>
      <c r="NHG12" s="244"/>
      <c r="NHH12" s="244"/>
      <c r="NHI12" s="244"/>
      <c r="NHJ12" s="244"/>
      <c r="NHK12" s="244"/>
      <c r="NHL12" s="244"/>
      <c r="NHM12" s="244"/>
      <c r="NHN12" s="244"/>
      <c r="NHO12" s="244"/>
      <c r="NHP12" s="244"/>
      <c r="NHQ12" s="244"/>
      <c r="NHR12" s="244"/>
      <c r="NHS12" s="244"/>
      <c r="NHT12" s="244"/>
      <c r="NHU12" s="244"/>
      <c r="NHV12" s="244"/>
      <c r="NHW12" s="244"/>
      <c r="NHX12" s="244"/>
      <c r="NHY12" s="244"/>
      <c r="NHZ12" s="244"/>
      <c r="NIA12" s="244"/>
      <c r="NIB12" s="244"/>
      <c r="NIC12" s="244"/>
      <c r="NID12" s="244"/>
      <c r="NIE12" s="244"/>
      <c r="NIF12" s="244"/>
      <c r="NIG12" s="244"/>
      <c r="NIH12" s="244"/>
      <c r="NII12" s="244"/>
      <c r="NIJ12" s="244"/>
      <c r="NIK12" s="244"/>
      <c r="NIL12" s="244"/>
      <c r="NIM12" s="244"/>
      <c r="NIN12" s="244"/>
      <c r="NIO12" s="244"/>
      <c r="NIP12" s="244"/>
      <c r="NIQ12" s="244"/>
      <c r="NIR12" s="244"/>
      <c r="NIS12" s="244"/>
      <c r="NIT12" s="244"/>
      <c r="NIU12" s="244"/>
      <c r="NIV12" s="244"/>
      <c r="NIW12" s="244"/>
      <c r="NIX12" s="244"/>
      <c r="NIY12" s="244"/>
      <c r="NIZ12" s="244"/>
      <c r="NJA12" s="244"/>
      <c r="NJB12" s="244"/>
      <c r="NJC12" s="244"/>
      <c r="NJD12" s="244"/>
      <c r="NJE12" s="244"/>
      <c r="NJF12" s="244"/>
      <c r="NJG12" s="244"/>
      <c r="NJH12" s="244"/>
      <c r="NJI12" s="244"/>
      <c r="NJJ12" s="244"/>
      <c r="NJK12" s="244"/>
      <c r="NJL12" s="244"/>
      <c r="NJM12" s="244"/>
      <c r="NJN12" s="244"/>
      <c r="NJO12" s="244"/>
      <c r="NJP12" s="244"/>
      <c r="NJQ12" s="244"/>
      <c r="NJR12" s="244"/>
      <c r="NJS12" s="244"/>
      <c r="NJT12" s="244"/>
      <c r="NJU12" s="244"/>
      <c r="NJV12" s="244"/>
      <c r="NJW12" s="244"/>
      <c r="NJX12" s="244"/>
      <c r="NJY12" s="244"/>
      <c r="NJZ12" s="244"/>
      <c r="NKA12" s="244"/>
      <c r="NKB12" s="244"/>
      <c r="NKC12" s="244"/>
      <c r="NKD12" s="244"/>
      <c r="NKE12" s="244"/>
      <c r="NKF12" s="244"/>
      <c r="NKG12" s="244"/>
      <c r="NKH12" s="244"/>
      <c r="NKI12" s="244"/>
      <c r="NKJ12" s="244"/>
      <c r="NKK12" s="244"/>
      <c r="NKL12" s="244"/>
      <c r="NKM12" s="244"/>
      <c r="NKN12" s="244"/>
      <c r="NKO12" s="244"/>
      <c r="NKP12" s="244"/>
      <c r="NKQ12" s="244"/>
      <c r="NKR12" s="244"/>
      <c r="NKS12" s="244"/>
      <c r="NKT12" s="244"/>
      <c r="NKU12" s="244"/>
      <c r="NKV12" s="244"/>
      <c r="NKW12" s="244"/>
      <c r="NKX12" s="244"/>
      <c r="NKY12" s="244"/>
      <c r="NKZ12" s="244"/>
      <c r="NLA12" s="244"/>
      <c r="NLB12" s="244"/>
      <c r="NLC12" s="244"/>
      <c r="NLD12" s="244"/>
      <c r="NLE12" s="244"/>
      <c r="NLF12" s="244"/>
      <c r="NLG12" s="244"/>
      <c r="NLH12" s="244"/>
      <c r="NLI12" s="244"/>
      <c r="NLJ12" s="244"/>
      <c r="NLK12" s="244"/>
      <c r="NLL12" s="244"/>
      <c r="NLM12" s="244"/>
      <c r="NLN12" s="244"/>
      <c r="NLO12" s="244"/>
      <c r="NLP12" s="244"/>
      <c r="NLQ12" s="244"/>
      <c r="NLR12" s="244"/>
      <c r="NLS12" s="244"/>
      <c r="NLT12" s="244"/>
      <c r="NLU12" s="244"/>
      <c r="NLV12" s="244"/>
      <c r="NLW12" s="244"/>
      <c r="NLX12" s="244"/>
      <c r="NLY12" s="244"/>
      <c r="NLZ12" s="244"/>
      <c r="NMA12" s="244"/>
      <c r="NMB12" s="244"/>
      <c r="NMC12" s="244"/>
      <c r="NMD12" s="244"/>
      <c r="NME12" s="244"/>
      <c r="NMF12" s="244"/>
      <c r="NMG12" s="244"/>
      <c r="NMH12" s="244"/>
      <c r="NMI12" s="244"/>
      <c r="NMJ12" s="244"/>
      <c r="NMK12" s="244"/>
      <c r="NML12" s="244"/>
      <c r="NMM12" s="244"/>
      <c r="NMN12" s="244"/>
      <c r="NMO12" s="244"/>
      <c r="NMP12" s="244"/>
      <c r="NMQ12" s="244"/>
      <c r="NMR12" s="244"/>
      <c r="NMS12" s="244"/>
      <c r="NMT12" s="244"/>
      <c r="NMU12" s="244"/>
      <c r="NMV12" s="244"/>
      <c r="NMW12" s="244"/>
      <c r="NMX12" s="244"/>
      <c r="NMY12" s="244"/>
      <c r="NMZ12" s="244"/>
      <c r="NNA12" s="244"/>
      <c r="NNB12" s="244"/>
      <c r="NNC12" s="244"/>
      <c r="NND12" s="244"/>
      <c r="NNE12" s="244"/>
      <c r="NNF12" s="244"/>
      <c r="NNG12" s="244"/>
      <c r="NNH12" s="244"/>
      <c r="NNI12" s="244"/>
      <c r="NNJ12" s="244"/>
      <c r="NNK12" s="244"/>
      <c r="NNL12" s="244"/>
      <c r="NNM12" s="244"/>
      <c r="NNN12" s="244"/>
      <c r="NNO12" s="244"/>
      <c r="NNP12" s="244"/>
      <c r="NNQ12" s="244"/>
      <c r="NNR12" s="244"/>
      <c r="NNS12" s="244"/>
      <c r="NNT12" s="244"/>
      <c r="NNU12" s="244"/>
      <c r="NNV12" s="244"/>
      <c r="NNW12" s="244"/>
      <c r="NNX12" s="244"/>
      <c r="NNY12" s="244"/>
      <c r="NNZ12" s="244"/>
      <c r="NOA12" s="244"/>
      <c r="NOB12" s="244"/>
      <c r="NOC12" s="244"/>
      <c r="NOD12" s="244"/>
      <c r="NOE12" s="244"/>
      <c r="NOF12" s="244"/>
      <c r="NOG12" s="244"/>
      <c r="NOH12" s="244"/>
      <c r="NOI12" s="244"/>
      <c r="NOJ12" s="244"/>
      <c r="NOK12" s="244"/>
      <c r="NOL12" s="244"/>
      <c r="NOM12" s="244"/>
      <c r="NON12" s="244"/>
      <c r="NOO12" s="244"/>
      <c r="NOP12" s="244"/>
      <c r="NOQ12" s="244"/>
      <c r="NOR12" s="244"/>
      <c r="NOS12" s="244"/>
      <c r="NOT12" s="244"/>
      <c r="NOU12" s="244"/>
      <c r="NOV12" s="244"/>
      <c r="NOW12" s="244"/>
      <c r="NOX12" s="244"/>
      <c r="NOY12" s="244"/>
      <c r="NOZ12" s="244"/>
      <c r="NPA12" s="244"/>
      <c r="NPB12" s="244"/>
      <c r="NPC12" s="244"/>
      <c r="NPD12" s="244"/>
      <c r="NPE12" s="244"/>
      <c r="NPF12" s="244"/>
      <c r="NPG12" s="244"/>
      <c r="NPH12" s="244"/>
      <c r="NPI12" s="244"/>
      <c r="NPJ12" s="244"/>
      <c r="NPK12" s="244"/>
      <c r="NPL12" s="244"/>
      <c r="NPM12" s="244"/>
      <c r="NPN12" s="244"/>
      <c r="NPO12" s="244"/>
      <c r="NPP12" s="244"/>
      <c r="NPQ12" s="244"/>
      <c r="NPR12" s="244"/>
      <c r="NPS12" s="244"/>
      <c r="NPT12" s="244"/>
      <c r="NPU12" s="244"/>
      <c r="NPV12" s="244"/>
      <c r="NPW12" s="244"/>
      <c r="NPX12" s="244"/>
      <c r="NPY12" s="244"/>
      <c r="NPZ12" s="244"/>
      <c r="NQA12" s="244"/>
      <c r="NQB12" s="244"/>
      <c r="NQC12" s="244"/>
      <c r="NQD12" s="244"/>
      <c r="NQE12" s="244"/>
      <c r="NQF12" s="244"/>
      <c r="NQG12" s="244"/>
      <c r="NQH12" s="244"/>
      <c r="NQI12" s="244"/>
      <c r="NQJ12" s="244"/>
      <c r="NQK12" s="244"/>
      <c r="NQL12" s="244"/>
      <c r="NQM12" s="244"/>
      <c r="NQN12" s="244"/>
      <c r="NQO12" s="244"/>
      <c r="NQP12" s="244"/>
      <c r="NQQ12" s="244"/>
      <c r="NQR12" s="244"/>
      <c r="NQS12" s="244"/>
      <c r="NQT12" s="244"/>
      <c r="NQU12" s="244"/>
      <c r="NQV12" s="244"/>
      <c r="NQW12" s="244"/>
      <c r="NQX12" s="244"/>
      <c r="NQY12" s="244"/>
      <c r="NQZ12" s="244"/>
      <c r="NRA12" s="244"/>
      <c r="NRB12" s="244"/>
      <c r="NRC12" s="244"/>
      <c r="NRD12" s="244"/>
      <c r="NRE12" s="244"/>
      <c r="NRF12" s="244"/>
      <c r="NRG12" s="244"/>
      <c r="NRH12" s="244"/>
      <c r="NRI12" s="244"/>
      <c r="NRJ12" s="244"/>
      <c r="NRK12" s="244"/>
      <c r="NRL12" s="244"/>
      <c r="NRM12" s="244"/>
      <c r="NRN12" s="244"/>
      <c r="NRO12" s="244"/>
      <c r="NRP12" s="244"/>
      <c r="NRQ12" s="244"/>
      <c r="NRR12" s="244"/>
      <c r="NRS12" s="244"/>
      <c r="NRT12" s="244"/>
      <c r="NRU12" s="244"/>
      <c r="NRV12" s="244"/>
      <c r="NRW12" s="244"/>
      <c r="NRX12" s="244"/>
      <c r="NRY12" s="244"/>
      <c r="NRZ12" s="244"/>
      <c r="NSA12" s="244"/>
      <c r="NSB12" s="244"/>
      <c r="NSC12" s="244"/>
      <c r="NSD12" s="244"/>
      <c r="NSE12" s="244"/>
      <c r="NSF12" s="244"/>
      <c r="NSG12" s="244"/>
      <c r="NSH12" s="244"/>
      <c r="NSI12" s="244"/>
      <c r="NSJ12" s="244"/>
      <c r="NSK12" s="244"/>
      <c r="NSL12" s="244"/>
      <c r="NSM12" s="244"/>
      <c r="NSN12" s="244"/>
      <c r="NSO12" s="244"/>
      <c r="NSP12" s="244"/>
      <c r="NSQ12" s="244"/>
      <c r="NSR12" s="244"/>
      <c r="NSS12" s="244"/>
      <c r="NST12" s="244"/>
      <c r="NSU12" s="244"/>
      <c r="NSV12" s="244"/>
      <c r="NSW12" s="244"/>
      <c r="NSX12" s="244"/>
      <c r="NSY12" s="244"/>
      <c r="NSZ12" s="244"/>
      <c r="NTA12" s="244"/>
      <c r="NTB12" s="244"/>
      <c r="NTC12" s="244"/>
      <c r="NTD12" s="244"/>
      <c r="NTE12" s="244"/>
      <c r="NTF12" s="244"/>
      <c r="NTG12" s="244"/>
      <c r="NTH12" s="244"/>
      <c r="NTI12" s="244"/>
      <c r="NTJ12" s="244"/>
      <c r="NTK12" s="244"/>
      <c r="NTL12" s="244"/>
      <c r="NTM12" s="244"/>
      <c r="NTN12" s="244"/>
      <c r="NTO12" s="244"/>
      <c r="NTP12" s="244"/>
      <c r="NTQ12" s="244"/>
      <c r="NTR12" s="244"/>
      <c r="NTS12" s="244"/>
      <c r="NTT12" s="244"/>
      <c r="NTU12" s="244"/>
      <c r="NTV12" s="244"/>
      <c r="NTW12" s="244"/>
      <c r="NTX12" s="244"/>
      <c r="NTY12" s="244"/>
      <c r="NTZ12" s="244"/>
      <c r="NUA12" s="244"/>
      <c r="NUB12" s="244"/>
      <c r="NUC12" s="244"/>
      <c r="NUD12" s="244"/>
      <c r="NUE12" s="244"/>
      <c r="NUF12" s="244"/>
      <c r="NUG12" s="244"/>
      <c r="NUH12" s="244"/>
      <c r="NUI12" s="244"/>
      <c r="NUJ12" s="244"/>
      <c r="NUK12" s="244"/>
      <c r="NUL12" s="244"/>
      <c r="NUM12" s="244"/>
      <c r="NUN12" s="244"/>
      <c r="NUO12" s="244"/>
      <c r="NUP12" s="244"/>
      <c r="NUQ12" s="244"/>
      <c r="NUR12" s="244"/>
      <c r="NUS12" s="244"/>
      <c r="NUT12" s="244"/>
      <c r="NUU12" s="244"/>
      <c r="NUV12" s="244"/>
      <c r="NUW12" s="244"/>
      <c r="NUX12" s="244"/>
      <c r="NUY12" s="244"/>
      <c r="NUZ12" s="244"/>
      <c r="NVA12" s="244"/>
      <c r="NVB12" s="244"/>
      <c r="NVC12" s="244"/>
      <c r="NVD12" s="244"/>
      <c r="NVE12" s="244"/>
      <c r="NVF12" s="244"/>
      <c r="NVG12" s="244"/>
      <c r="NVH12" s="244"/>
      <c r="NVI12" s="244"/>
      <c r="NVJ12" s="244"/>
      <c r="NVK12" s="244"/>
      <c r="NVL12" s="244"/>
      <c r="NVM12" s="244"/>
      <c r="NVN12" s="244"/>
      <c r="NVO12" s="244"/>
      <c r="NVP12" s="244"/>
      <c r="NVQ12" s="244"/>
      <c r="NVR12" s="244"/>
      <c r="NVS12" s="244"/>
      <c r="NVT12" s="244"/>
      <c r="NVU12" s="244"/>
      <c r="NVV12" s="244"/>
      <c r="NVW12" s="244"/>
      <c r="NVX12" s="244"/>
      <c r="NVY12" s="244"/>
      <c r="NVZ12" s="244"/>
      <c r="NWA12" s="244"/>
      <c r="NWB12" s="244"/>
      <c r="NWC12" s="244"/>
      <c r="NWD12" s="244"/>
      <c r="NWE12" s="244"/>
      <c r="NWF12" s="244"/>
      <c r="NWG12" s="244"/>
      <c r="NWH12" s="244"/>
      <c r="NWI12" s="244"/>
      <c r="NWJ12" s="244"/>
      <c r="NWK12" s="244"/>
      <c r="NWL12" s="244"/>
      <c r="NWM12" s="244"/>
      <c r="NWN12" s="244"/>
      <c r="NWO12" s="244"/>
      <c r="NWP12" s="244"/>
      <c r="NWQ12" s="244"/>
      <c r="NWR12" s="244"/>
      <c r="NWS12" s="244"/>
      <c r="NWT12" s="244"/>
      <c r="NWU12" s="244"/>
      <c r="NWV12" s="244"/>
      <c r="NWW12" s="244"/>
      <c r="NWX12" s="244"/>
      <c r="NWY12" s="244"/>
      <c r="NWZ12" s="244"/>
      <c r="NXA12" s="244"/>
      <c r="NXB12" s="244"/>
      <c r="NXC12" s="244"/>
      <c r="NXD12" s="244"/>
      <c r="NXE12" s="244"/>
      <c r="NXF12" s="244"/>
      <c r="NXG12" s="244"/>
      <c r="NXH12" s="244"/>
      <c r="NXI12" s="244"/>
      <c r="NXJ12" s="244"/>
      <c r="NXK12" s="244"/>
      <c r="NXL12" s="244"/>
      <c r="NXM12" s="244"/>
      <c r="NXN12" s="244"/>
      <c r="NXO12" s="244"/>
      <c r="NXP12" s="244"/>
      <c r="NXQ12" s="244"/>
      <c r="NXR12" s="244"/>
      <c r="NXS12" s="244"/>
      <c r="NXT12" s="244"/>
      <c r="NXU12" s="244"/>
      <c r="NXV12" s="244"/>
      <c r="NXW12" s="244"/>
      <c r="NXX12" s="244"/>
      <c r="NXY12" s="244"/>
      <c r="NXZ12" s="244"/>
      <c r="NYA12" s="244"/>
      <c r="NYB12" s="244"/>
      <c r="NYC12" s="244"/>
      <c r="NYD12" s="244"/>
      <c r="NYE12" s="244"/>
      <c r="NYF12" s="244"/>
      <c r="NYG12" s="244"/>
      <c r="NYH12" s="244"/>
      <c r="NYI12" s="244"/>
      <c r="NYJ12" s="244"/>
      <c r="NYK12" s="244"/>
      <c r="NYL12" s="244"/>
      <c r="NYM12" s="244"/>
      <c r="NYN12" s="244"/>
      <c r="NYO12" s="244"/>
      <c r="NYP12" s="244"/>
      <c r="NYQ12" s="244"/>
      <c r="NYR12" s="244"/>
      <c r="NYS12" s="244"/>
      <c r="NYT12" s="244"/>
      <c r="NYU12" s="244"/>
      <c r="NYV12" s="244"/>
      <c r="NYW12" s="244"/>
      <c r="NYX12" s="244"/>
      <c r="NYY12" s="244"/>
      <c r="NYZ12" s="244"/>
      <c r="NZA12" s="244"/>
      <c r="NZB12" s="244"/>
      <c r="NZC12" s="244"/>
      <c r="NZD12" s="244"/>
      <c r="NZE12" s="244"/>
      <c r="NZF12" s="244"/>
      <c r="NZG12" s="244"/>
      <c r="NZH12" s="244"/>
      <c r="NZI12" s="244"/>
      <c r="NZJ12" s="244"/>
      <c r="NZK12" s="244"/>
      <c r="NZL12" s="244"/>
      <c r="NZM12" s="244"/>
      <c r="NZN12" s="244"/>
      <c r="NZO12" s="244"/>
      <c r="NZP12" s="244"/>
      <c r="NZQ12" s="244"/>
      <c r="NZR12" s="244"/>
      <c r="NZS12" s="244"/>
      <c r="NZT12" s="244"/>
      <c r="NZU12" s="244"/>
      <c r="NZV12" s="244"/>
      <c r="NZW12" s="244"/>
      <c r="NZX12" s="244"/>
      <c r="NZY12" s="244"/>
      <c r="NZZ12" s="244"/>
      <c r="OAA12" s="244"/>
      <c r="OAB12" s="244"/>
      <c r="OAC12" s="244"/>
      <c r="OAD12" s="244"/>
      <c r="OAE12" s="244"/>
      <c r="OAF12" s="244"/>
      <c r="OAG12" s="244"/>
      <c r="OAH12" s="244"/>
      <c r="OAI12" s="244"/>
      <c r="OAJ12" s="244"/>
      <c r="OAK12" s="244"/>
      <c r="OAL12" s="244"/>
      <c r="OAM12" s="244"/>
      <c r="OAN12" s="244"/>
      <c r="OAO12" s="244"/>
      <c r="OAP12" s="244"/>
      <c r="OAQ12" s="244"/>
      <c r="OAR12" s="244"/>
      <c r="OAS12" s="244"/>
      <c r="OAT12" s="244"/>
      <c r="OAU12" s="244"/>
      <c r="OAV12" s="244"/>
      <c r="OAW12" s="244"/>
      <c r="OAX12" s="244"/>
      <c r="OAY12" s="244"/>
      <c r="OAZ12" s="244"/>
      <c r="OBA12" s="244"/>
      <c r="OBB12" s="244"/>
      <c r="OBC12" s="244"/>
      <c r="OBD12" s="244"/>
      <c r="OBE12" s="244"/>
      <c r="OBF12" s="244"/>
      <c r="OBG12" s="244"/>
      <c r="OBH12" s="244"/>
      <c r="OBI12" s="244"/>
      <c r="OBJ12" s="244"/>
      <c r="OBK12" s="244"/>
      <c r="OBL12" s="244"/>
      <c r="OBM12" s="244"/>
      <c r="OBN12" s="244"/>
      <c r="OBO12" s="244"/>
      <c r="OBP12" s="244"/>
      <c r="OBQ12" s="244"/>
      <c r="OBR12" s="244"/>
      <c r="OBS12" s="244"/>
      <c r="OBT12" s="244"/>
      <c r="OBU12" s="244"/>
      <c r="OBV12" s="244"/>
      <c r="OBW12" s="244"/>
      <c r="OBX12" s="244"/>
      <c r="OBY12" s="244"/>
      <c r="OBZ12" s="244"/>
      <c r="OCA12" s="244"/>
      <c r="OCB12" s="244"/>
      <c r="OCC12" s="244"/>
      <c r="OCD12" s="244"/>
      <c r="OCE12" s="244"/>
      <c r="OCF12" s="244"/>
      <c r="OCG12" s="244"/>
      <c r="OCH12" s="244"/>
      <c r="OCI12" s="244"/>
      <c r="OCJ12" s="244"/>
      <c r="OCK12" s="244"/>
      <c r="OCL12" s="244"/>
      <c r="OCM12" s="244"/>
      <c r="OCN12" s="244"/>
      <c r="OCO12" s="244"/>
      <c r="OCP12" s="244"/>
      <c r="OCQ12" s="244"/>
      <c r="OCR12" s="244"/>
      <c r="OCS12" s="244"/>
      <c r="OCT12" s="244"/>
      <c r="OCU12" s="244"/>
      <c r="OCV12" s="244"/>
      <c r="OCW12" s="244"/>
      <c r="OCX12" s="244"/>
      <c r="OCY12" s="244"/>
      <c r="OCZ12" s="244"/>
      <c r="ODA12" s="244"/>
      <c r="ODB12" s="244"/>
      <c r="ODC12" s="244"/>
      <c r="ODD12" s="244"/>
      <c r="ODE12" s="244"/>
      <c r="ODF12" s="244"/>
      <c r="ODG12" s="244"/>
      <c r="ODH12" s="244"/>
      <c r="ODI12" s="244"/>
      <c r="ODJ12" s="244"/>
      <c r="ODK12" s="244"/>
      <c r="ODL12" s="244"/>
      <c r="ODM12" s="244"/>
      <c r="ODN12" s="244"/>
      <c r="ODO12" s="244"/>
      <c r="ODP12" s="244"/>
      <c r="ODQ12" s="244"/>
      <c r="ODR12" s="244"/>
      <c r="ODS12" s="244"/>
      <c r="ODT12" s="244"/>
      <c r="ODU12" s="244"/>
      <c r="ODV12" s="244"/>
      <c r="ODW12" s="244"/>
      <c r="ODX12" s="244"/>
      <c r="ODY12" s="244"/>
      <c r="ODZ12" s="244"/>
      <c r="OEA12" s="244"/>
      <c r="OEB12" s="244"/>
      <c r="OEC12" s="244"/>
      <c r="OED12" s="244"/>
      <c r="OEE12" s="244"/>
      <c r="OEF12" s="244"/>
      <c r="OEG12" s="244"/>
      <c r="OEH12" s="244"/>
      <c r="OEI12" s="244"/>
      <c r="OEJ12" s="244"/>
      <c r="OEK12" s="244"/>
      <c r="OEL12" s="244"/>
      <c r="OEM12" s="244"/>
      <c r="OEN12" s="244"/>
      <c r="OEO12" s="244"/>
      <c r="OEP12" s="244"/>
      <c r="OEQ12" s="244"/>
      <c r="OER12" s="244"/>
      <c r="OES12" s="244"/>
      <c r="OET12" s="244"/>
      <c r="OEU12" s="244"/>
      <c r="OEV12" s="244"/>
      <c r="OEW12" s="244"/>
      <c r="OEX12" s="244"/>
      <c r="OEY12" s="244"/>
      <c r="OEZ12" s="244"/>
      <c r="OFA12" s="244"/>
      <c r="OFB12" s="244"/>
      <c r="OFC12" s="244"/>
      <c r="OFD12" s="244"/>
      <c r="OFE12" s="244"/>
      <c r="OFF12" s="244"/>
      <c r="OFG12" s="244"/>
      <c r="OFH12" s="244"/>
      <c r="OFI12" s="244"/>
      <c r="OFJ12" s="244"/>
      <c r="OFK12" s="244"/>
      <c r="OFL12" s="244"/>
      <c r="OFM12" s="244"/>
      <c r="OFN12" s="244"/>
      <c r="OFO12" s="244"/>
      <c r="OFP12" s="244"/>
      <c r="OFQ12" s="244"/>
      <c r="OFR12" s="244"/>
      <c r="OFS12" s="244"/>
      <c r="OFT12" s="244"/>
      <c r="OFU12" s="244"/>
      <c r="OFV12" s="244"/>
      <c r="OFW12" s="244"/>
      <c r="OFX12" s="244"/>
      <c r="OFY12" s="244"/>
      <c r="OFZ12" s="244"/>
      <c r="OGA12" s="244"/>
      <c r="OGB12" s="244"/>
      <c r="OGC12" s="244"/>
      <c r="OGD12" s="244"/>
      <c r="OGE12" s="244"/>
      <c r="OGF12" s="244"/>
      <c r="OGG12" s="244"/>
      <c r="OGH12" s="244"/>
      <c r="OGI12" s="244"/>
      <c r="OGJ12" s="244"/>
      <c r="OGK12" s="244"/>
      <c r="OGL12" s="244"/>
      <c r="OGM12" s="244"/>
      <c r="OGN12" s="244"/>
      <c r="OGO12" s="244"/>
      <c r="OGP12" s="244"/>
      <c r="OGQ12" s="244"/>
      <c r="OGR12" s="244"/>
      <c r="OGS12" s="244"/>
      <c r="OGT12" s="244"/>
      <c r="OGU12" s="244"/>
      <c r="OGV12" s="244"/>
      <c r="OGW12" s="244"/>
      <c r="OGX12" s="244"/>
      <c r="OGY12" s="244"/>
      <c r="OGZ12" s="244"/>
      <c r="OHA12" s="244"/>
      <c r="OHB12" s="244"/>
      <c r="OHC12" s="244"/>
      <c r="OHD12" s="244"/>
      <c r="OHE12" s="244"/>
      <c r="OHF12" s="244"/>
      <c r="OHG12" s="244"/>
      <c r="OHH12" s="244"/>
      <c r="OHI12" s="244"/>
      <c r="OHJ12" s="244"/>
      <c r="OHK12" s="244"/>
      <c r="OHL12" s="244"/>
      <c r="OHM12" s="244"/>
      <c r="OHN12" s="244"/>
      <c r="OHO12" s="244"/>
      <c r="OHP12" s="244"/>
      <c r="OHQ12" s="244"/>
      <c r="OHR12" s="244"/>
      <c r="OHS12" s="244"/>
      <c r="OHT12" s="244"/>
      <c r="OHU12" s="244"/>
      <c r="OHV12" s="244"/>
      <c r="OHW12" s="244"/>
      <c r="OHX12" s="244"/>
      <c r="OHY12" s="244"/>
      <c r="OHZ12" s="244"/>
      <c r="OIA12" s="244"/>
      <c r="OIB12" s="244"/>
      <c r="OIC12" s="244"/>
      <c r="OID12" s="244"/>
      <c r="OIE12" s="244"/>
      <c r="OIF12" s="244"/>
      <c r="OIG12" s="244"/>
      <c r="OIH12" s="244"/>
      <c r="OII12" s="244"/>
      <c r="OIJ12" s="244"/>
      <c r="OIK12" s="244"/>
      <c r="OIL12" s="244"/>
      <c r="OIM12" s="244"/>
      <c r="OIN12" s="244"/>
      <c r="OIO12" s="244"/>
      <c r="OIP12" s="244"/>
      <c r="OIQ12" s="244"/>
      <c r="OIR12" s="244"/>
      <c r="OIS12" s="244"/>
      <c r="OIT12" s="244"/>
      <c r="OIU12" s="244"/>
      <c r="OIV12" s="244"/>
      <c r="OIW12" s="244"/>
      <c r="OIX12" s="244"/>
      <c r="OIY12" s="244"/>
      <c r="OIZ12" s="244"/>
      <c r="OJA12" s="244"/>
      <c r="OJB12" s="244"/>
      <c r="OJC12" s="244"/>
      <c r="OJD12" s="244"/>
      <c r="OJE12" s="244"/>
      <c r="OJF12" s="244"/>
      <c r="OJG12" s="244"/>
      <c r="OJH12" s="244"/>
      <c r="OJI12" s="244"/>
      <c r="OJJ12" s="244"/>
      <c r="OJK12" s="244"/>
      <c r="OJL12" s="244"/>
      <c r="OJM12" s="244"/>
      <c r="OJN12" s="244"/>
      <c r="OJO12" s="244"/>
      <c r="OJP12" s="244"/>
      <c r="OJQ12" s="244"/>
      <c r="OJR12" s="244"/>
      <c r="OJS12" s="244"/>
      <c r="OJT12" s="244"/>
      <c r="OJU12" s="244"/>
      <c r="OJV12" s="244"/>
      <c r="OJW12" s="244"/>
      <c r="OJX12" s="244"/>
      <c r="OJY12" s="244"/>
      <c r="OJZ12" s="244"/>
      <c r="OKA12" s="244"/>
      <c r="OKB12" s="244"/>
      <c r="OKC12" s="244"/>
      <c r="OKD12" s="244"/>
      <c r="OKE12" s="244"/>
      <c r="OKF12" s="244"/>
      <c r="OKG12" s="244"/>
      <c r="OKH12" s="244"/>
      <c r="OKI12" s="244"/>
      <c r="OKJ12" s="244"/>
      <c r="OKK12" s="244"/>
      <c r="OKL12" s="244"/>
      <c r="OKM12" s="244"/>
      <c r="OKN12" s="244"/>
      <c r="OKO12" s="244"/>
      <c r="OKP12" s="244"/>
      <c r="OKQ12" s="244"/>
      <c r="OKR12" s="244"/>
      <c r="OKS12" s="244"/>
      <c r="OKT12" s="244"/>
      <c r="OKU12" s="244"/>
      <c r="OKV12" s="244"/>
      <c r="OKW12" s="244"/>
      <c r="OKX12" s="244"/>
      <c r="OKY12" s="244"/>
      <c r="OKZ12" s="244"/>
      <c r="OLA12" s="244"/>
      <c r="OLB12" s="244"/>
      <c r="OLC12" s="244"/>
      <c r="OLD12" s="244"/>
      <c r="OLE12" s="244"/>
      <c r="OLF12" s="244"/>
      <c r="OLG12" s="244"/>
      <c r="OLH12" s="244"/>
      <c r="OLI12" s="244"/>
      <c r="OLJ12" s="244"/>
      <c r="OLK12" s="244"/>
      <c r="OLL12" s="244"/>
      <c r="OLM12" s="244"/>
      <c r="OLN12" s="244"/>
      <c r="OLO12" s="244"/>
      <c r="OLP12" s="244"/>
      <c r="OLQ12" s="244"/>
      <c r="OLR12" s="244"/>
      <c r="OLS12" s="244"/>
      <c r="OLT12" s="244"/>
      <c r="OLU12" s="244"/>
      <c r="OLV12" s="244"/>
      <c r="OLW12" s="244"/>
      <c r="OLX12" s="244"/>
      <c r="OLY12" s="244"/>
      <c r="OLZ12" s="244"/>
      <c r="OMA12" s="244"/>
      <c r="OMB12" s="244"/>
      <c r="OMC12" s="244"/>
      <c r="OMD12" s="244"/>
      <c r="OME12" s="244"/>
      <c r="OMF12" s="244"/>
      <c r="OMG12" s="244"/>
      <c r="OMH12" s="244"/>
      <c r="OMI12" s="244"/>
      <c r="OMJ12" s="244"/>
      <c r="OMK12" s="244"/>
      <c r="OML12" s="244"/>
      <c r="OMM12" s="244"/>
      <c r="OMN12" s="244"/>
      <c r="OMO12" s="244"/>
      <c r="OMP12" s="244"/>
      <c r="OMQ12" s="244"/>
      <c r="OMR12" s="244"/>
      <c r="OMS12" s="244"/>
      <c r="OMT12" s="244"/>
      <c r="OMU12" s="244"/>
      <c r="OMV12" s="244"/>
      <c r="OMW12" s="244"/>
      <c r="OMX12" s="244"/>
      <c r="OMY12" s="244"/>
      <c r="OMZ12" s="244"/>
      <c r="ONA12" s="244"/>
      <c r="ONB12" s="244"/>
      <c r="ONC12" s="244"/>
      <c r="OND12" s="244"/>
      <c r="ONE12" s="244"/>
      <c r="ONF12" s="244"/>
      <c r="ONG12" s="244"/>
      <c r="ONH12" s="244"/>
      <c r="ONI12" s="244"/>
      <c r="ONJ12" s="244"/>
      <c r="ONK12" s="244"/>
      <c r="ONL12" s="244"/>
      <c r="ONM12" s="244"/>
      <c r="ONN12" s="244"/>
      <c r="ONO12" s="244"/>
      <c r="ONP12" s="244"/>
      <c r="ONQ12" s="244"/>
      <c r="ONR12" s="244"/>
      <c r="ONS12" s="244"/>
      <c r="ONT12" s="244"/>
      <c r="ONU12" s="244"/>
      <c r="ONV12" s="244"/>
      <c r="ONW12" s="244"/>
      <c r="ONX12" s="244"/>
      <c r="ONY12" s="244"/>
      <c r="ONZ12" s="244"/>
      <c r="OOA12" s="244"/>
      <c r="OOB12" s="244"/>
      <c r="OOC12" s="244"/>
      <c r="OOD12" s="244"/>
      <c r="OOE12" s="244"/>
      <c r="OOF12" s="244"/>
      <c r="OOG12" s="244"/>
      <c r="OOH12" s="244"/>
      <c r="OOI12" s="244"/>
      <c r="OOJ12" s="244"/>
      <c r="OOK12" s="244"/>
      <c r="OOL12" s="244"/>
      <c r="OOM12" s="244"/>
      <c r="OON12" s="244"/>
      <c r="OOO12" s="244"/>
      <c r="OOP12" s="244"/>
      <c r="OOQ12" s="244"/>
      <c r="OOR12" s="244"/>
      <c r="OOS12" s="244"/>
      <c r="OOT12" s="244"/>
      <c r="OOU12" s="244"/>
      <c r="OOV12" s="244"/>
      <c r="OOW12" s="244"/>
      <c r="OOX12" s="244"/>
      <c r="OOY12" s="244"/>
      <c r="OOZ12" s="244"/>
      <c r="OPA12" s="244"/>
      <c r="OPB12" s="244"/>
      <c r="OPC12" s="244"/>
      <c r="OPD12" s="244"/>
      <c r="OPE12" s="244"/>
      <c r="OPF12" s="244"/>
      <c r="OPG12" s="244"/>
      <c r="OPH12" s="244"/>
      <c r="OPI12" s="244"/>
      <c r="OPJ12" s="244"/>
      <c r="OPK12" s="244"/>
      <c r="OPL12" s="244"/>
      <c r="OPM12" s="244"/>
      <c r="OPN12" s="244"/>
      <c r="OPO12" s="244"/>
      <c r="OPP12" s="244"/>
      <c r="OPQ12" s="244"/>
      <c r="OPR12" s="244"/>
      <c r="OPS12" s="244"/>
      <c r="OPT12" s="244"/>
      <c r="OPU12" s="244"/>
      <c r="OPV12" s="244"/>
      <c r="OPW12" s="244"/>
      <c r="OPX12" s="244"/>
      <c r="OPY12" s="244"/>
      <c r="OPZ12" s="244"/>
      <c r="OQA12" s="244"/>
      <c r="OQB12" s="244"/>
      <c r="OQC12" s="244"/>
      <c r="OQD12" s="244"/>
      <c r="OQE12" s="244"/>
      <c r="OQF12" s="244"/>
      <c r="OQG12" s="244"/>
      <c r="OQH12" s="244"/>
      <c r="OQI12" s="244"/>
      <c r="OQJ12" s="244"/>
      <c r="OQK12" s="244"/>
      <c r="OQL12" s="244"/>
      <c r="OQM12" s="244"/>
      <c r="OQN12" s="244"/>
      <c r="OQO12" s="244"/>
      <c r="OQP12" s="244"/>
      <c r="OQQ12" s="244"/>
      <c r="OQR12" s="244"/>
      <c r="OQS12" s="244"/>
      <c r="OQT12" s="244"/>
      <c r="OQU12" s="244"/>
      <c r="OQV12" s="244"/>
      <c r="OQW12" s="244"/>
      <c r="OQX12" s="244"/>
      <c r="OQY12" s="244"/>
      <c r="OQZ12" s="244"/>
      <c r="ORA12" s="244"/>
      <c r="ORB12" s="244"/>
      <c r="ORC12" s="244"/>
      <c r="ORD12" s="244"/>
      <c r="ORE12" s="244"/>
      <c r="ORF12" s="244"/>
      <c r="ORG12" s="244"/>
      <c r="ORH12" s="244"/>
      <c r="ORI12" s="244"/>
      <c r="ORJ12" s="244"/>
      <c r="ORK12" s="244"/>
      <c r="ORL12" s="244"/>
      <c r="ORM12" s="244"/>
      <c r="ORN12" s="244"/>
      <c r="ORO12" s="244"/>
      <c r="ORP12" s="244"/>
      <c r="ORQ12" s="244"/>
      <c r="ORR12" s="244"/>
      <c r="ORS12" s="244"/>
      <c r="ORT12" s="244"/>
      <c r="ORU12" s="244"/>
      <c r="ORV12" s="244"/>
      <c r="ORW12" s="244"/>
      <c r="ORX12" s="244"/>
      <c r="ORY12" s="244"/>
      <c r="ORZ12" s="244"/>
      <c r="OSA12" s="244"/>
      <c r="OSB12" s="244"/>
      <c r="OSC12" s="244"/>
      <c r="OSD12" s="244"/>
      <c r="OSE12" s="244"/>
      <c r="OSF12" s="244"/>
      <c r="OSG12" s="244"/>
      <c r="OSH12" s="244"/>
      <c r="OSI12" s="244"/>
      <c r="OSJ12" s="244"/>
      <c r="OSK12" s="244"/>
      <c r="OSL12" s="244"/>
      <c r="OSM12" s="244"/>
      <c r="OSN12" s="244"/>
      <c r="OSO12" s="244"/>
      <c r="OSP12" s="244"/>
      <c r="OSQ12" s="244"/>
      <c r="OSR12" s="244"/>
      <c r="OSS12" s="244"/>
      <c r="OST12" s="244"/>
      <c r="OSU12" s="244"/>
      <c r="OSV12" s="244"/>
      <c r="OSW12" s="244"/>
      <c r="OSX12" s="244"/>
      <c r="OSY12" s="244"/>
      <c r="OSZ12" s="244"/>
      <c r="OTA12" s="244"/>
      <c r="OTB12" s="244"/>
      <c r="OTC12" s="244"/>
      <c r="OTD12" s="244"/>
      <c r="OTE12" s="244"/>
      <c r="OTF12" s="244"/>
      <c r="OTG12" s="244"/>
      <c r="OTH12" s="244"/>
      <c r="OTI12" s="244"/>
      <c r="OTJ12" s="244"/>
      <c r="OTK12" s="244"/>
      <c r="OTL12" s="244"/>
      <c r="OTM12" s="244"/>
      <c r="OTN12" s="244"/>
      <c r="OTO12" s="244"/>
      <c r="OTP12" s="244"/>
      <c r="OTQ12" s="244"/>
      <c r="OTR12" s="244"/>
      <c r="OTS12" s="244"/>
      <c r="OTT12" s="244"/>
      <c r="OTU12" s="244"/>
      <c r="OTV12" s="244"/>
      <c r="OTW12" s="244"/>
      <c r="OTX12" s="244"/>
      <c r="OTY12" s="244"/>
      <c r="OTZ12" s="244"/>
      <c r="OUA12" s="244"/>
      <c r="OUB12" s="244"/>
      <c r="OUC12" s="244"/>
      <c r="OUD12" s="244"/>
      <c r="OUE12" s="244"/>
      <c r="OUF12" s="244"/>
      <c r="OUG12" s="244"/>
      <c r="OUH12" s="244"/>
      <c r="OUI12" s="244"/>
      <c r="OUJ12" s="244"/>
      <c r="OUK12" s="244"/>
      <c r="OUL12" s="244"/>
      <c r="OUM12" s="244"/>
      <c r="OUN12" s="244"/>
      <c r="OUO12" s="244"/>
      <c r="OUP12" s="244"/>
      <c r="OUQ12" s="244"/>
      <c r="OUR12" s="244"/>
      <c r="OUS12" s="244"/>
      <c r="OUT12" s="244"/>
      <c r="OUU12" s="244"/>
      <c r="OUV12" s="244"/>
      <c r="OUW12" s="244"/>
      <c r="OUX12" s="244"/>
      <c r="OUY12" s="244"/>
      <c r="OUZ12" s="244"/>
      <c r="OVA12" s="244"/>
      <c r="OVB12" s="244"/>
      <c r="OVC12" s="244"/>
      <c r="OVD12" s="244"/>
      <c r="OVE12" s="244"/>
      <c r="OVF12" s="244"/>
      <c r="OVG12" s="244"/>
      <c r="OVH12" s="244"/>
      <c r="OVI12" s="244"/>
      <c r="OVJ12" s="244"/>
      <c r="OVK12" s="244"/>
      <c r="OVL12" s="244"/>
      <c r="OVM12" s="244"/>
      <c r="OVN12" s="244"/>
      <c r="OVO12" s="244"/>
      <c r="OVP12" s="244"/>
      <c r="OVQ12" s="244"/>
      <c r="OVR12" s="244"/>
      <c r="OVS12" s="244"/>
      <c r="OVT12" s="244"/>
      <c r="OVU12" s="244"/>
      <c r="OVV12" s="244"/>
      <c r="OVW12" s="244"/>
      <c r="OVX12" s="244"/>
      <c r="OVY12" s="244"/>
      <c r="OVZ12" s="244"/>
      <c r="OWA12" s="244"/>
      <c r="OWB12" s="244"/>
      <c r="OWC12" s="244"/>
      <c r="OWD12" s="244"/>
      <c r="OWE12" s="244"/>
      <c r="OWF12" s="244"/>
      <c r="OWG12" s="244"/>
      <c r="OWH12" s="244"/>
      <c r="OWI12" s="244"/>
      <c r="OWJ12" s="244"/>
      <c r="OWK12" s="244"/>
      <c r="OWL12" s="244"/>
      <c r="OWM12" s="244"/>
      <c r="OWN12" s="244"/>
      <c r="OWO12" s="244"/>
      <c r="OWP12" s="244"/>
      <c r="OWQ12" s="244"/>
      <c r="OWR12" s="244"/>
      <c r="OWS12" s="244"/>
      <c r="OWT12" s="244"/>
      <c r="OWU12" s="244"/>
      <c r="OWV12" s="244"/>
      <c r="OWW12" s="244"/>
      <c r="OWX12" s="244"/>
      <c r="OWY12" s="244"/>
      <c r="OWZ12" s="244"/>
      <c r="OXA12" s="244"/>
      <c r="OXB12" s="244"/>
      <c r="OXC12" s="244"/>
      <c r="OXD12" s="244"/>
      <c r="OXE12" s="244"/>
      <c r="OXF12" s="244"/>
      <c r="OXG12" s="244"/>
      <c r="OXH12" s="244"/>
      <c r="OXI12" s="244"/>
      <c r="OXJ12" s="244"/>
      <c r="OXK12" s="244"/>
      <c r="OXL12" s="244"/>
      <c r="OXM12" s="244"/>
      <c r="OXN12" s="244"/>
      <c r="OXO12" s="244"/>
      <c r="OXP12" s="244"/>
      <c r="OXQ12" s="244"/>
      <c r="OXR12" s="244"/>
      <c r="OXS12" s="244"/>
      <c r="OXT12" s="244"/>
      <c r="OXU12" s="244"/>
      <c r="OXV12" s="244"/>
      <c r="OXW12" s="244"/>
      <c r="OXX12" s="244"/>
      <c r="OXY12" s="244"/>
      <c r="OXZ12" s="244"/>
      <c r="OYA12" s="244"/>
      <c r="OYB12" s="244"/>
      <c r="OYC12" s="244"/>
      <c r="OYD12" s="244"/>
      <c r="OYE12" s="244"/>
      <c r="OYF12" s="244"/>
      <c r="OYG12" s="244"/>
      <c r="OYH12" s="244"/>
      <c r="OYI12" s="244"/>
      <c r="OYJ12" s="244"/>
      <c r="OYK12" s="244"/>
      <c r="OYL12" s="244"/>
      <c r="OYM12" s="244"/>
      <c r="OYN12" s="244"/>
      <c r="OYO12" s="244"/>
      <c r="OYP12" s="244"/>
      <c r="OYQ12" s="244"/>
      <c r="OYR12" s="244"/>
      <c r="OYS12" s="244"/>
      <c r="OYT12" s="244"/>
      <c r="OYU12" s="244"/>
      <c r="OYV12" s="244"/>
      <c r="OYW12" s="244"/>
      <c r="OYX12" s="244"/>
      <c r="OYY12" s="244"/>
      <c r="OYZ12" s="244"/>
      <c r="OZA12" s="244"/>
      <c r="OZB12" s="244"/>
      <c r="OZC12" s="244"/>
      <c r="OZD12" s="244"/>
      <c r="OZE12" s="244"/>
      <c r="OZF12" s="244"/>
      <c r="OZG12" s="244"/>
      <c r="OZH12" s="244"/>
      <c r="OZI12" s="244"/>
      <c r="OZJ12" s="244"/>
      <c r="OZK12" s="244"/>
      <c r="OZL12" s="244"/>
      <c r="OZM12" s="244"/>
      <c r="OZN12" s="244"/>
      <c r="OZO12" s="244"/>
      <c r="OZP12" s="244"/>
      <c r="OZQ12" s="244"/>
      <c r="OZR12" s="244"/>
      <c r="OZS12" s="244"/>
      <c r="OZT12" s="244"/>
      <c r="OZU12" s="244"/>
      <c r="OZV12" s="244"/>
      <c r="OZW12" s="244"/>
      <c r="OZX12" s="244"/>
      <c r="OZY12" s="244"/>
      <c r="OZZ12" s="244"/>
      <c r="PAA12" s="244"/>
      <c r="PAB12" s="244"/>
      <c r="PAC12" s="244"/>
      <c r="PAD12" s="244"/>
      <c r="PAE12" s="244"/>
      <c r="PAF12" s="244"/>
      <c r="PAG12" s="244"/>
      <c r="PAH12" s="244"/>
      <c r="PAI12" s="244"/>
      <c r="PAJ12" s="244"/>
      <c r="PAK12" s="244"/>
      <c r="PAL12" s="244"/>
      <c r="PAM12" s="244"/>
      <c r="PAN12" s="244"/>
      <c r="PAO12" s="244"/>
      <c r="PAP12" s="244"/>
      <c r="PAQ12" s="244"/>
      <c r="PAR12" s="244"/>
      <c r="PAS12" s="244"/>
      <c r="PAT12" s="244"/>
      <c r="PAU12" s="244"/>
      <c r="PAV12" s="244"/>
      <c r="PAW12" s="244"/>
      <c r="PAX12" s="244"/>
      <c r="PAY12" s="244"/>
      <c r="PAZ12" s="244"/>
      <c r="PBA12" s="244"/>
      <c r="PBB12" s="244"/>
      <c r="PBC12" s="244"/>
      <c r="PBD12" s="244"/>
      <c r="PBE12" s="244"/>
      <c r="PBF12" s="244"/>
      <c r="PBG12" s="244"/>
      <c r="PBH12" s="244"/>
      <c r="PBI12" s="244"/>
      <c r="PBJ12" s="244"/>
      <c r="PBK12" s="244"/>
      <c r="PBL12" s="244"/>
      <c r="PBM12" s="244"/>
      <c r="PBN12" s="244"/>
      <c r="PBO12" s="244"/>
      <c r="PBP12" s="244"/>
      <c r="PBQ12" s="244"/>
      <c r="PBR12" s="244"/>
      <c r="PBS12" s="244"/>
      <c r="PBT12" s="244"/>
      <c r="PBU12" s="244"/>
      <c r="PBV12" s="244"/>
      <c r="PBW12" s="244"/>
      <c r="PBX12" s="244"/>
      <c r="PBY12" s="244"/>
      <c r="PBZ12" s="244"/>
      <c r="PCA12" s="244"/>
      <c r="PCB12" s="244"/>
      <c r="PCC12" s="244"/>
      <c r="PCD12" s="244"/>
      <c r="PCE12" s="244"/>
      <c r="PCF12" s="244"/>
      <c r="PCG12" s="244"/>
      <c r="PCH12" s="244"/>
      <c r="PCI12" s="244"/>
      <c r="PCJ12" s="244"/>
      <c r="PCK12" s="244"/>
      <c r="PCL12" s="244"/>
      <c r="PCM12" s="244"/>
      <c r="PCN12" s="244"/>
      <c r="PCO12" s="244"/>
      <c r="PCP12" s="244"/>
      <c r="PCQ12" s="244"/>
      <c r="PCR12" s="244"/>
      <c r="PCS12" s="244"/>
      <c r="PCT12" s="244"/>
      <c r="PCU12" s="244"/>
      <c r="PCV12" s="244"/>
      <c r="PCW12" s="244"/>
      <c r="PCX12" s="244"/>
      <c r="PCY12" s="244"/>
      <c r="PCZ12" s="244"/>
      <c r="PDA12" s="244"/>
      <c r="PDB12" s="244"/>
      <c r="PDC12" s="244"/>
      <c r="PDD12" s="244"/>
      <c r="PDE12" s="244"/>
      <c r="PDF12" s="244"/>
      <c r="PDG12" s="244"/>
      <c r="PDH12" s="244"/>
      <c r="PDI12" s="244"/>
      <c r="PDJ12" s="244"/>
      <c r="PDK12" s="244"/>
      <c r="PDL12" s="244"/>
      <c r="PDM12" s="244"/>
      <c r="PDN12" s="244"/>
      <c r="PDO12" s="244"/>
      <c r="PDP12" s="244"/>
      <c r="PDQ12" s="244"/>
      <c r="PDR12" s="244"/>
      <c r="PDS12" s="244"/>
      <c r="PDT12" s="244"/>
      <c r="PDU12" s="244"/>
      <c r="PDV12" s="244"/>
      <c r="PDW12" s="244"/>
      <c r="PDX12" s="244"/>
      <c r="PDY12" s="244"/>
      <c r="PDZ12" s="244"/>
      <c r="PEA12" s="244"/>
      <c r="PEB12" s="244"/>
      <c r="PEC12" s="244"/>
      <c r="PED12" s="244"/>
      <c r="PEE12" s="244"/>
      <c r="PEF12" s="244"/>
      <c r="PEG12" s="244"/>
      <c r="PEH12" s="244"/>
      <c r="PEI12" s="244"/>
      <c r="PEJ12" s="244"/>
      <c r="PEK12" s="244"/>
      <c r="PEL12" s="244"/>
      <c r="PEM12" s="244"/>
      <c r="PEN12" s="244"/>
      <c r="PEO12" s="244"/>
      <c r="PEP12" s="244"/>
      <c r="PEQ12" s="244"/>
      <c r="PER12" s="244"/>
      <c r="PES12" s="244"/>
      <c r="PET12" s="244"/>
      <c r="PEU12" s="244"/>
      <c r="PEV12" s="244"/>
      <c r="PEW12" s="244"/>
      <c r="PEX12" s="244"/>
      <c r="PEY12" s="244"/>
      <c r="PEZ12" s="244"/>
      <c r="PFA12" s="244"/>
      <c r="PFB12" s="244"/>
      <c r="PFC12" s="244"/>
      <c r="PFD12" s="244"/>
      <c r="PFE12" s="244"/>
      <c r="PFF12" s="244"/>
      <c r="PFG12" s="244"/>
      <c r="PFH12" s="244"/>
      <c r="PFI12" s="244"/>
      <c r="PFJ12" s="244"/>
      <c r="PFK12" s="244"/>
      <c r="PFL12" s="244"/>
      <c r="PFM12" s="244"/>
      <c r="PFN12" s="244"/>
      <c r="PFO12" s="244"/>
      <c r="PFP12" s="244"/>
      <c r="PFQ12" s="244"/>
      <c r="PFR12" s="244"/>
      <c r="PFS12" s="244"/>
      <c r="PFT12" s="244"/>
      <c r="PFU12" s="244"/>
      <c r="PFV12" s="244"/>
      <c r="PFW12" s="244"/>
      <c r="PFX12" s="244"/>
      <c r="PFY12" s="244"/>
      <c r="PFZ12" s="244"/>
      <c r="PGA12" s="244"/>
      <c r="PGB12" s="244"/>
      <c r="PGC12" s="244"/>
      <c r="PGD12" s="244"/>
      <c r="PGE12" s="244"/>
      <c r="PGF12" s="244"/>
      <c r="PGG12" s="244"/>
      <c r="PGH12" s="244"/>
      <c r="PGI12" s="244"/>
      <c r="PGJ12" s="244"/>
      <c r="PGK12" s="244"/>
      <c r="PGL12" s="244"/>
      <c r="PGM12" s="244"/>
      <c r="PGN12" s="244"/>
      <c r="PGO12" s="244"/>
      <c r="PGP12" s="244"/>
      <c r="PGQ12" s="244"/>
      <c r="PGR12" s="244"/>
      <c r="PGS12" s="244"/>
      <c r="PGT12" s="244"/>
      <c r="PGU12" s="244"/>
      <c r="PGV12" s="244"/>
      <c r="PGW12" s="244"/>
      <c r="PGX12" s="244"/>
      <c r="PGY12" s="244"/>
      <c r="PGZ12" s="244"/>
      <c r="PHA12" s="244"/>
      <c r="PHB12" s="244"/>
      <c r="PHC12" s="244"/>
      <c r="PHD12" s="244"/>
      <c r="PHE12" s="244"/>
      <c r="PHF12" s="244"/>
      <c r="PHG12" s="244"/>
      <c r="PHH12" s="244"/>
      <c r="PHI12" s="244"/>
      <c r="PHJ12" s="244"/>
      <c r="PHK12" s="244"/>
      <c r="PHL12" s="244"/>
      <c r="PHM12" s="244"/>
      <c r="PHN12" s="244"/>
      <c r="PHO12" s="244"/>
      <c r="PHP12" s="244"/>
      <c r="PHQ12" s="244"/>
      <c r="PHR12" s="244"/>
      <c r="PHS12" s="244"/>
      <c r="PHT12" s="244"/>
      <c r="PHU12" s="244"/>
      <c r="PHV12" s="244"/>
      <c r="PHW12" s="244"/>
      <c r="PHX12" s="244"/>
      <c r="PHY12" s="244"/>
      <c r="PHZ12" s="244"/>
      <c r="PIA12" s="244"/>
      <c r="PIB12" s="244"/>
      <c r="PIC12" s="244"/>
      <c r="PID12" s="244"/>
      <c r="PIE12" s="244"/>
      <c r="PIF12" s="244"/>
      <c r="PIG12" s="244"/>
      <c r="PIH12" s="244"/>
      <c r="PII12" s="244"/>
      <c r="PIJ12" s="244"/>
      <c r="PIK12" s="244"/>
      <c r="PIL12" s="244"/>
      <c r="PIM12" s="244"/>
      <c r="PIN12" s="244"/>
      <c r="PIO12" s="244"/>
      <c r="PIP12" s="244"/>
      <c r="PIQ12" s="244"/>
      <c r="PIR12" s="244"/>
      <c r="PIS12" s="244"/>
      <c r="PIT12" s="244"/>
      <c r="PIU12" s="244"/>
      <c r="PIV12" s="244"/>
      <c r="PIW12" s="244"/>
      <c r="PIX12" s="244"/>
      <c r="PIY12" s="244"/>
      <c r="PIZ12" s="244"/>
      <c r="PJA12" s="244"/>
      <c r="PJB12" s="244"/>
      <c r="PJC12" s="244"/>
      <c r="PJD12" s="244"/>
      <c r="PJE12" s="244"/>
      <c r="PJF12" s="244"/>
      <c r="PJG12" s="244"/>
      <c r="PJH12" s="244"/>
      <c r="PJI12" s="244"/>
      <c r="PJJ12" s="244"/>
      <c r="PJK12" s="244"/>
      <c r="PJL12" s="244"/>
      <c r="PJM12" s="244"/>
      <c r="PJN12" s="244"/>
      <c r="PJO12" s="244"/>
      <c r="PJP12" s="244"/>
      <c r="PJQ12" s="244"/>
      <c r="PJR12" s="244"/>
      <c r="PJS12" s="244"/>
      <c r="PJT12" s="244"/>
      <c r="PJU12" s="244"/>
      <c r="PJV12" s="244"/>
      <c r="PJW12" s="244"/>
      <c r="PJX12" s="244"/>
      <c r="PJY12" s="244"/>
      <c r="PJZ12" s="244"/>
      <c r="PKA12" s="244"/>
      <c r="PKB12" s="244"/>
      <c r="PKC12" s="244"/>
      <c r="PKD12" s="244"/>
      <c r="PKE12" s="244"/>
      <c r="PKF12" s="244"/>
      <c r="PKG12" s="244"/>
      <c r="PKH12" s="244"/>
      <c r="PKI12" s="244"/>
      <c r="PKJ12" s="244"/>
      <c r="PKK12" s="244"/>
      <c r="PKL12" s="244"/>
      <c r="PKM12" s="244"/>
      <c r="PKN12" s="244"/>
      <c r="PKO12" s="244"/>
      <c r="PKP12" s="244"/>
      <c r="PKQ12" s="244"/>
      <c r="PKR12" s="244"/>
      <c r="PKS12" s="244"/>
      <c r="PKT12" s="244"/>
      <c r="PKU12" s="244"/>
      <c r="PKV12" s="244"/>
      <c r="PKW12" s="244"/>
      <c r="PKX12" s="244"/>
      <c r="PKY12" s="244"/>
      <c r="PKZ12" s="244"/>
      <c r="PLA12" s="244"/>
      <c r="PLB12" s="244"/>
      <c r="PLC12" s="244"/>
      <c r="PLD12" s="244"/>
      <c r="PLE12" s="244"/>
      <c r="PLF12" s="244"/>
      <c r="PLG12" s="244"/>
      <c r="PLH12" s="244"/>
      <c r="PLI12" s="244"/>
      <c r="PLJ12" s="244"/>
      <c r="PLK12" s="244"/>
      <c r="PLL12" s="244"/>
      <c r="PLM12" s="244"/>
      <c r="PLN12" s="244"/>
      <c r="PLO12" s="244"/>
      <c r="PLP12" s="244"/>
      <c r="PLQ12" s="244"/>
      <c r="PLR12" s="244"/>
      <c r="PLS12" s="244"/>
      <c r="PLT12" s="244"/>
      <c r="PLU12" s="244"/>
      <c r="PLV12" s="244"/>
      <c r="PLW12" s="244"/>
      <c r="PLX12" s="244"/>
      <c r="PLY12" s="244"/>
      <c r="PLZ12" s="244"/>
      <c r="PMA12" s="244"/>
      <c r="PMB12" s="244"/>
      <c r="PMC12" s="244"/>
      <c r="PMD12" s="244"/>
      <c r="PME12" s="244"/>
      <c r="PMF12" s="244"/>
      <c r="PMG12" s="244"/>
      <c r="PMH12" s="244"/>
      <c r="PMI12" s="244"/>
      <c r="PMJ12" s="244"/>
      <c r="PMK12" s="244"/>
      <c r="PML12" s="244"/>
      <c r="PMM12" s="244"/>
      <c r="PMN12" s="244"/>
      <c r="PMO12" s="244"/>
      <c r="PMP12" s="244"/>
      <c r="PMQ12" s="244"/>
      <c r="PMR12" s="244"/>
      <c r="PMS12" s="244"/>
      <c r="PMT12" s="244"/>
      <c r="PMU12" s="244"/>
      <c r="PMV12" s="244"/>
      <c r="PMW12" s="244"/>
      <c r="PMX12" s="244"/>
      <c r="PMY12" s="244"/>
      <c r="PMZ12" s="244"/>
      <c r="PNA12" s="244"/>
      <c r="PNB12" s="244"/>
      <c r="PNC12" s="244"/>
      <c r="PND12" s="244"/>
      <c r="PNE12" s="244"/>
      <c r="PNF12" s="244"/>
      <c r="PNG12" s="244"/>
      <c r="PNH12" s="244"/>
      <c r="PNI12" s="244"/>
      <c r="PNJ12" s="244"/>
      <c r="PNK12" s="244"/>
      <c r="PNL12" s="244"/>
      <c r="PNM12" s="244"/>
      <c r="PNN12" s="244"/>
      <c r="PNO12" s="244"/>
      <c r="PNP12" s="244"/>
      <c r="PNQ12" s="244"/>
      <c r="PNR12" s="244"/>
      <c r="PNS12" s="244"/>
      <c r="PNT12" s="244"/>
      <c r="PNU12" s="244"/>
      <c r="PNV12" s="244"/>
      <c r="PNW12" s="244"/>
      <c r="PNX12" s="244"/>
      <c r="PNY12" s="244"/>
      <c r="PNZ12" s="244"/>
      <c r="POA12" s="244"/>
      <c r="POB12" s="244"/>
      <c r="POC12" s="244"/>
      <c r="POD12" s="244"/>
      <c r="POE12" s="244"/>
      <c r="POF12" s="244"/>
      <c r="POG12" s="244"/>
      <c r="POH12" s="244"/>
      <c r="POI12" s="244"/>
      <c r="POJ12" s="244"/>
      <c r="POK12" s="244"/>
      <c r="POL12" s="244"/>
      <c r="POM12" s="244"/>
      <c r="PON12" s="244"/>
      <c r="POO12" s="244"/>
      <c r="POP12" s="244"/>
      <c r="POQ12" s="244"/>
      <c r="POR12" s="244"/>
      <c r="POS12" s="244"/>
      <c r="POT12" s="244"/>
      <c r="POU12" s="244"/>
      <c r="POV12" s="244"/>
      <c r="POW12" s="244"/>
      <c r="POX12" s="244"/>
      <c r="POY12" s="244"/>
      <c r="POZ12" s="244"/>
      <c r="PPA12" s="244"/>
      <c r="PPB12" s="244"/>
      <c r="PPC12" s="244"/>
      <c r="PPD12" s="244"/>
      <c r="PPE12" s="244"/>
      <c r="PPF12" s="244"/>
      <c r="PPG12" s="244"/>
      <c r="PPH12" s="244"/>
      <c r="PPI12" s="244"/>
      <c r="PPJ12" s="244"/>
      <c r="PPK12" s="244"/>
      <c r="PPL12" s="244"/>
      <c r="PPM12" s="244"/>
      <c r="PPN12" s="244"/>
      <c r="PPO12" s="244"/>
      <c r="PPP12" s="244"/>
      <c r="PPQ12" s="244"/>
      <c r="PPR12" s="244"/>
      <c r="PPS12" s="244"/>
      <c r="PPT12" s="244"/>
      <c r="PPU12" s="244"/>
      <c r="PPV12" s="244"/>
      <c r="PPW12" s="244"/>
      <c r="PPX12" s="244"/>
      <c r="PPY12" s="244"/>
      <c r="PPZ12" s="244"/>
      <c r="PQA12" s="244"/>
      <c r="PQB12" s="244"/>
      <c r="PQC12" s="244"/>
      <c r="PQD12" s="244"/>
      <c r="PQE12" s="244"/>
      <c r="PQF12" s="244"/>
      <c r="PQG12" s="244"/>
      <c r="PQH12" s="244"/>
      <c r="PQI12" s="244"/>
      <c r="PQJ12" s="244"/>
      <c r="PQK12" s="244"/>
      <c r="PQL12" s="244"/>
      <c r="PQM12" s="244"/>
      <c r="PQN12" s="244"/>
      <c r="PQO12" s="244"/>
      <c r="PQP12" s="244"/>
      <c r="PQQ12" s="244"/>
      <c r="PQR12" s="244"/>
      <c r="PQS12" s="244"/>
      <c r="PQT12" s="244"/>
      <c r="PQU12" s="244"/>
      <c r="PQV12" s="244"/>
      <c r="PQW12" s="244"/>
      <c r="PQX12" s="244"/>
      <c r="PQY12" s="244"/>
      <c r="PQZ12" s="244"/>
      <c r="PRA12" s="244"/>
      <c r="PRB12" s="244"/>
      <c r="PRC12" s="244"/>
      <c r="PRD12" s="244"/>
      <c r="PRE12" s="244"/>
      <c r="PRF12" s="244"/>
      <c r="PRG12" s="244"/>
      <c r="PRH12" s="244"/>
      <c r="PRI12" s="244"/>
      <c r="PRJ12" s="244"/>
      <c r="PRK12" s="244"/>
      <c r="PRL12" s="244"/>
      <c r="PRM12" s="244"/>
      <c r="PRN12" s="244"/>
      <c r="PRO12" s="244"/>
      <c r="PRP12" s="244"/>
      <c r="PRQ12" s="244"/>
      <c r="PRR12" s="244"/>
      <c r="PRS12" s="244"/>
      <c r="PRT12" s="244"/>
      <c r="PRU12" s="244"/>
      <c r="PRV12" s="244"/>
      <c r="PRW12" s="244"/>
      <c r="PRX12" s="244"/>
      <c r="PRY12" s="244"/>
      <c r="PRZ12" s="244"/>
      <c r="PSA12" s="244"/>
      <c r="PSB12" s="244"/>
      <c r="PSC12" s="244"/>
      <c r="PSD12" s="244"/>
      <c r="PSE12" s="244"/>
      <c r="PSF12" s="244"/>
      <c r="PSG12" s="244"/>
      <c r="PSH12" s="244"/>
      <c r="PSI12" s="244"/>
      <c r="PSJ12" s="244"/>
      <c r="PSK12" s="244"/>
      <c r="PSL12" s="244"/>
      <c r="PSM12" s="244"/>
      <c r="PSN12" s="244"/>
      <c r="PSO12" s="244"/>
      <c r="PSP12" s="244"/>
      <c r="PSQ12" s="244"/>
      <c r="PSR12" s="244"/>
      <c r="PSS12" s="244"/>
      <c r="PST12" s="244"/>
      <c r="PSU12" s="244"/>
      <c r="PSV12" s="244"/>
      <c r="PSW12" s="244"/>
      <c r="PSX12" s="244"/>
      <c r="PSY12" s="244"/>
      <c r="PSZ12" s="244"/>
      <c r="PTA12" s="244"/>
      <c r="PTB12" s="244"/>
      <c r="PTC12" s="244"/>
      <c r="PTD12" s="244"/>
      <c r="PTE12" s="244"/>
      <c r="PTF12" s="244"/>
      <c r="PTG12" s="244"/>
      <c r="PTH12" s="244"/>
      <c r="PTI12" s="244"/>
      <c r="PTJ12" s="244"/>
      <c r="PTK12" s="244"/>
      <c r="PTL12" s="244"/>
      <c r="PTM12" s="244"/>
      <c r="PTN12" s="244"/>
      <c r="PTO12" s="244"/>
      <c r="PTP12" s="244"/>
      <c r="PTQ12" s="244"/>
      <c r="PTR12" s="244"/>
      <c r="PTS12" s="244"/>
      <c r="PTT12" s="244"/>
      <c r="PTU12" s="244"/>
      <c r="PTV12" s="244"/>
      <c r="PTW12" s="244"/>
      <c r="PTX12" s="244"/>
      <c r="PTY12" s="244"/>
      <c r="PTZ12" s="244"/>
      <c r="PUA12" s="244"/>
      <c r="PUB12" s="244"/>
      <c r="PUC12" s="244"/>
      <c r="PUD12" s="244"/>
      <c r="PUE12" s="244"/>
      <c r="PUF12" s="244"/>
      <c r="PUG12" s="244"/>
      <c r="PUH12" s="244"/>
      <c r="PUI12" s="244"/>
      <c r="PUJ12" s="244"/>
      <c r="PUK12" s="244"/>
      <c r="PUL12" s="244"/>
      <c r="PUM12" s="244"/>
      <c r="PUN12" s="244"/>
      <c r="PUO12" s="244"/>
      <c r="PUP12" s="244"/>
      <c r="PUQ12" s="244"/>
      <c r="PUR12" s="244"/>
      <c r="PUS12" s="244"/>
      <c r="PUT12" s="244"/>
      <c r="PUU12" s="244"/>
      <c r="PUV12" s="244"/>
      <c r="PUW12" s="244"/>
      <c r="PUX12" s="244"/>
      <c r="PUY12" s="244"/>
      <c r="PUZ12" s="244"/>
      <c r="PVA12" s="244"/>
      <c r="PVB12" s="244"/>
      <c r="PVC12" s="244"/>
      <c r="PVD12" s="244"/>
      <c r="PVE12" s="244"/>
      <c r="PVF12" s="244"/>
      <c r="PVG12" s="244"/>
      <c r="PVH12" s="244"/>
      <c r="PVI12" s="244"/>
      <c r="PVJ12" s="244"/>
      <c r="PVK12" s="244"/>
      <c r="PVL12" s="244"/>
      <c r="PVM12" s="244"/>
      <c r="PVN12" s="244"/>
      <c r="PVO12" s="244"/>
      <c r="PVP12" s="244"/>
      <c r="PVQ12" s="244"/>
      <c r="PVR12" s="244"/>
      <c r="PVS12" s="244"/>
      <c r="PVT12" s="244"/>
      <c r="PVU12" s="244"/>
      <c r="PVV12" s="244"/>
      <c r="PVW12" s="244"/>
      <c r="PVX12" s="244"/>
      <c r="PVY12" s="244"/>
      <c r="PVZ12" s="244"/>
      <c r="PWA12" s="244"/>
      <c r="PWB12" s="244"/>
      <c r="PWC12" s="244"/>
      <c r="PWD12" s="244"/>
      <c r="PWE12" s="244"/>
      <c r="PWF12" s="244"/>
      <c r="PWG12" s="244"/>
      <c r="PWH12" s="244"/>
      <c r="PWI12" s="244"/>
      <c r="PWJ12" s="244"/>
      <c r="PWK12" s="244"/>
      <c r="PWL12" s="244"/>
      <c r="PWM12" s="244"/>
      <c r="PWN12" s="244"/>
      <c r="PWO12" s="244"/>
      <c r="PWP12" s="244"/>
      <c r="PWQ12" s="244"/>
      <c r="PWR12" s="244"/>
      <c r="PWS12" s="244"/>
      <c r="PWT12" s="244"/>
      <c r="PWU12" s="244"/>
      <c r="PWV12" s="244"/>
      <c r="PWW12" s="244"/>
      <c r="PWX12" s="244"/>
      <c r="PWY12" s="244"/>
      <c r="PWZ12" s="244"/>
      <c r="PXA12" s="244"/>
      <c r="PXB12" s="244"/>
      <c r="PXC12" s="244"/>
      <c r="PXD12" s="244"/>
      <c r="PXE12" s="244"/>
      <c r="PXF12" s="244"/>
      <c r="PXG12" s="244"/>
      <c r="PXH12" s="244"/>
      <c r="PXI12" s="244"/>
      <c r="PXJ12" s="244"/>
      <c r="PXK12" s="244"/>
      <c r="PXL12" s="244"/>
      <c r="PXM12" s="244"/>
      <c r="PXN12" s="244"/>
      <c r="PXO12" s="244"/>
      <c r="PXP12" s="244"/>
      <c r="PXQ12" s="244"/>
      <c r="PXR12" s="244"/>
      <c r="PXS12" s="244"/>
      <c r="PXT12" s="244"/>
      <c r="PXU12" s="244"/>
      <c r="PXV12" s="244"/>
      <c r="PXW12" s="244"/>
      <c r="PXX12" s="244"/>
      <c r="PXY12" s="244"/>
      <c r="PXZ12" s="244"/>
      <c r="PYA12" s="244"/>
      <c r="PYB12" s="244"/>
      <c r="PYC12" s="244"/>
      <c r="PYD12" s="244"/>
      <c r="PYE12" s="244"/>
      <c r="PYF12" s="244"/>
      <c r="PYG12" s="244"/>
      <c r="PYH12" s="244"/>
      <c r="PYI12" s="244"/>
      <c r="PYJ12" s="244"/>
      <c r="PYK12" s="244"/>
      <c r="PYL12" s="244"/>
      <c r="PYM12" s="244"/>
      <c r="PYN12" s="244"/>
      <c r="PYO12" s="244"/>
      <c r="PYP12" s="244"/>
      <c r="PYQ12" s="244"/>
      <c r="PYR12" s="244"/>
      <c r="PYS12" s="244"/>
      <c r="PYT12" s="244"/>
      <c r="PYU12" s="244"/>
      <c r="PYV12" s="244"/>
      <c r="PYW12" s="244"/>
      <c r="PYX12" s="244"/>
      <c r="PYY12" s="244"/>
      <c r="PYZ12" s="244"/>
      <c r="PZA12" s="244"/>
      <c r="PZB12" s="244"/>
      <c r="PZC12" s="244"/>
      <c r="PZD12" s="244"/>
      <c r="PZE12" s="244"/>
      <c r="PZF12" s="244"/>
      <c r="PZG12" s="244"/>
      <c r="PZH12" s="244"/>
      <c r="PZI12" s="244"/>
      <c r="PZJ12" s="244"/>
      <c r="PZK12" s="244"/>
      <c r="PZL12" s="244"/>
      <c r="PZM12" s="244"/>
      <c r="PZN12" s="244"/>
      <c r="PZO12" s="244"/>
      <c r="PZP12" s="244"/>
      <c r="PZQ12" s="244"/>
      <c r="PZR12" s="244"/>
      <c r="PZS12" s="244"/>
      <c r="PZT12" s="244"/>
      <c r="PZU12" s="244"/>
      <c r="PZV12" s="244"/>
      <c r="PZW12" s="244"/>
      <c r="PZX12" s="244"/>
      <c r="PZY12" s="244"/>
      <c r="PZZ12" s="244"/>
      <c r="QAA12" s="244"/>
      <c r="QAB12" s="244"/>
      <c r="QAC12" s="244"/>
      <c r="QAD12" s="244"/>
      <c r="QAE12" s="244"/>
      <c r="QAF12" s="244"/>
      <c r="QAG12" s="244"/>
      <c r="QAH12" s="244"/>
      <c r="QAI12" s="244"/>
      <c r="QAJ12" s="244"/>
      <c r="QAK12" s="244"/>
      <c r="QAL12" s="244"/>
      <c r="QAM12" s="244"/>
      <c r="QAN12" s="244"/>
      <c r="QAO12" s="244"/>
      <c r="QAP12" s="244"/>
      <c r="QAQ12" s="244"/>
      <c r="QAR12" s="244"/>
      <c r="QAS12" s="244"/>
      <c r="QAT12" s="244"/>
      <c r="QAU12" s="244"/>
      <c r="QAV12" s="244"/>
      <c r="QAW12" s="244"/>
      <c r="QAX12" s="244"/>
      <c r="QAY12" s="244"/>
      <c r="QAZ12" s="244"/>
      <c r="QBA12" s="244"/>
      <c r="QBB12" s="244"/>
      <c r="QBC12" s="244"/>
      <c r="QBD12" s="244"/>
      <c r="QBE12" s="244"/>
      <c r="QBF12" s="244"/>
      <c r="QBG12" s="244"/>
      <c r="QBH12" s="244"/>
      <c r="QBI12" s="244"/>
      <c r="QBJ12" s="244"/>
      <c r="QBK12" s="244"/>
      <c r="QBL12" s="244"/>
      <c r="QBM12" s="244"/>
      <c r="QBN12" s="244"/>
      <c r="QBO12" s="244"/>
      <c r="QBP12" s="244"/>
      <c r="QBQ12" s="244"/>
      <c r="QBR12" s="244"/>
      <c r="QBS12" s="244"/>
      <c r="QBT12" s="244"/>
      <c r="QBU12" s="244"/>
      <c r="QBV12" s="244"/>
      <c r="QBW12" s="244"/>
      <c r="QBX12" s="244"/>
      <c r="QBY12" s="244"/>
      <c r="QBZ12" s="244"/>
      <c r="QCA12" s="244"/>
      <c r="QCB12" s="244"/>
      <c r="QCC12" s="244"/>
      <c r="QCD12" s="244"/>
      <c r="QCE12" s="244"/>
      <c r="QCF12" s="244"/>
      <c r="QCG12" s="244"/>
      <c r="QCH12" s="244"/>
      <c r="QCI12" s="244"/>
      <c r="QCJ12" s="244"/>
      <c r="QCK12" s="244"/>
      <c r="QCL12" s="244"/>
      <c r="QCM12" s="244"/>
      <c r="QCN12" s="244"/>
      <c r="QCO12" s="244"/>
      <c r="QCP12" s="244"/>
      <c r="QCQ12" s="244"/>
      <c r="QCR12" s="244"/>
      <c r="QCS12" s="244"/>
      <c r="QCT12" s="244"/>
      <c r="QCU12" s="244"/>
      <c r="QCV12" s="244"/>
      <c r="QCW12" s="244"/>
      <c r="QCX12" s="244"/>
      <c r="QCY12" s="244"/>
      <c r="QCZ12" s="244"/>
      <c r="QDA12" s="244"/>
      <c r="QDB12" s="244"/>
      <c r="QDC12" s="244"/>
      <c r="QDD12" s="244"/>
      <c r="QDE12" s="244"/>
      <c r="QDF12" s="244"/>
      <c r="QDG12" s="244"/>
      <c r="QDH12" s="244"/>
      <c r="QDI12" s="244"/>
      <c r="QDJ12" s="244"/>
      <c r="QDK12" s="244"/>
      <c r="QDL12" s="244"/>
      <c r="QDM12" s="244"/>
      <c r="QDN12" s="244"/>
      <c r="QDO12" s="244"/>
      <c r="QDP12" s="244"/>
      <c r="QDQ12" s="244"/>
      <c r="QDR12" s="244"/>
      <c r="QDS12" s="244"/>
      <c r="QDT12" s="244"/>
      <c r="QDU12" s="244"/>
      <c r="QDV12" s="244"/>
      <c r="QDW12" s="244"/>
      <c r="QDX12" s="244"/>
      <c r="QDY12" s="244"/>
      <c r="QDZ12" s="244"/>
      <c r="QEA12" s="244"/>
      <c r="QEB12" s="244"/>
      <c r="QEC12" s="244"/>
      <c r="QED12" s="244"/>
      <c r="QEE12" s="244"/>
      <c r="QEF12" s="244"/>
      <c r="QEG12" s="244"/>
      <c r="QEH12" s="244"/>
      <c r="QEI12" s="244"/>
      <c r="QEJ12" s="244"/>
      <c r="QEK12" s="244"/>
      <c r="QEL12" s="244"/>
      <c r="QEM12" s="244"/>
      <c r="QEN12" s="244"/>
      <c r="QEO12" s="244"/>
      <c r="QEP12" s="244"/>
      <c r="QEQ12" s="244"/>
      <c r="QER12" s="244"/>
      <c r="QES12" s="244"/>
      <c r="QET12" s="244"/>
      <c r="QEU12" s="244"/>
      <c r="QEV12" s="244"/>
      <c r="QEW12" s="244"/>
      <c r="QEX12" s="244"/>
      <c r="QEY12" s="244"/>
      <c r="QEZ12" s="244"/>
      <c r="QFA12" s="244"/>
      <c r="QFB12" s="244"/>
      <c r="QFC12" s="244"/>
      <c r="QFD12" s="244"/>
      <c r="QFE12" s="244"/>
      <c r="QFF12" s="244"/>
      <c r="QFG12" s="244"/>
      <c r="QFH12" s="244"/>
      <c r="QFI12" s="244"/>
      <c r="QFJ12" s="244"/>
      <c r="QFK12" s="244"/>
      <c r="QFL12" s="244"/>
      <c r="QFM12" s="244"/>
      <c r="QFN12" s="244"/>
      <c r="QFO12" s="244"/>
      <c r="QFP12" s="244"/>
      <c r="QFQ12" s="244"/>
      <c r="QFR12" s="244"/>
      <c r="QFS12" s="244"/>
      <c r="QFT12" s="244"/>
      <c r="QFU12" s="244"/>
      <c r="QFV12" s="244"/>
      <c r="QFW12" s="244"/>
      <c r="QFX12" s="244"/>
      <c r="QFY12" s="244"/>
      <c r="QFZ12" s="244"/>
      <c r="QGA12" s="244"/>
      <c r="QGB12" s="244"/>
      <c r="QGC12" s="244"/>
      <c r="QGD12" s="244"/>
      <c r="QGE12" s="244"/>
      <c r="QGF12" s="244"/>
      <c r="QGG12" s="244"/>
      <c r="QGH12" s="244"/>
      <c r="QGI12" s="244"/>
      <c r="QGJ12" s="244"/>
      <c r="QGK12" s="244"/>
      <c r="QGL12" s="244"/>
      <c r="QGM12" s="244"/>
      <c r="QGN12" s="244"/>
      <c r="QGO12" s="244"/>
      <c r="QGP12" s="244"/>
      <c r="QGQ12" s="244"/>
      <c r="QGR12" s="244"/>
      <c r="QGS12" s="244"/>
      <c r="QGT12" s="244"/>
      <c r="QGU12" s="244"/>
      <c r="QGV12" s="244"/>
      <c r="QGW12" s="244"/>
      <c r="QGX12" s="244"/>
      <c r="QGY12" s="244"/>
      <c r="QGZ12" s="244"/>
      <c r="QHA12" s="244"/>
      <c r="QHB12" s="244"/>
      <c r="QHC12" s="244"/>
      <c r="QHD12" s="244"/>
      <c r="QHE12" s="244"/>
      <c r="QHF12" s="244"/>
      <c r="QHG12" s="244"/>
      <c r="QHH12" s="244"/>
      <c r="QHI12" s="244"/>
      <c r="QHJ12" s="244"/>
      <c r="QHK12" s="244"/>
      <c r="QHL12" s="244"/>
      <c r="QHM12" s="244"/>
      <c r="QHN12" s="244"/>
      <c r="QHO12" s="244"/>
      <c r="QHP12" s="244"/>
      <c r="QHQ12" s="244"/>
      <c r="QHR12" s="244"/>
      <c r="QHS12" s="244"/>
      <c r="QHT12" s="244"/>
      <c r="QHU12" s="244"/>
      <c r="QHV12" s="244"/>
      <c r="QHW12" s="244"/>
      <c r="QHX12" s="244"/>
      <c r="QHY12" s="244"/>
      <c r="QHZ12" s="244"/>
      <c r="QIA12" s="244"/>
      <c r="QIB12" s="244"/>
      <c r="QIC12" s="244"/>
      <c r="QID12" s="244"/>
      <c r="QIE12" s="244"/>
      <c r="QIF12" s="244"/>
      <c r="QIG12" s="244"/>
      <c r="QIH12" s="244"/>
      <c r="QII12" s="244"/>
      <c r="QIJ12" s="244"/>
      <c r="QIK12" s="244"/>
      <c r="QIL12" s="244"/>
      <c r="QIM12" s="244"/>
      <c r="QIN12" s="244"/>
      <c r="QIO12" s="244"/>
      <c r="QIP12" s="244"/>
      <c r="QIQ12" s="244"/>
      <c r="QIR12" s="244"/>
      <c r="QIS12" s="244"/>
      <c r="QIT12" s="244"/>
      <c r="QIU12" s="244"/>
      <c r="QIV12" s="244"/>
      <c r="QIW12" s="244"/>
      <c r="QIX12" s="244"/>
      <c r="QIY12" s="244"/>
      <c r="QIZ12" s="244"/>
      <c r="QJA12" s="244"/>
      <c r="QJB12" s="244"/>
      <c r="QJC12" s="244"/>
      <c r="QJD12" s="244"/>
      <c r="QJE12" s="244"/>
      <c r="QJF12" s="244"/>
      <c r="QJG12" s="244"/>
      <c r="QJH12" s="244"/>
      <c r="QJI12" s="244"/>
      <c r="QJJ12" s="244"/>
      <c r="QJK12" s="244"/>
      <c r="QJL12" s="244"/>
      <c r="QJM12" s="244"/>
      <c r="QJN12" s="244"/>
      <c r="QJO12" s="244"/>
      <c r="QJP12" s="244"/>
      <c r="QJQ12" s="244"/>
      <c r="QJR12" s="244"/>
      <c r="QJS12" s="244"/>
      <c r="QJT12" s="244"/>
      <c r="QJU12" s="244"/>
      <c r="QJV12" s="244"/>
      <c r="QJW12" s="244"/>
      <c r="QJX12" s="244"/>
      <c r="QJY12" s="244"/>
      <c r="QJZ12" s="244"/>
      <c r="QKA12" s="244"/>
      <c r="QKB12" s="244"/>
      <c r="QKC12" s="244"/>
      <c r="QKD12" s="244"/>
      <c r="QKE12" s="244"/>
      <c r="QKF12" s="244"/>
      <c r="QKG12" s="244"/>
      <c r="QKH12" s="244"/>
      <c r="QKI12" s="244"/>
      <c r="QKJ12" s="244"/>
      <c r="QKK12" s="244"/>
      <c r="QKL12" s="244"/>
      <c r="QKM12" s="244"/>
      <c r="QKN12" s="244"/>
      <c r="QKO12" s="244"/>
      <c r="QKP12" s="244"/>
      <c r="QKQ12" s="244"/>
      <c r="QKR12" s="244"/>
      <c r="QKS12" s="244"/>
      <c r="QKT12" s="244"/>
      <c r="QKU12" s="244"/>
      <c r="QKV12" s="244"/>
      <c r="QKW12" s="244"/>
      <c r="QKX12" s="244"/>
      <c r="QKY12" s="244"/>
      <c r="QKZ12" s="244"/>
      <c r="QLA12" s="244"/>
      <c r="QLB12" s="244"/>
      <c r="QLC12" s="244"/>
      <c r="QLD12" s="244"/>
      <c r="QLE12" s="244"/>
      <c r="QLF12" s="244"/>
      <c r="QLG12" s="244"/>
      <c r="QLH12" s="244"/>
      <c r="QLI12" s="244"/>
      <c r="QLJ12" s="244"/>
      <c r="QLK12" s="244"/>
      <c r="QLL12" s="244"/>
      <c r="QLM12" s="244"/>
      <c r="QLN12" s="244"/>
      <c r="QLO12" s="244"/>
      <c r="QLP12" s="244"/>
      <c r="QLQ12" s="244"/>
      <c r="QLR12" s="244"/>
      <c r="QLS12" s="244"/>
      <c r="QLT12" s="244"/>
      <c r="QLU12" s="244"/>
      <c r="QLV12" s="244"/>
      <c r="QLW12" s="244"/>
      <c r="QLX12" s="244"/>
      <c r="QLY12" s="244"/>
      <c r="QLZ12" s="244"/>
      <c r="QMA12" s="244"/>
      <c r="QMB12" s="244"/>
      <c r="QMC12" s="244"/>
      <c r="QMD12" s="244"/>
      <c r="QME12" s="244"/>
      <c r="QMF12" s="244"/>
      <c r="QMG12" s="244"/>
      <c r="QMH12" s="244"/>
      <c r="QMI12" s="244"/>
      <c r="QMJ12" s="244"/>
      <c r="QMK12" s="244"/>
      <c r="QML12" s="244"/>
      <c r="QMM12" s="244"/>
      <c r="QMN12" s="244"/>
      <c r="QMO12" s="244"/>
      <c r="QMP12" s="244"/>
      <c r="QMQ12" s="244"/>
      <c r="QMR12" s="244"/>
      <c r="QMS12" s="244"/>
      <c r="QMT12" s="244"/>
      <c r="QMU12" s="244"/>
      <c r="QMV12" s="244"/>
      <c r="QMW12" s="244"/>
      <c r="QMX12" s="244"/>
      <c r="QMY12" s="244"/>
      <c r="QMZ12" s="244"/>
      <c r="QNA12" s="244"/>
      <c r="QNB12" s="244"/>
      <c r="QNC12" s="244"/>
      <c r="QND12" s="244"/>
      <c r="QNE12" s="244"/>
      <c r="QNF12" s="244"/>
      <c r="QNG12" s="244"/>
      <c r="QNH12" s="244"/>
      <c r="QNI12" s="244"/>
      <c r="QNJ12" s="244"/>
      <c r="QNK12" s="244"/>
      <c r="QNL12" s="244"/>
      <c r="QNM12" s="244"/>
      <c r="QNN12" s="244"/>
      <c r="QNO12" s="244"/>
      <c r="QNP12" s="244"/>
      <c r="QNQ12" s="244"/>
      <c r="QNR12" s="244"/>
      <c r="QNS12" s="244"/>
      <c r="QNT12" s="244"/>
      <c r="QNU12" s="244"/>
      <c r="QNV12" s="244"/>
      <c r="QNW12" s="244"/>
      <c r="QNX12" s="244"/>
      <c r="QNY12" s="244"/>
      <c r="QNZ12" s="244"/>
      <c r="QOA12" s="244"/>
      <c r="QOB12" s="244"/>
      <c r="QOC12" s="244"/>
      <c r="QOD12" s="244"/>
      <c r="QOE12" s="244"/>
      <c r="QOF12" s="244"/>
      <c r="QOG12" s="244"/>
      <c r="QOH12" s="244"/>
      <c r="QOI12" s="244"/>
      <c r="QOJ12" s="244"/>
      <c r="QOK12" s="244"/>
      <c r="QOL12" s="244"/>
      <c r="QOM12" s="244"/>
      <c r="QON12" s="244"/>
      <c r="QOO12" s="244"/>
      <c r="QOP12" s="244"/>
      <c r="QOQ12" s="244"/>
      <c r="QOR12" s="244"/>
      <c r="QOS12" s="244"/>
      <c r="QOT12" s="244"/>
      <c r="QOU12" s="244"/>
      <c r="QOV12" s="244"/>
      <c r="QOW12" s="244"/>
      <c r="QOX12" s="244"/>
      <c r="QOY12" s="244"/>
      <c r="QOZ12" s="244"/>
      <c r="QPA12" s="244"/>
      <c r="QPB12" s="244"/>
      <c r="QPC12" s="244"/>
      <c r="QPD12" s="244"/>
      <c r="QPE12" s="244"/>
      <c r="QPF12" s="244"/>
      <c r="QPG12" s="244"/>
      <c r="QPH12" s="244"/>
      <c r="QPI12" s="244"/>
      <c r="QPJ12" s="244"/>
      <c r="QPK12" s="244"/>
      <c r="QPL12" s="244"/>
      <c r="QPM12" s="244"/>
      <c r="QPN12" s="244"/>
      <c r="QPO12" s="244"/>
      <c r="QPP12" s="244"/>
      <c r="QPQ12" s="244"/>
      <c r="QPR12" s="244"/>
      <c r="QPS12" s="244"/>
      <c r="QPT12" s="244"/>
      <c r="QPU12" s="244"/>
      <c r="QPV12" s="244"/>
      <c r="QPW12" s="244"/>
      <c r="QPX12" s="244"/>
      <c r="QPY12" s="244"/>
      <c r="QPZ12" s="244"/>
      <c r="QQA12" s="244"/>
      <c r="QQB12" s="244"/>
      <c r="QQC12" s="244"/>
      <c r="QQD12" s="244"/>
      <c r="QQE12" s="244"/>
      <c r="QQF12" s="244"/>
      <c r="QQG12" s="244"/>
      <c r="QQH12" s="244"/>
      <c r="QQI12" s="244"/>
      <c r="QQJ12" s="244"/>
      <c r="QQK12" s="244"/>
      <c r="QQL12" s="244"/>
      <c r="QQM12" s="244"/>
      <c r="QQN12" s="244"/>
      <c r="QQO12" s="244"/>
      <c r="QQP12" s="244"/>
      <c r="QQQ12" s="244"/>
      <c r="QQR12" s="244"/>
      <c r="QQS12" s="244"/>
      <c r="QQT12" s="244"/>
      <c r="QQU12" s="244"/>
      <c r="QQV12" s="244"/>
      <c r="QQW12" s="244"/>
      <c r="QQX12" s="244"/>
      <c r="QQY12" s="244"/>
      <c r="QQZ12" s="244"/>
      <c r="QRA12" s="244"/>
      <c r="QRB12" s="244"/>
      <c r="QRC12" s="244"/>
      <c r="QRD12" s="244"/>
      <c r="QRE12" s="244"/>
      <c r="QRF12" s="244"/>
      <c r="QRG12" s="244"/>
      <c r="QRH12" s="244"/>
      <c r="QRI12" s="244"/>
      <c r="QRJ12" s="244"/>
      <c r="QRK12" s="244"/>
      <c r="QRL12" s="244"/>
      <c r="QRM12" s="244"/>
      <c r="QRN12" s="244"/>
      <c r="QRO12" s="244"/>
      <c r="QRP12" s="244"/>
      <c r="QRQ12" s="244"/>
      <c r="QRR12" s="244"/>
      <c r="QRS12" s="244"/>
      <c r="QRT12" s="244"/>
      <c r="QRU12" s="244"/>
      <c r="QRV12" s="244"/>
      <c r="QRW12" s="244"/>
      <c r="QRX12" s="244"/>
      <c r="QRY12" s="244"/>
      <c r="QRZ12" s="244"/>
      <c r="QSA12" s="244"/>
      <c r="QSB12" s="244"/>
      <c r="QSC12" s="244"/>
      <c r="QSD12" s="244"/>
      <c r="QSE12" s="244"/>
      <c r="QSF12" s="244"/>
      <c r="QSG12" s="244"/>
      <c r="QSH12" s="244"/>
      <c r="QSI12" s="244"/>
      <c r="QSJ12" s="244"/>
      <c r="QSK12" s="244"/>
      <c r="QSL12" s="244"/>
      <c r="QSM12" s="244"/>
      <c r="QSN12" s="244"/>
      <c r="QSO12" s="244"/>
      <c r="QSP12" s="244"/>
      <c r="QSQ12" s="244"/>
      <c r="QSR12" s="244"/>
      <c r="QSS12" s="244"/>
      <c r="QST12" s="244"/>
      <c r="QSU12" s="244"/>
      <c r="QSV12" s="244"/>
      <c r="QSW12" s="244"/>
      <c r="QSX12" s="244"/>
      <c r="QSY12" s="244"/>
      <c r="QSZ12" s="244"/>
      <c r="QTA12" s="244"/>
      <c r="QTB12" s="244"/>
      <c r="QTC12" s="244"/>
      <c r="QTD12" s="244"/>
      <c r="QTE12" s="244"/>
      <c r="QTF12" s="244"/>
      <c r="QTG12" s="244"/>
      <c r="QTH12" s="244"/>
      <c r="QTI12" s="244"/>
      <c r="QTJ12" s="244"/>
      <c r="QTK12" s="244"/>
      <c r="QTL12" s="244"/>
      <c r="QTM12" s="244"/>
      <c r="QTN12" s="244"/>
      <c r="QTO12" s="244"/>
      <c r="QTP12" s="244"/>
      <c r="QTQ12" s="244"/>
      <c r="QTR12" s="244"/>
      <c r="QTS12" s="244"/>
      <c r="QTT12" s="244"/>
      <c r="QTU12" s="244"/>
      <c r="QTV12" s="244"/>
      <c r="QTW12" s="244"/>
      <c r="QTX12" s="244"/>
      <c r="QTY12" s="244"/>
      <c r="QTZ12" s="244"/>
      <c r="QUA12" s="244"/>
      <c r="QUB12" s="244"/>
      <c r="QUC12" s="244"/>
      <c r="QUD12" s="244"/>
      <c r="QUE12" s="244"/>
      <c r="QUF12" s="244"/>
      <c r="QUG12" s="244"/>
      <c r="QUH12" s="244"/>
      <c r="QUI12" s="244"/>
      <c r="QUJ12" s="244"/>
      <c r="QUK12" s="244"/>
      <c r="QUL12" s="244"/>
      <c r="QUM12" s="244"/>
      <c r="QUN12" s="244"/>
      <c r="QUO12" s="244"/>
      <c r="QUP12" s="244"/>
      <c r="QUQ12" s="244"/>
      <c r="QUR12" s="244"/>
      <c r="QUS12" s="244"/>
      <c r="QUT12" s="244"/>
      <c r="QUU12" s="244"/>
      <c r="QUV12" s="244"/>
      <c r="QUW12" s="244"/>
      <c r="QUX12" s="244"/>
      <c r="QUY12" s="244"/>
      <c r="QUZ12" s="244"/>
      <c r="QVA12" s="244"/>
      <c r="QVB12" s="244"/>
      <c r="QVC12" s="244"/>
      <c r="QVD12" s="244"/>
      <c r="QVE12" s="244"/>
      <c r="QVF12" s="244"/>
      <c r="QVG12" s="244"/>
      <c r="QVH12" s="244"/>
      <c r="QVI12" s="244"/>
      <c r="QVJ12" s="244"/>
      <c r="QVK12" s="244"/>
      <c r="QVL12" s="244"/>
      <c r="QVM12" s="244"/>
      <c r="QVN12" s="244"/>
      <c r="QVO12" s="244"/>
      <c r="QVP12" s="244"/>
      <c r="QVQ12" s="244"/>
      <c r="QVR12" s="244"/>
      <c r="QVS12" s="244"/>
      <c r="QVT12" s="244"/>
      <c r="QVU12" s="244"/>
      <c r="QVV12" s="244"/>
      <c r="QVW12" s="244"/>
      <c r="QVX12" s="244"/>
      <c r="QVY12" s="244"/>
      <c r="QVZ12" s="244"/>
      <c r="QWA12" s="244"/>
      <c r="QWB12" s="244"/>
      <c r="QWC12" s="244"/>
      <c r="QWD12" s="244"/>
      <c r="QWE12" s="244"/>
      <c r="QWF12" s="244"/>
      <c r="QWG12" s="244"/>
      <c r="QWH12" s="244"/>
      <c r="QWI12" s="244"/>
      <c r="QWJ12" s="244"/>
      <c r="QWK12" s="244"/>
      <c r="QWL12" s="244"/>
      <c r="QWM12" s="244"/>
      <c r="QWN12" s="244"/>
      <c r="QWO12" s="244"/>
      <c r="QWP12" s="244"/>
      <c r="QWQ12" s="244"/>
      <c r="QWR12" s="244"/>
      <c r="QWS12" s="244"/>
      <c r="QWT12" s="244"/>
      <c r="QWU12" s="244"/>
      <c r="QWV12" s="244"/>
      <c r="QWW12" s="244"/>
      <c r="QWX12" s="244"/>
      <c r="QWY12" s="244"/>
      <c r="QWZ12" s="244"/>
      <c r="QXA12" s="244"/>
      <c r="QXB12" s="244"/>
      <c r="QXC12" s="244"/>
      <c r="QXD12" s="244"/>
      <c r="QXE12" s="244"/>
      <c r="QXF12" s="244"/>
      <c r="QXG12" s="244"/>
      <c r="QXH12" s="244"/>
      <c r="QXI12" s="244"/>
      <c r="QXJ12" s="244"/>
      <c r="QXK12" s="244"/>
      <c r="QXL12" s="244"/>
      <c r="QXM12" s="244"/>
      <c r="QXN12" s="244"/>
      <c r="QXO12" s="244"/>
      <c r="QXP12" s="244"/>
      <c r="QXQ12" s="244"/>
      <c r="QXR12" s="244"/>
      <c r="QXS12" s="244"/>
      <c r="QXT12" s="244"/>
      <c r="QXU12" s="244"/>
      <c r="QXV12" s="244"/>
      <c r="QXW12" s="244"/>
      <c r="QXX12" s="244"/>
      <c r="QXY12" s="244"/>
      <c r="QXZ12" s="244"/>
      <c r="QYA12" s="244"/>
      <c r="QYB12" s="244"/>
      <c r="QYC12" s="244"/>
      <c r="QYD12" s="244"/>
      <c r="QYE12" s="244"/>
      <c r="QYF12" s="244"/>
      <c r="QYG12" s="244"/>
      <c r="QYH12" s="244"/>
      <c r="QYI12" s="244"/>
      <c r="QYJ12" s="244"/>
      <c r="QYK12" s="244"/>
      <c r="QYL12" s="244"/>
      <c r="QYM12" s="244"/>
      <c r="QYN12" s="244"/>
      <c r="QYO12" s="244"/>
      <c r="QYP12" s="244"/>
      <c r="QYQ12" s="244"/>
      <c r="QYR12" s="244"/>
      <c r="QYS12" s="244"/>
      <c r="QYT12" s="244"/>
      <c r="QYU12" s="244"/>
      <c r="QYV12" s="244"/>
      <c r="QYW12" s="244"/>
      <c r="QYX12" s="244"/>
      <c r="QYY12" s="244"/>
      <c r="QYZ12" s="244"/>
      <c r="QZA12" s="244"/>
      <c r="QZB12" s="244"/>
      <c r="QZC12" s="244"/>
      <c r="QZD12" s="244"/>
      <c r="QZE12" s="244"/>
      <c r="QZF12" s="244"/>
      <c r="QZG12" s="244"/>
      <c r="QZH12" s="244"/>
      <c r="QZI12" s="244"/>
      <c r="QZJ12" s="244"/>
      <c r="QZK12" s="244"/>
      <c r="QZL12" s="244"/>
      <c r="QZM12" s="244"/>
      <c r="QZN12" s="244"/>
      <c r="QZO12" s="244"/>
      <c r="QZP12" s="244"/>
      <c r="QZQ12" s="244"/>
      <c r="QZR12" s="244"/>
      <c r="QZS12" s="244"/>
      <c r="QZT12" s="244"/>
      <c r="QZU12" s="244"/>
      <c r="QZV12" s="244"/>
      <c r="QZW12" s="244"/>
      <c r="QZX12" s="244"/>
      <c r="QZY12" s="244"/>
      <c r="QZZ12" s="244"/>
      <c r="RAA12" s="244"/>
      <c r="RAB12" s="244"/>
      <c r="RAC12" s="244"/>
      <c r="RAD12" s="244"/>
      <c r="RAE12" s="244"/>
      <c r="RAF12" s="244"/>
      <c r="RAG12" s="244"/>
      <c r="RAH12" s="244"/>
      <c r="RAI12" s="244"/>
      <c r="RAJ12" s="244"/>
      <c r="RAK12" s="244"/>
      <c r="RAL12" s="244"/>
      <c r="RAM12" s="244"/>
      <c r="RAN12" s="244"/>
      <c r="RAO12" s="244"/>
      <c r="RAP12" s="244"/>
      <c r="RAQ12" s="244"/>
      <c r="RAR12" s="244"/>
      <c r="RAS12" s="244"/>
      <c r="RAT12" s="244"/>
      <c r="RAU12" s="244"/>
      <c r="RAV12" s="244"/>
      <c r="RAW12" s="244"/>
      <c r="RAX12" s="244"/>
      <c r="RAY12" s="244"/>
      <c r="RAZ12" s="244"/>
      <c r="RBA12" s="244"/>
      <c r="RBB12" s="244"/>
      <c r="RBC12" s="244"/>
      <c r="RBD12" s="244"/>
      <c r="RBE12" s="244"/>
      <c r="RBF12" s="244"/>
      <c r="RBG12" s="244"/>
      <c r="RBH12" s="244"/>
      <c r="RBI12" s="244"/>
      <c r="RBJ12" s="244"/>
      <c r="RBK12" s="244"/>
      <c r="RBL12" s="244"/>
      <c r="RBM12" s="244"/>
      <c r="RBN12" s="244"/>
      <c r="RBO12" s="244"/>
      <c r="RBP12" s="244"/>
      <c r="RBQ12" s="244"/>
      <c r="RBR12" s="244"/>
      <c r="RBS12" s="244"/>
      <c r="RBT12" s="244"/>
      <c r="RBU12" s="244"/>
      <c r="RBV12" s="244"/>
      <c r="RBW12" s="244"/>
      <c r="RBX12" s="244"/>
      <c r="RBY12" s="244"/>
      <c r="RBZ12" s="244"/>
      <c r="RCA12" s="244"/>
      <c r="RCB12" s="244"/>
      <c r="RCC12" s="244"/>
      <c r="RCD12" s="244"/>
      <c r="RCE12" s="244"/>
      <c r="RCF12" s="244"/>
      <c r="RCG12" s="244"/>
      <c r="RCH12" s="244"/>
      <c r="RCI12" s="244"/>
      <c r="RCJ12" s="244"/>
      <c r="RCK12" s="244"/>
      <c r="RCL12" s="244"/>
      <c r="RCM12" s="244"/>
      <c r="RCN12" s="244"/>
      <c r="RCO12" s="244"/>
      <c r="RCP12" s="244"/>
      <c r="RCQ12" s="244"/>
      <c r="RCR12" s="244"/>
      <c r="RCS12" s="244"/>
      <c r="RCT12" s="244"/>
      <c r="RCU12" s="244"/>
      <c r="RCV12" s="244"/>
      <c r="RCW12" s="244"/>
      <c r="RCX12" s="244"/>
      <c r="RCY12" s="244"/>
      <c r="RCZ12" s="244"/>
      <c r="RDA12" s="244"/>
      <c r="RDB12" s="244"/>
      <c r="RDC12" s="244"/>
      <c r="RDD12" s="244"/>
      <c r="RDE12" s="244"/>
      <c r="RDF12" s="244"/>
      <c r="RDG12" s="244"/>
      <c r="RDH12" s="244"/>
      <c r="RDI12" s="244"/>
      <c r="RDJ12" s="244"/>
      <c r="RDK12" s="244"/>
      <c r="RDL12" s="244"/>
      <c r="RDM12" s="244"/>
      <c r="RDN12" s="244"/>
      <c r="RDO12" s="244"/>
      <c r="RDP12" s="244"/>
      <c r="RDQ12" s="244"/>
      <c r="RDR12" s="244"/>
      <c r="RDS12" s="244"/>
      <c r="RDT12" s="244"/>
      <c r="RDU12" s="244"/>
      <c r="RDV12" s="244"/>
      <c r="RDW12" s="244"/>
      <c r="RDX12" s="244"/>
      <c r="RDY12" s="244"/>
      <c r="RDZ12" s="244"/>
      <c r="REA12" s="244"/>
      <c r="REB12" s="244"/>
      <c r="REC12" s="244"/>
      <c r="RED12" s="244"/>
      <c r="REE12" s="244"/>
      <c r="REF12" s="244"/>
      <c r="REG12" s="244"/>
      <c r="REH12" s="244"/>
      <c r="REI12" s="244"/>
      <c r="REJ12" s="244"/>
      <c r="REK12" s="244"/>
      <c r="REL12" s="244"/>
      <c r="REM12" s="244"/>
      <c r="REN12" s="244"/>
      <c r="REO12" s="244"/>
      <c r="REP12" s="244"/>
      <c r="REQ12" s="244"/>
      <c r="RER12" s="244"/>
      <c r="RES12" s="244"/>
      <c r="RET12" s="244"/>
      <c r="REU12" s="244"/>
      <c r="REV12" s="244"/>
      <c r="REW12" s="244"/>
      <c r="REX12" s="244"/>
      <c r="REY12" s="244"/>
      <c r="REZ12" s="244"/>
      <c r="RFA12" s="244"/>
      <c r="RFB12" s="244"/>
      <c r="RFC12" s="244"/>
      <c r="RFD12" s="244"/>
      <c r="RFE12" s="244"/>
      <c r="RFF12" s="244"/>
      <c r="RFG12" s="244"/>
      <c r="RFH12" s="244"/>
      <c r="RFI12" s="244"/>
      <c r="RFJ12" s="244"/>
      <c r="RFK12" s="244"/>
      <c r="RFL12" s="244"/>
      <c r="RFM12" s="244"/>
      <c r="RFN12" s="244"/>
      <c r="RFO12" s="244"/>
      <c r="RFP12" s="244"/>
      <c r="RFQ12" s="244"/>
      <c r="RFR12" s="244"/>
      <c r="RFS12" s="244"/>
      <c r="RFT12" s="244"/>
      <c r="RFU12" s="244"/>
      <c r="RFV12" s="244"/>
      <c r="RFW12" s="244"/>
      <c r="RFX12" s="244"/>
      <c r="RFY12" s="244"/>
      <c r="RFZ12" s="244"/>
      <c r="RGA12" s="244"/>
      <c r="RGB12" s="244"/>
      <c r="RGC12" s="244"/>
      <c r="RGD12" s="244"/>
      <c r="RGE12" s="244"/>
      <c r="RGF12" s="244"/>
      <c r="RGG12" s="244"/>
      <c r="RGH12" s="244"/>
      <c r="RGI12" s="244"/>
      <c r="RGJ12" s="244"/>
      <c r="RGK12" s="244"/>
      <c r="RGL12" s="244"/>
      <c r="RGM12" s="244"/>
      <c r="RGN12" s="244"/>
      <c r="RGO12" s="244"/>
      <c r="RGP12" s="244"/>
      <c r="RGQ12" s="244"/>
      <c r="RGR12" s="244"/>
      <c r="RGS12" s="244"/>
      <c r="RGT12" s="244"/>
      <c r="RGU12" s="244"/>
      <c r="RGV12" s="244"/>
      <c r="RGW12" s="244"/>
      <c r="RGX12" s="244"/>
      <c r="RGY12" s="244"/>
      <c r="RGZ12" s="244"/>
      <c r="RHA12" s="244"/>
      <c r="RHB12" s="244"/>
      <c r="RHC12" s="244"/>
      <c r="RHD12" s="244"/>
      <c r="RHE12" s="244"/>
      <c r="RHF12" s="244"/>
      <c r="RHG12" s="244"/>
      <c r="RHH12" s="244"/>
      <c r="RHI12" s="244"/>
      <c r="RHJ12" s="244"/>
      <c r="RHK12" s="244"/>
      <c r="RHL12" s="244"/>
      <c r="RHM12" s="244"/>
      <c r="RHN12" s="244"/>
      <c r="RHO12" s="244"/>
      <c r="RHP12" s="244"/>
      <c r="RHQ12" s="244"/>
      <c r="RHR12" s="244"/>
      <c r="RHS12" s="244"/>
      <c r="RHT12" s="244"/>
      <c r="RHU12" s="244"/>
      <c r="RHV12" s="244"/>
      <c r="RHW12" s="244"/>
      <c r="RHX12" s="244"/>
      <c r="RHY12" s="244"/>
      <c r="RHZ12" s="244"/>
      <c r="RIA12" s="244"/>
      <c r="RIB12" s="244"/>
      <c r="RIC12" s="244"/>
      <c r="RID12" s="244"/>
      <c r="RIE12" s="244"/>
      <c r="RIF12" s="244"/>
      <c r="RIG12" s="244"/>
      <c r="RIH12" s="244"/>
      <c r="RII12" s="244"/>
      <c r="RIJ12" s="244"/>
      <c r="RIK12" s="244"/>
      <c r="RIL12" s="244"/>
      <c r="RIM12" s="244"/>
      <c r="RIN12" s="244"/>
      <c r="RIO12" s="244"/>
      <c r="RIP12" s="244"/>
      <c r="RIQ12" s="244"/>
      <c r="RIR12" s="244"/>
      <c r="RIS12" s="244"/>
      <c r="RIT12" s="244"/>
      <c r="RIU12" s="244"/>
      <c r="RIV12" s="244"/>
      <c r="RIW12" s="244"/>
      <c r="RIX12" s="244"/>
      <c r="RIY12" s="244"/>
      <c r="RIZ12" s="244"/>
      <c r="RJA12" s="244"/>
      <c r="RJB12" s="244"/>
      <c r="RJC12" s="244"/>
      <c r="RJD12" s="244"/>
      <c r="RJE12" s="244"/>
      <c r="RJF12" s="244"/>
      <c r="RJG12" s="244"/>
      <c r="RJH12" s="244"/>
      <c r="RJI12" s="244"/>
      <c r="RJJ12" s="244"/>
      <c r="RJK12" s="244"/>
      <c r="RJL12" s="244"/>
      <c r="RJM12" s="244"/>
      <c r="RJN12" s="244"/>
      <c r="RJO12" s="244"/>
      <c r="RJP12" s="244"/>
      <c r="RJQ12" s="244"/>
      <c r="RJR12" s="244"/>
      <c r="RJS12" s="244"/>
      <c r="RJT12" s="244"/>
      <c r="RJU12" s="244"/>
      <c r="RJV12" s="244"/>
      <c r="RJW12" s="244"/>
      <c r="RJX12" s="244"/>
      <c r="RJY12" s="244"/>
      <c r="RJZ12" s="244"/>
      <c r="RKA12" s="244"/>
      <c r="RKB12" s="244"/>
      <c r="RKC12" s="244"/>
      <c r="RKD12" s="244"/>
      <c r="RKE12" s="244"/>
      <c r="RKF12" s="244"/>
      <c r="RKG12" s="244"/>
      <c r="RKH12" s="244"/>
      <c r="RKI12" s="244"/>
      <c r="RKJ12" s="244"/>
      <c r="RKK12" s="244"/>
      <c r="RKL12" s="244"/>
      <c r="RKM12" s="244"/>
      <c r="RKN12" s="244"/>
      <c r="RKO12" s="244"/>
      <c r="RKP12" s="244"/>
      <c r="RKQ12" s="244"/>
      <c r="RKR12" s="244"/>
      <c r="RKS12" s="244"/>
      <c r="RKT12" s="244"/>
      <c r="RKU12" s="244"/>
      <c r="RKV12" s="244"/>
      <c r="RKW12" s="244"/>
      <c r="RKX12" s="244"/>
      <c r="RKY12" s="244"/>
      <c r="RKZ12" s="244"/>
      <c r="RLA12" s="244"/>
      <c r="RLB12" s="244"/>
      <c r="RLC12" s="244"/>
      <c r="RLD12" s="244"/>
      <c r="RLE12" s="244"/>
      <c r="RLF12" s="244"/>
      <c r="RLG12" s="244"/>
      <c r="RLH12" s="244"/>
      <c r="RLI12" s="244"/>
      <c r="RLJ12" s="244"/>
      <c r="RLK12" s="244"/>
      <c r="RLL12" s="244"/>
      <c r="RLM12" s="244"/>
      <c r="RLN12" s="244"/>
      <c r="RLO12" s="244"/>
      <c r="RLP12" s="244"/>
      <c r="RLQ12" s="244"/>
      <c r="RLR12" s="244"/>
      <c r="RLS12" s="244"/>
      <c r="RLT12" s="244"/>
      <c r="RLU12" s="244"/>
      <c r="RLV12" s="244"/>
      <c r="RLW12" s="244"/>
      <c r="RLX12" s="244"/>
      <c r="RLY12" s="244"/>
      <c r="RLZ12" s="244"/>
      <c r="RMA12" s="244"/>
      <c r="RMB12" s="244"/>
      <c r="RMC12" s="244"/>
      <c r="RMD12" s="244"/>
      <c r="RME12" s="244"/>
      <c r="RMF12" s="244"/>
      <c r="RMG12" s="244"/>
      <c r="RMH12" s="244"/>
      <c r="RMI12" s="244"/>
      <c r="RMJ12" s="244"/>
      <c r="RMK12" s="244"/>
      <c r="RML12" s="244"/>
      <c r="RMM12" s="244"/>
      <c r="RMN12" s="244"/>
      <c r="RMO12" s="244"/>
      <c r="RMP12" s="244"/>
      <c r="RMQ12" s="244"/>
      <c r="RMR12" s="244"/>
      <c r="RMS12" s="244"/>
      <c r="RMT12" s="244"/>
      <c r="RMU12" s="244"/>
      <c r="RMV12" s="244"/>
      <c r="RMW12" s="244"/>
      <c r="RMX12" s="244"/>
      <c r="RMY12" s="244"/>
      <c r="RMZ12" s="244"/>
      <c r="RNA12" s="244"/>
      <c r="RNB12" s="244"/>
      <c r="RNC12" s="244"/>
      <c r="RND12" s="244"/>
      <c r="RNE12" s="244"/>
      <c r="RNF12" s="244"/>
      <c r="RNG12" s="244"/>
      <c r="RNH12" s="244"/>
      <c r="RNI12" s="244"/>
      <c r="RNJ12" s="244"/>
      <c r="RNK12" s="244"/>
      <c r="RNL12" s="244"/>
      <c r="RNM12" s="244"/>
      <c r="RNN12" s="244"/>
      <c r="RNO12" s="244"/>
      <c r="RNP12" s="244"/>
      <c r="RNQ12" s="244"/>
      <c r="RNR12" s="244"/>
      <c r="RNS12" s="244"/>
      <c r="RNT12" s="244"/>
      <c r="RNU12" s="244"/>
      <c r="RNV12" s="244"/>
      <c r="RNW12" s="244"/>
      <c r="RNX12" s="244"/>
      <c r="RNY12" s="244"/>
      <c r="RNZ12" s="244"/>
      <c r="ROA12" s="244"/>
      <c r="ROB12" s="244"/>
      <c r="ROC12" s="244"/>
      <c r="ROD12" s="244"/>
      <c r="ROE12" s="244"/>
      <c r="ROF12" s="244"/>
      <c r="ROG12" s="244"/>
      <c r="ROH12" s="244"/>
      <c r="ROI12" s="244"/>
      <c r="ROJ12" s="244"/>
      <c r="ROK12" s="244"/>
      <c r="ROL12" s="244"/>
      <c r="ROM12" s="244"/>
      <c r="RON12" s="244"/>
      <c r="ROO12" s="244"/>
      <c r="ROP12" s="244"/>
      <c r="ROQ12" s="244"/>
      <c r="ROR12" s="244"/>
      <c r="ROS12" s="244"/>
      <c r="ROT12" s="244"/>
      <c r="ROU12" s="244"/>
      <c r="ROV12" s="244"/>
      <c r="ROW12" s="244"/>
      <c r="ROX12" s="244"/>
      <c r="ROY12" s="244"/>
      <c r="ROZ12" s="244"/>
      <c r="RPA12" s="244"/>
      <c r="RPB12" s="244"/>
      <c r="RPC12" s="244"/>
      <c r="RPD12" s="244"/>
      <c r="RPE12" s="244"/>
      <c r="RPF12" s="244"/>
      <c r="RPG12" s="244"/>
      <c r="RPH12" s="244"/>
      <c r="RPI12" s="244"/>
      <c r="RPJ12" s="244"/>
      <c r="RPK12" s="244"/>
      <c r="RPL12" s="244"/>
      <c r="RPM12" s="244"/>
      <c r="RPN12" s="244"/>
      <c r="RPO12" s="244"/>
      <c r="RPP12" s="244"/>
      <c r="RPQ12" s="244"/>
      <c r="RPR12" s="244"/>
      <c r="RPS12" s="244"/>
      <c r="RPT12" s="244"/>
      <c r="RPU12" s="244"/>
      <c r="RPV12" s="244"/>
      <c r="RPW12" s="244"/>
      <c r="RPX12" s="244"/>
      <c r="RPY12" s="244"/>
      <c r="RPZ12" s="244"/>
      <c r="RQA12" s="244"/>
      <c r="RQB12" s="244"/>
      <c r="RQC12" s="244"/>
      <c r="RQD12" s="244"/>
      <c r="RQE12" s="244"/>
      <c r="RQF12" s="244"/>
      <c r="RQG12" s="244"/>
      <c r="RQH12" s="244"/>
      <c r="RQI12" s="244"/>
      <c r="RQJ12" s="244"/>
      <c r="RQK12" s="244"/>
      <c r="RQL12" s="244"/>
      <c r="RQM12" s="244"/>
      <c r="RQN12" s="244"/>
      <c r="RQO12" s="244"/>
      <c r="RQP12" s="244"/>
      <c r="RQQ12" s="244"/>
      <c r="RQR12" s="244"/>
      <c r="RQS12" s="244"/>
      <c r="RQT12" s="244"/>
      <c r="RQU12" s="244"/>
      <c r="RQV12" s="244"/>
      <c r="RQW12" s="244"/>
      <c r="RQX12" s="244"/>
      <c r="RQY12" s="244"/>
      <c r="RQZ12" s="244"/>
      <c r="RRA12" s="244"/>
      <c r="RRB12" s="244"/>
      <c r="RRC12" s="244"/>
      <c r="RRD12" s="244"/>
      <c r="RRE12" s="244"/>
      <c r="RRF12" s="244"/>
      <c r="RRG12" s="244"/>
      <c r="RRH12" s="244"/>
      <c r="RRI12" s="244"/>
      <c r="RRJ12" s="244"/>
      <c r="RRK12" s="244"/>
      <c r="RRL12" s="244"/>
      <c r="RRM12" s="244"/>
      <c r="RRN12" s="244"/>
      <c r="RRO12" s="244"/>
      <c r="RRP12" s="244"/>
      <c r="RRQ12" s="244"/>
      <c r="RRR12" s="244"/>
      <c r="RRS12" s="244"/>
      <c r="RRT12" s="244"/>
      <c r="RRU12" s="244"/>
      <c r="RRV12" s="244"/>
      <c r="RRW12" s="244"/>
      <c r="RRX12" s="244"/>
      <c r="RRY12" s="244"/>
      <c r="RRZ12" s="244"/>
      <c r="RSA12" s="244"/>
      <c r="RSB12" s="244"/>
      <c r="RSC12" s="244"/>
      <c r="RSD12" s="244"/>
      <c r="RSE12" s="244"/>
      <c r="RSF12" s="244"/>
      <c r="RSG12" s="244"/>
      <c r="RSH12" s="244"/>
      <c r="RSI12" s="244"/>
      <c r="RSJ12" s="244"/>
      <c r="RSK12" s="244"/>
      <c r="RSL12" s="244"/>
      <c r="RSM12" s="244"/>
      <c r="RSN12" s="244"/>
      <c r="RSO12" s="244"/>
      <c r="RSP12" s="244"/>
      <c r="RSQ12" s="244"/>
      <c r="RSR12" s="244"/>
      <c r="RSS12" s="244"/>
      <c r="RST12" s="244"/>
      <c r="RSU12" s="244"/>
      <c r="RSV12" s="244"/>
      <c r="RSW12" s="244"/>
      <c r="RSX12" s="244"/>
      <c r="RSY12" s="244"/>
      <c r="RSZ12" s="244"/>
      <c r="RTA12" s="244"/>
      <c r="RTB12" s="244"/>
      <c r="RTC12" s="244"/>
      <c r="RTD12" s="244"/>
      <c r="RTE12" s="244"/>
      <c r="RTF12" s="244"/>
      <c r="RTG12" s="244"/>
      <c r="RTH12" s="244"/>
      <c r="RTI12" s="244"/>
      <c r="RTJ12" s="244"/>
      <c r="RTK12" s="244"/>
      <c r="RTL12" s="244"/>
      <c r="RTM12" s="244"/>
      <c r="RTN12" s="244"/>
      <c r="RTO12" s="244"/>
      <c r="RTP12" s="244"/>
      <c r="RTQ12" s="244"/>
      <c r="RTR12" s="244"/>
      <c r="RTS12" s="244"/>
      <c r="RTT12" s="244"/>
      <c r="RTU12" s="244"/>
      <c r="RTV12" s="244"/>
      <c r="RTW12" s="244"/>
      <c r="RTX12" s="244"/>
      <c r="RTY12" s="244"/>
      <c r="RTZ12" s="244"/>
      <c r="RUA12" s="244"/>
      <c r="RUB12" s="244"/>
      <c r="RUC12" s="244"/>
      <c r="RUD12" s="244"/>
      <c r="RUE12" s="244"/>
      <c r="RUF12" s="244"/>
      <c r="RUG12" s="244"/>
      <c r="RUH12" s="244"/>
      <c r="RUI12" s="244"/>
      <c r="RUJ12" s="244"/>
      <c r="RUK12" s="244"/>
      <c r="RUL12" s="244"/>
      <c r="RUM12" s="244"/>
      <c r="RUN12" s="244"/>
      <c r="RUO12" s="244"/>
      <c r="RUP12" s="244"/>
      <c r="RUQ12" s="244"/>
      <c r="RUR12" s="244"/>
      <c r="RUS12" s="244"/>
      <c r="RUT12" s="244"/>
      <c r="RUU12" s="244"/>
      <c r="RUV12" s="244"/>
      <c r="RUW12" s="244"/>
      <c r="RUX12" s="244"/>
      <c r="RUY12" s="244"/>
      <c r="RUZ12" s="244"/>
      <c r="RVA12" s="244"/>
      <c r="RVB12" s="244"/>
      <c r="RVC12" s="244"/>
      <c r="RVD12" s="244"/>
      <c r="RVE12" s="244"/>
      <c r="RVF12" s="244"/>
      <c r="RVG12" s="244"/>
      <c r="RVH12" s="244"/>
      <c r="RVI12" s="244"/>
      <c r="RVJ12" s="244"/>
      <c r="RVK12" s="244"/>
      <c r="RVL12" s="244"/>
      <c r="RVM12" s="244"/>
      <c r="RVN12" s="244"/>
      <c r="RVO12" s="244"/>
      <c r="RVP12" s="244"/>
      <c r="RVQ12" s="244"/>
      <c r="RVR12" s="244"/>
      <c r="RVS12" s="244"/>
      <c r="RVT12" s="244"/>
      <c r="RVU12" s="244"/>
      <c r="RVV12" s="244"/>
      <c r="RVW12" s="244"/>
      <c r="RVX12" s="244"/>
      <c r="RVY12" s="244"/>
      <c r="RVZ12" s="244"/>
      <c r="RWA12" s="244"/>
      <c r="RWB12" s="244"/>
      <c r="RWC12" s="244"/>
      <c r="RWD12" s="244"/>
      <c r="RWE12" s="244"/>
      <c r="RWF12" s="244"/>
      <c r="RWG12" s="244"/>
      <c r="RWH12" s="244"/>
      <c r="RWI12" s="244"/>
      <c r="RWJ12" s="244"/>
      <c r="RWK12" s="244"/>
      <c r="RWL12" s="244"/>
      <c r="RWM12" s="244"/>
      <c r="RWN12" s="244"/>
      <c r="RWO12" s="244"/>
      <c r="RWP12" s="244"/>
      <c r="RWQ12" s="244"/>
      <c r="RWR12" s="244"/>
      <c r="RWS12" s="244"/>
      <c r="RWT12" s="244"/>
      <c r="RWU12" s="244"/>
      <c r="RWV12" s="244"/>
      <c r="RWW12" s="244"/>
      <c r="RWX12" s="244"/>
      <c r="RWY12" s="244"/>
      <c r="RWZ12" s="244"/>
      <c r="RXA12" s="244"/>
      <c r="RXB12" s="244"/>
      <c r="RXC12" s="244"/>
      <c r="RXD12" s="244"/>
      <c r="RXE12" s="244"/>
      <c r="RXF12" s="244"/>
      <c r="RXG12" s="244"/>
      <c r="RXH12" s="244"/>
      <c r="RXI12" s="244"/>
      <c r="RXJ12" s="244"/>
      <c r="RXK12" s="244"/>
      <c r="RXL12" s="244"/>
      <c r="RXM12" s="244"/>
      <c r="RXN12" s="244"/>
      <c r="RXO12" s="244"/>
      <c r="RXP12" s="244"/>
      <c r="RXQ12" s="244"/>
      <c r="RXR12" s="244"/>
      <c r="RXS12" s="244"/>
      <c r="RXT12" s="244"/>
      <c r="RXU12" s="244"/>
      <c r="RXV12" s="244"/>
      <c r="RXW12" s="244"/>
      <c r="RXX12" s="244"/>
      <c r="RXY12" s="244"/>
      <c r="RXZ12" s="244"/>
      <c r="RYA12" s="244"/>
      <c r="RYB12" s="244"/>
      <c r="RYC12" s="244"/>
      <c r="RYD12" s="244"/>
      <c r="RYE12" s="244"/>
      <c r="RYF12" s="244"/>
      <c r="RYG12" s="244"/>
      <c r="RYH12" s="244"/>
      <c r="RYI12" s="244"/>
      <c r="RYJ12" s="244"/>
      <c r="RYK12" s="244"/>
      <c r="RYL12" s="244"/>
      <c r="RYM12" s="244"/>
      <c r="RYN12" s="244"/>
      <c r="RYO12" s="244"/>
      <c r="RYP12" s="244"/>
      <c r="RYQ12" s="244"/>
      <c r="RYR12" s="244"/>
      <c r="RYS12" s="244"/>
      <c r="RYT12" s="244"/>
      <c r="RYU12" s="244"/>
      <c r="RYV12" s="244"/>
      <c r="RYW12" s="244"/>
      <c r="RYX12" s="244"/>
      <c r="RYY12" s="244"/>
      <c r="RYZ12" s="244"/>
      <c r="RZA12" s="244"/>
      <c r="RZB12" s="244"/>
      <c r="RZC12" s="244"/>
      <c r="RZD12" s="244"/>
      <c r="RZE12" s="244"/>
      <c r="RZF12" s="244"/>
      <c r="RZG12" s="244"/>
      <c r="RZH12" s="244"/>
      <c r="RZI12" s="244"/>
      <c r="RZJ12" s="244"/>
      <c r="RZK12" s="244"/>
      <c r="RZL12" s="244"/>
      <c r="RZM12" s="244"/>
      <c r="RZN12" s="244"/>
      <c r="RZO12" s="244"/>
      <c r="RZP12" s="244"/>
      <c r="RZQ12" s="244"/>
      <c r="RZR12" s="244"/>
      <c r="RZS12" s="244"/>
      <c r="RZT12" s="244"/>
      <c r="RZU12" s="244"/>
      <c r="RZV12" s="244"/>
      <c r="RZW12" s="244"/>
      <c r="RZX12" s="244"/>
      <c r="RZY12" s="244"/>
      <c r="RZZ12" s="244"/>
      <c r="SAA12" s="244"/>
      <c r="SAB12" s="244"/>
      <c r="SAC12" s="244"/>
      <c r="SAD12" s="244"/>
      <c r="SAE12" s="244"/>
      <c r="SAF12" s="244"/>
      <c r="SAG12" s="244"/>
      <c r="SAH12" s="244"/>
      <c r="SAI12" s="244"/>
      <c r="SAJ12" s="244"/>
      <c r="SAK12" s="244"/>
      <c r="SAL12" s="244"/>
      <c r="SAM12" s="244"/>
      <c r="SAN12" s="244"/>
      <c r="SAO12" s="244"/>
      <c r="SAP12" s="244"/>
      <c r="SAQ12" s="244"/>
      <c r="SAR12" s="244"/>
      <c r="SAS12" s="244"/>
      <c r="SAT12" s="244"/>
      <c r="SAU12" s="244"/>
      <c r="SAV12" s="244"/>
      <c r="SAW12" s="244"/>
      <c r="SAX12" s="244"/>
      <c r="SAY12" s="244"/>
      <c r="SAZ12" s="244"/>
      <c r="SBA12" s="244"/>
      <c r="SBB12" s="244"/>
      <c r="SBC12" s="244"/>
      <c r="SBD12" s="244"/>
      <c r="SBE12" s="244"/>
      <c r="SBF12" s="244"/>
      <c r="SBG12" s="244"/>
      <c r="SBH12" s="244"/>
      <c r="SBI12" s="244"/>
      <c r="SBJ12" s="244"/>
      <c r="SBK12" s="244"/>
      <c r="SBL12" s="244"/>
      <c r="SBM12" s="244"/>
      <c r="SBN12" s="244"/>
      <c r="SBO12" s="244"/>
      <c r="SBP12" s="244"/>
      <c r="SBQ12" s="244"/>
      <c r="SBR12" s="244"/>
      <c r="SBS12" s="244"/>
      <c r="SBT12" s="244"/>
      <c r="SBU12" s="244"/>
      <c r="SBV12" s="244"/>
      <c r="SBW12" s="244"/>
      <c r="SBX12" s="244"/>
      <c r="SBY12" s="244"/>
      <c r="SBZ12" s="244"/>
      <c r="SCA12" s="244"/>
      <c r="SCB12" s="244"/>
      <c r="SCC12" s="244"/>
      <c r="SCD12" s="244"/>
      <c r="SCE12" s="244"/>
      <c r="SCF12" s="244"/>
      <c r="SCG12" s="244"/>
      <c r="SCH12" s="244"/>
      <c r="SCI12" s="244"/>
      <c r="SCJ12" s="244"/>
      <c r="SCK12" s="244"/>
      <c r="SCL12" s="244"/>
      <c r="SCM12" s="244"/>
      <c r="SCN12" s="244"/>
      <c r="SCO12" s="244"/>
      <c r="SCP12" s="244"/>
      <c r="SCQ12" s="244"/>
      <c r="SCR12" s="244"/>
      <c r="SCS12" s="244"/>
      <c r="SCT12" s="244"/>
      <c r="SCU12" s="244"/>
      <c r="SCV12" s="244"/>
      <c r="SCW12" s="244"/>
      <c r="SCX12" s="244"/>
      <c r="SCY12" s="244"/>
      <c r="SCZ12" s="244"/>
      <c r="SDA12" s="244"/>
      <c r="SDB12" s="244"/>
      <c r="SDC12" s="244"/>
      <c r="SDD12" s="244"/>
      <c r="SDE12" s="244"/>
      <c r="SDF12" s="244"/>
      <c r="SDG12" s="244"/>
      <c r="SDH12" s="244"/>
      <c r="SDI12" s="244"/>
      <c r="SDJ12" s="244"/>
      <c r="SDK12" s="244"/>
      <c r="SDL12" s="244"/>
      <c r="SDM12" s="244"/>
      <c r="SDN12" s="244"/>
      <c r="SDO12" s="244"/>
      <c r="SDP12" s="244"/>
      <c r="SDQ12" s="244"/>
      <c r="SDR12" s="244"/>
      <c r="SDS12" s="244"/>
      <c r="SDT12" s="244"/>
      <c r="SDU12" s="244"/>
      <c r="SDV12" s="244"/>
      <c r="SDW12" s="244"/>
      <c r="SDX12" s="244"/>
      <c r="SDY12" s="244"/>
      <c r="SDZ12" s="244"/>
      <c r="SEA12" s="244"/>
      <c r="SEB12" s="244"/>
      <c r="SEC12" s="244"/>
      <c r="SED12" s="244"/>
      <c r="SEE12" s="244"/>
      <c r="SEF12" s="244"/>
      <c r="SEG12" s="244"/>
      <c r="SEH12" s="244"/>
      <c r="SEI12" s="244"/>
      <c r="SEJ12" s="244"/>
      <c r="SEK12" s="244"/>
      <c r="SEL12" s="244"/>
      <c r="SEM12" s="244"/>
      <c r="SEN12" s="244"/>
      <c r="SEO12" s="244"/>
      <c r="SEP12" s="244"/>
      <c r="SEQ12" s="244"/>
      <c r="SER12" s="244"/>
      <c r="SES12" s="244"/>
      <c r="SET12" s="244"/>
      <c r="SEU12" s="244"/>
      <c r="SEV12" s="244"/>
      <c r="SEW12" s="244"/>
      <c r="SEX12" s="244"/>
      <c r="SEY12" s="244"/>
      <c r="SEZ12" s="244"/>
      <c r="SFA12" s="244"/>
      <c r="SFB12" s="244"/>
      <c r="SFC12" s="244"/>
      <c r="SFD12" s="244"/>
      <c r="SFE12" s="244"/>
      <c r="SFF12" s="244"/>
      <c r="SFG12" s="244"/>
      <c r="SFH12" s="244"/>
      <c r="SFI12" s="244"/>
      <c r="SFJ12" s="244"/>
      <c r="SFK12" s="244"/>
      <c r="SFL12" s="244"/>
      <c r="SFM12" s="244"/>
      <c r="SFN12" s="244"/>
      <c r="SFO12" s="244"/>
      <c r="SFP12" s="244"/>
      <c r="SFQ12" s="244"/>
      <c r="SFR12" s="244"/>
      <c r="SFS12" s="244"/>
      <c r="SFT12" s="244"/>
      <c r="SFU12" s="244"/>
      <c r="SFV12" s="244"/>
      <c r="SFW12" s="244"/>
      <c r="SFX12" s="244"/>
      <c r="SFY12" s="244"/>
      <c r="SFZ12" s="244"/>
      <c r="SGA12" s="244"/>
      <c r="SGB12" s="244"/>
      <c r="SGC12" s="244"/>
      <c r="SGD12" s="244"/>
      <c r="SGE12" s="244"/>
      <c r="SGF12" s="244"/>
      <c r="SGG12" s="244"/>
      <c r="SGH12" s="244"/>
      <c r="SGI12" s="244"/>
      <c r="SGJ12" s="244"/>
      <c r="SGK12" s="244"/>
      <c r="SGL12" s="244"/>
      <c r="SGM12" s="244"/>
      <c r="SGN12" s="244"/>
      <c r="SGO12" s="244"/>
      <c r="SGP12" s="244"/>
      <c r="SGQ12" s="244"/>
      <c r="SGR12" s="244"/>
      <c r="SGS12" s="244"/>
      <c r="SGT12" s="244"/>
      <c r="SGU12" s="244"/>
      <c r="SGV12" s="244"/>
      <c r="SGW12" s="244"/>
      <c r="SGX12" s="244"/>
      <c r="SGY12" s="244"/>
      <c r="SGZ12" s="244"/>
      <c r="SHA12" s="244"/>
      <c r="SHB12" s="244"/>
      <c r="SHC12" s="244"/>
      <c r="SHD12" s="244"/>
      <c r="SHE12" s="244"/>
      <c r="SHF12" s="244"/>
      <c r="SHG12" s="244"/>
      <c r="SHH12" s="244"/>
      <c r="SHI12" s="244"/>
      <c r="SHJ12" s="244"/>
      <c r="SHK12" s="244"/>
      <c r="SHL12" s="244"/>
      <c r="SHM12" s="244"/>
      <c r="SHN12" s="244"/>
      <c r="SHO12" s="244"/>
      <c r="SHP12" s="244"/>
      <c r="SHQ12" s="244"/>
      <c r="SHR12" s="244"/>
      <c r="SHS12" s="244"/>
      <c r="SHT12" s="244"/>
      <c r="SHU12" s="244"/>
      <c r="SHV12" s="244"/>
      <c r="SHW12" s="244"/>
      <c r="SHX12" s="244"/>
      <c r="SHY12" s="244"/>
      <c r="SHZ12" s="244"/>
      <c r="SIA12" s="244"/>
      <c r="SIB12" s="244"/>
      <c r="SIC12" s="244"/>
      <c r="SID12" s="244"/>
      <c r="SIE12" s="244"/>
      <c r="SIF12" s="244"/>
      <c r="SIG12" s="244"/>
      <c r="SIH12" s="244"/>
      <c r="SII12" s="244"/>
      <c r="SIJ12" s="244"/>
      <c r="SIK12" s="244"/>
      <c r="SIL12" s="244"/>
      <c r="SIM12" s="244"/>
      <c r="SIN12" s="244"/>
      <c r="SIO12" s="244"/>
      <c r="SIP12" s="244"/>
      <c r="SIQ12" s="244"/>
      <c r="SIR12" s="244"/>
      <c r="SIS12" s="244"/>
      <c r="SIT12" s="244"/>
      <c r="SIU12" s="244"/>
      <c r="SIV12" s="244"/>
      <c r="SIW12" s="244"/>
      <c r="SIX12" s="244"/>
      <c r="SIY12" s="244"/>
      <c r="SIZ12" s="244"/>
      <c r="SJA12" s="244"/>
      <c r="SJB12" s="244"/>
      <c r="SJC12" s="244"/>
      <c r="SJD12" s="244"/>
      <c r="SJE12" s="244"/>
      <c r="SJF12" s="244"/>
      <c r="SJG12" s="244"/>
      <c r="SJH12" s="244"/>
      <c r="SJI12" s="244"/>
      <c r="SJJ12" s="244"/>
      <c r="SJK12" s="244"/>
      <c r="SJL12" s="244"/>
      <c r="SJM12" s="244"/>
      <c r="SJN12" s="244"/>
      <c r="SJO12" s="244"/>
      <c r="SJP12" s="244"/>
      <c r="SJQ12" s="244"/>
      <c r="SJR12" s="244"/>
      <c r="SJS12" s="244"/>
      <c r="SJT12" s="244"/>
      <c r="SJU12" s="244"/>
      <c r="SJV12" s="244"/>
      <c r="SJW12" s="244"/>
      <c r="SJX12" s="244"/>
      <c r="SJY12" s="244"/>
      <c r="SJZ12" s="244"/>
      <c r="SKA12" s="244"/>
      <c r="SKB12" s="244"/>
      <c r="SKC12" s="244"/>
      <c r="SKD12" s="244"/>
      <c r="SKE12" s="244"/>
      <c r="SKF12" s="244"/>
      <c r="SKG12" s="244"/>
      <c r="SKH12" s="244"/>
      <c r="SKI12" s="244"/>
      <c r="SKJ12" s="244"/>
      <c r="SKK12" s="244"/>
      <c r="SKL12" s="244"/>
      <c r="SKM12" s="244"/>
      <c r="SKN12" s="244"/>
      <c r="SKO12" s="244"/>
      <c r="SKP12" s="244"/>
      <c r="SKQ12" s="244"/>
      <c r="SKR12" s="244"/>
      <c r="SKS12" s="244"/>
      <c r="SKT12" s="244"/>
      <c r="SKU12" s="244"/>
      <c r="SKV12" s="244"/>
      <c r="SKW12" s="244"/>
      <c r="SKX12" s="244"/>
      <c r="SKY12" s="244"/>
      <c r="SKZ12" s="244"/>
      <c r="SLA12" s="244"/>
      <c r="SLB12" s="244"/>
      <c r="SLC12" s="244"/>
      <c r="SLD12" s="244"/>
      <c r="SLE12" s="244"/>
      <c r="SLF12" s="244"/>
      <c r="SLG12" s="244"/>
      <c r="SLH12" s="244"/>
      <c r="SLI12" s="244"/>
      <c r="SLJ12" s="244"/>
      <c r="SLK12" s="244"/>
      <c r="SLL12" s="244"/>
      <c r="SLM12" s="244"/>
      <c r="SLN12" s="244"/>
      <c r="SLO12" s="244"/>
      <c r="SLP12" s="244"/>
      <c r="SLQ12" s="244"/>
      <c r="SLR12" s="244"/>
      <c r="SLS12" s="244"/>
      <c r="SLT12" s="244"/>
      <c r="SLU12" s="244"/>
      <c r="SLV12" s="244"/>
      <c r="SLW12" s="244"/>
      <c r="SLX12" s="244"/>
      <c r="SLY12" s="244"/>
      <c r="SLZ12" s="244"/>
      <c r="SMA12" s="244"/>
      <c r="SMB12" s="244"/>
      <c r="SMC12" s="244"/>
      <c r="SMD12" s="244"/>
      <c r="SME12" s="244"/>
      <c r="SMF12" s="244"/>
      <c r="SMG12" s="244"/>
      <c r="SMH12" s="244"/>
      <c r="SMI12" s="244"/>
      <c r="SMJ12" s="244"/>
      <c r="SMK12" s="244"/>
      <c r="SML12" s="244"/>
      <c r="SMM12" s="244"/>
      <c r="SMN12" s="244"/>
      <c r="SMO12" s="244"/>
      <c r="SMP12" s="244"/>
      <c r="SMQ12" s="244"/>
      <c r="SMR12" s="244"/>
      <c r="SMS12" s="244"/>
      <c r="SMT12" s="244"/>
      <c r="SMU12" s="244"/>
      <c r="SMV12" s="244"/>
      <c r="SMW12" s="244"/>
      <c r="SMX12" s="244"/>
      <c r="SMY12" s="244"/>
      <c r="SMZ12" s="244"/>
      <c r="SNA12" s="244"/>
      <c r="SNB12" s="244"/>
      <c r="SNC12" s="244"/>
      <c r="SND12" s="244"/>
      <c r="SNE12" s="244"/>
      <c r="SNF12" s="244"/>
      <c r="SNG12" s="244"/>
      <c r="SNH12" s="244"/>
      <c r="SNI12" s="244"/>
      <c r="SNJ12" s="244"/>
      <c r="SNK12" s="244"/>
      <c r="SNL12" s="244"/>
      <c r="SNM12" s="244"/>
      <c r="SNN12" s="244"/>
      <c r="SNO12" s="244"/>
      <c r="SNP12" s="244"/>
      <c r="SNQ12" s="244"/>
      <c r="SNR12" s="244"/>
      <c r="SNS12" s="244"/>
      <c r="SNT12" s="244"/>
      <c r="SNU12" s="244"/>
      <c r="SNV12" s="244"/>
      <c r="SNW12" s="244"/>
      <c r="SNX12" s="244"/>
      <c r="SNY12" s="244"/>
      <c r="SNZ12" s="244"/>
      <c r="SOA12" s="244"/>
      <c r="SOB12" s="244"/>
      <c r="SOC12" s="244"/>
      <c r="SOD12" s="244"/>
      <c r="SOE12" s="244"/>
      <c r="SOF12" s="244"/>
      <c r="SOG12" s="244"/>
      <c r="SOH12" s="244"/>
      <c r="SOI12" s="244"/>
      <c r="SOJ12" s="244"/>
      <c r="SOK12" s="244"/>
      <c r="SOL12" s="244"/>
      <c r="SOM12" s="244"/>
      <c r="SON12" s="244"/>
      <c r="SOO12" s="244"/>
      <c r="SOP12" s="244"/>
      <c r="SOQ12" s="244"/>
      <c r="SOR12" s="244"/>
      <c r="SOS12" s="244"/>
      <c r="SOT12" s="244"/>
      <c r="SOU12" s="244"/>
      <c r="SOV12" s="244"/>
      <c r="SOW12" s="244"/>
      <c r="SOX12" s="244"/>
      <c r="SOY12" s="244"/>
      <c r="SOZ12" s="244"/>
      <c r="SPA12" s="244"/>
      <c r="SPB12" s="244"/>
      <c r="SPC12" s="244"/>
      <c r="SPD12" s="244"/>
      <c r="SPE12" s="244"/>
      <c r="SPF12" s="244"/>
      <c r="SPG12" s="244"/>
      <c r="SPH12" s="244"/>
      <c r="SPI12" s="244"/>
      <c r="SPJ12" s="244"/>
      <c r="SPK12" s="244"/>
      <c r="SPL12" s="244"/>
      <c r="SPM12" s="244"/>
      <c r="SPN12" s="244"/>
      <c r="SPO12" s="244"/>
      <c r="SPP12" s="244"/>
      <c r="SPQ12" s="244"/>
      <c r="SPR12" s="244"/>
      <c r="SPS12" s="244"/>
      <c r="SPT12" s="244"/>
      <c r="SPU12" s="244"/>
      <c r="SPV12" s="244"/>
      <c r="SPW12" s="244"/>
      <c r="SPX12" s="244"/>
      <c r="SPY12" s="244"/>
      <c r="SPZ12" s="244"/>
      <c r="SQA12" s="244"/>
      <c r="SQB12" s="244"/>
      <c r="SQC12" s="244"/>
      <c r="SQD12" s="244"/>
      <c r="SQE12" s="244"/>
      <c r="SQF12" s="244"/>
      <c r="SQG12" s="244"/>
      <c r="SQH12" s="244"/>
      <c r="SQI12" s="244"/>
      <c r="SQJ12" s="244"/>
      <c r="SQK12" s="244"/>
      <c r="SQL12" s="244"/>
      <c r="SQM12" s="244"/>
      <c r="SQN12" s="244"/>
      <c r="SQO12" s="244"/>
      <c r="SQP12" s="244"/>
      <c r="SQQ12" s="244"/>
      <c r="SQR12" s="244"/>
      <c r="SQS12" s="244"/>
      <c r="SQT12" s="244"/>
      <c r="SQU12" s="244"/>
      <c r="SQV12" s="244"/>
      <c r="SQW12" s="244"/>
      <c r="SQX12" s="244"/>
      <c r="SQY12" s="244"/>
      <c r="SQZ12" s="244"/>
      <c r="SRA12" s="244"/>
      <c r="SRB12" s="244"/>
      <c r="SRC12" s="244"/>
      <c r="SRD12" s="244"/>
      <c r="SRE12" s="244"/>
      <c r="SRF12" s="244"/>
      <c r="SRG12" s="244"/>
      <c r="SRH12" s="244"/>
      <c r="SRI12" s="244"/>
      <c r="SRJ12" s="244"/>
      <c r="SRK12" s="244"/>
      <c r="SRL12" s="244"/>
      <c r="SRM12" s="244"/>
      <c r="SRN12" s="244"/>
      <c r="SRO12" s="244"/>
      <c r="SRP12" s="244"/>
      <c r="SRQ12" s="244"/>
      <c r="SRR12" s="244"/>
      <c r="SRS12" s="244"/>
      <c r="SRT12" s="244"/>
      <c r="SRU12" s="244"/>
      <c r="SRV12" s="244"/>
      <c r="SRW12" s="244"/>
      <c r="SRX12" s="244"/>
      <c r="SRY12" s="244"/>
      <c r="SRZ12" s="244"/>
      <c r="SSA12" s="244"/>
      <c r="SSB12" s="244"/>
      <c r="SSC12" s="244"/>
      <c r="SSD12" s="244"/>
      <c r="SSE12" s="244"/>
      <c r="SSF12" s="244"/>
      <c r="SSG12" s="244"/>
      <c r="SSH12" s="244"/>
      <c r="SSI12" s="244"/>
      <c r="SSJ12" s="244"/>
      <c r="SSK12" s="244"/>
      <c r="SSL12" s="244"/>
      <c r="SSM12" s="244"/>
      <c r="SSN12" s="244"/>
      <c r="SSO12" s="244"/>
      <c r="SSP12" s="244"/>
      <c r="SSQ12" s="244"/>
      <c r="SSR12" s="244"/>
      <c r="SSS12" s="244"/>
      <c r="SST12" s="244"/>
      <c r="SSU12" s="244"/>
      <c r="SSV12" s="244"/>
      <c r="SSW12" s="244"/>
      <c r="SSX12" s="244"/>
      <c r="SSY12" s="244"/>
      <c r="SSZ12" s="244"/>
      <c r="STA12" s="244"/>
      <c r="STB12" s="244"/>
      <c r="STC12" s="244"/>
      <c r="STD12" s="244"/>
      <c r="STE12" s="244"/>
      <c r="STF12" s="244"/>
      <c r="STG12" s="244"/>
      <c r="STH12" s="244"/>
      <c r="STI12" s="244"/>
      <c r="STJ12" s="244"/>
      <c r="STK12" s="244"/>
      <c r="STL12" s="244"/>
      <c r="STM12" s="244"/>
      <c r="STN12" s="244"/>
      <c r="STO12" s="244"/>
      <c r="STP12" s="244"/>
      <c r="STQ12" s="244"/>
      <c r="STR12" s="244"/>
      <c r="STS12" s="244"/>
      <c r="STT12" s="244"/>
      <c r="STU12" s="244"/>
      <c r="STV12" s="244"/>
      <c r="STW12" s="244"/>
      <c r="STX12" s="244"/>
      <c r="STY12" s="244"/>
      <c r="STZ12" s="244"/>
      <c r="SUA12" s="244"/>
      <c r="SUB12" s="244"/>
      <c r="SUC12" s="244"/>
      <c r="SUD12" s="244"/>
      <c r="SUE12" s="244"/>
      <c r="SUF12" s="244"/>
      <c r="SUG12" s="244"/>
      <c r="SUH12" s="244"/>
      <c r="SUI12" s="244"/>
      <c r="SUJ12" s="244"/>
      <c r="SUK12" s="244"/>
      <c r="SUL12" s="244"/>
      <c r="SUM12" s="244"/>
      <c r="SUN12" s="244"/>
      <c r="SUO12" s="244"/>
      <c r="SUP12" s="244"/>
      <c r="SUQ12" s="244"/>
      <c r="SUR12" s="244"/>
      <c r="SUS12" s="244"/>
      <c r="SUT12" s="244"/>
      <c r="SUU12" s="244"/>
      <c r="SUV12" s="244"/>
      <c r="SUW12" s="244"/>
      <c r="SUX12" s="244"/>
      <c r="SUY12" s="244"/>
      <c r="SUZ12" s="244"/>
      <c r="SVA12" s="244"/>
      <c r="SVB12" s="244"/>
      <c r="SVC12" s="244"/>
      <c r="SVD12" s="244"/>
      <c r="SVE12" s="244"/>
      <c r="SVF12" s="244"/>
      <c r="SVG12" s="244"/>
      <c r="SVH12" s="244"/>
      <c r="SVI12" s="244"/>
      <c r="SVJ12" s="244"/>
      <c r="SVK12" s="244"/>
      <c r="SVL12" s="244"/>
      <c r="SVM12" s="244"/>
      <c r="SVN12" s="244"/>
      <c r="SVO12" s="244"/>
      <c r="SVP12" s="244"/>
      <c r="SVQ12" s="244"/>
      <c r="SVR12" s="244"/>
      <c r="SVS12" s="244"/>
      <c r="SVT12" s="244"/>
      <c r="SVU12" s="244"/>
      <c r="SVV12" s="244"/>
      <c r="SVW12" s="244"/>
      <c r="SVX12" s="244"/>
      <c r="SVY12" s="244"/>
      <c r="SVZ12" s="244"/>
      <c r="SWA12" s="244"/>
      <c r="SWB12" s="244"/>
      <c r="SWC12" s="244"/>
      <c r="SWD12" s="244"/>
      <c r="SWE12" s="244"/>
      <c r="SWF12" s="244"/>
      <c r="SWG12" s="244"/>
      <c r="SWH12" s="244"/>
      <c r="SWI12" s="244"/>
      <c r="SWJ12" s="244"/>
      <c r="SWK12" s="244"/>
      <c r="SWL12" s="244"/>
      <c r="SWM12" s="244"/>
      <c r="SWN12" s="244"/>
      <c r="SWO12" s="244"/>
      <c r="SWP12" s="244"/>
      <c r="SWQ12" s="244"/>
      <c r="SWR12" s="244"/>
      <c r="SWS12" s="244"/>
      <c r="SWT12" s="244"/>
      <c r="SWU12" s="244"/>
      <c r="SWV12" s="244"/>
      <c r="SWW12" s="244"/>
      <c r="SWX12" s="244"/>
      <c r="SWY12" s="244"/>
      <c r="SWZ12" s="244"/>
      <c r="SXA12" s="244"/>
      <c r="SXB12" s="244"/>
      <c r="SXC12" s="244"/>
      <c r="SXD12" s="244"/>
      <c r="SXE12" s="244"/>
      <c r="SXF12" s="244"/>
      <c r="SXG12" s="244"/>
      <c r="SXH12" s="244"/>
      <c r="SXI12" s="244"/>
      <c r="SXJ12" s="244"/>
      <c r="SXK12" s="244"/>
      <c r="SXL12" s="244"/>
      <c r="SXM12" s="244"/>
      <c r="SXN12" s="244"/>
      <c r="SXO12" s="244"/>
      <c r="SXP12" s="244"/>
      <c r="SXQ12" s="244"/>
      <c r="SXR12" s="244"/>
      <c r="SXS12" s="244"/>
      <c r="SXT12" s="244"/>
      <c r="SXU12" s="244"/>
      <c r="SXV12" s="244"/>
      <c r="SXW12" s="244"/>
      <c r="SXX12" s="244"/>
      <c r="SXY12" s="244"/>
      <c r="SXZ12" s="244"/>
      <c r="SYA12" s="244"/>
      <c r="SYB12" s="244"/>
      <c r="SYC12" s="244"/>
      <c r="SYD12" s="244"/>
      <c r="SYE12" s="244"/>
      <c r="SYF12" s="244"/>
      <c r="SYG12" s="244"/>
      <c r="SYH12" s="244"/>
      <c r="SYI12" s="244"/>
      <c r="SYJ12" s="244"/>
      <c r="SYK12" s="244"/>
      <c r="SYL12" s="244"/>
      <c r="SYM12" s="244"/>
      <c r="SYN12" s="244"/>
      <c r="SYO12" s="244"/>
      <c r="SYP12" s="244"/>
      <c r="SYQ12" s="244"/>
      <c r="SYR12" s="244"/>
      <c r="SYS12" s="244"/>
      <c r="SYT12" s="244"/>
      <c r="SYU12" s="244"/>
      <c r="SYV12" s="244"/>
      <c r="SYW12" s="244"/>
      <c r="SYX12" s="244"/>
      <c r="SYY12" s="244"/>
      <c r="SYZ12" s="244"/>
      <c r="SZA12" s="244"/>
      <c r="SZB12" s="244"/>
      <c r="SZC12" s="244"/>
      <c r="SZD12" s="244"/>
      <c r="SZE12" s="244"/>
      <c r="SZF12" s="244"/>
      <c r="SZG12" s="244"/>
      <c r="SZH12" s="244"/>
      <c r="SZI12" s="244"/>
      <c r="SZJ12" s="244"/>
      <c r="SZK12" s="244"/>
      <c r="SZL12" s="244"/>
      <c r="SZM12" s="244"/>
      <c r="SZN12" s="244"/>
      <c r="SZO12" s="244"/>
      <c r="SZP12" s="244"/>
      <c r="SZQ12" s="244"/>
      <c r="SZR12" s="244"/>
      <c r="SZS12" s="244"/>
      <c r="SZT12" s="244"/>
      <c r="SZU12" s="244"/>
      <c r="SZV12" s="244"/>
      <c r="SZW12" s="244"/>
      <c r="SZX12" s="244"/>
      <c r="SZY12" s="244"/>
      <c r="SZZ12" s="244"/>
      <c r="TAA12" s="244"/>
      <c r="TAB12" s="244"/>
      <c r="TAC12" s="244"/>
      <c r="TAD12" s="244"/>
      <c r="TAE12" s="244"/>
      <c r="TAF12" s="244"/>
      <c r="TAG12" s="244"/>
      <c r="TAH12" s="244"/>
      <c r="TAI12" s="244"/>
      <c r="TAJ12" s="244"/>
      <c r="TAK12" s="244"/>
      <c r="TAL12" s="244"/>
      <c r="TAM12" s="244"/>
      <c r="TAN12" s="244"/>
      <c r="TAO12" s="244"/>
      <c r="TAP12" s="244"/>
      <c r="TAQ12" s="244"/>
      <c r="TAR12" s="244"/>
      <c r="TAS12" s="244"/>
      <c r="TAT12" s="244"/>
      <c r="TAU12" s="244"/>
      <c r="TAV12" s="244"/>
      <c r="TAW12" s="244"/>
      <c r="TAX12" s="244"/>
      <c r="TAY12" s="244"/>
      <c r="TAZ12" s="244"/>
      <c r="TBA12" s="244"/>
      <c r="TBB12" s="244"/>
      <c r="TBC12" s="244"/>
      <c r="TBD12" s="244"/>
      <c r="TBE12" s="244"/>
      <c r="TBF12" s="244"/>
      <c r="TBG12" s="244"/>
      <c r="TBH12" s="244"/>
      <c r="TBI12" s="244"/>
      <c r="TBJ12" s="244"/>
      <c r="TBK12" s="244"/>
      <c r="TBL12" s="244"/>
      <c r="TBM12" s="244"/>
      <c r="TBN12" s="244"/>
      <c r="TBO12" s="244"/>
      <c r="TBP12" s="244"/>
      <c r="TBQ12" s="244"/>
      <c r="TBR12" s="244"/>
      <c r="TBS12" s="244"/>
      <c r="TBT12" s="244"/>
      <c r="TBU12" s="244"/>
      <c r="TBV12" s="244"/>
      <c r="TBW12" s="244"/>
      <c r="TBX12" s="244"/>
      <c r="TBY12" s="244"/>
      <c r="TBZ12" s="244"/>
      <c r="TCA12" s="244"/>
      <c r="TCB12" s="244"/>
      <c r="TCC12" s="244"/>
      <c r="TCD12" s="244"/>
      <c r="TCE12" s="244"/>
      <c r="TCF12" s="244"/>
      <c r="TCG12" s="244"/>
      <c r="TCH12" s="244"/>
      <c r="TCI12" s="244"/>
      <c r="TCJ12" s="244"/>
      <c r="TCK12" s="244"/>
      <c r="TCL12" s="244"/>
      <c r="TCM12" s="244"/>
      <c r="TCN12" s="244"/>
      <c r="TCO12" s="244"/>
      <c r="TCP12" s="244"/>
      <c r="TCQ12" s="244"/>
      <c r="TCR12" s="244"/>
      <c r="TCS12" s="244"/>
      <c r="TCT12" s="244"/>
      <c r="TCU12" s="244"/>
      <c r="TCV12" s="244"/>
      <c r="TCW12" s="244"/>
      <c r="TCX12" s="244"/>
      <c r="TCY12" s="244"/>
      <c r="TCZ12" s="244"/>
      <c r="TDA12" s="244"/>
      <c r="TDB12" s="244"/>
      <c r="TDC12" s="244"/>
      <c r="TDD12" s="244"/>
      <c r="TDE12" s="244"/>
      <c r="TDF12" s="244"/>
      <c r="TDG12" s="244"/>
      <c r="TDH12" s="244"/>
      <c r="TDI12" s="244"/>
      <c r="TDJ12" s="244"/>
      <c r="TDK12" s="244"/>
      <c r="TDL12" s="244"/>
      <c r="TDM12" s="244"/>
      <c r="TDN12" s="244"/>
      <c r="TDO12" s="244"/>
      <c r="TDP12" s="244"/>
      <c r="TDQ12" s="244"/>
      <c r="TDR12" s="244"/>
      <c r="TDS12" s="244"/>
      <c r="TDT12" s="244"/>
      <c r="TDU12" s="244"/>
      <c r="TDV12" s="244"/>
      <c r="TDW12" s="244"/>
      <c r="TDX12" s="244"/>
      <c r="TDY12" s="244"/>
      <c r="TDZ12" s="244"/>
      <c r="TEA12" s="244"/>
      <c r="TEB12" s="244"/>
      <c r="TEC12" s="244"/>
      <c r="TED12" s="244"/>
      <c r="TEE12" s="244"/>
      <c r="TEF12" s="244"/>
      <c r="TEG12" s="244"/>
      <c r="TEH12" s="244"/>
      <c r="TEI12" s="244"/>
      <c r="TEJ12" s="244"/>
      <c r="TEK12" s="244"/>
      <c r="TEL12" s="244"/>
      <c r="TEM12" s="244"/>
      <c r="TEN12" s="244"/>
      <c r="TEO12" s="244"/>
      <c r="TEP12" s="244"/>
      <c r="TEQ12" s="244"/>
      <c r="TER12" s="244"/>
      <c r="TES12" s="244"/>
      <c r="TET12" s="244"/>
      <c r="TEU12" s="244"/>
      <c r="TEV12" s="244"/>
      <c r="TEW12" s="244"/>
      <c r="TEX12" s="244"/>
      <c r="TEY12" s="244"/>
      <c r="TEZ12" s="244"/>
      <c r="TFA12" s="244"/>
      <c r="TFB12" s="244"/>
      <c r="TFC12" s="244"/>
      <c r="TFD12" s="244"/>
      <c r="TFE12" s="244"/>
      <c r="TFF12" s="244"/>
      <c r="TFG12" s="244"/>
      <c r="TFH12" s="244"/>
      <c r="TFI12" s="244"/>
      <c r="TFJ12" s="244"/>
      <c r="TFK12" s="244"/>
      <c r="TFL12" s="244"/>
      <c r="TFM12" s="244"/>
      <c r="TFN12" s="244"/>
      <c r="TFO12" s="244"/>
      <c r="TFP12" s="244"/>
      <c r="TFQ12" s="244"/>
      <c r="TFR12" s="244"/>
      <c r="TFS12" s="244"/>
      <c r="TFT12" s="244"/>
      <c r="TFU12" s="244"/>
      <c r="TFV12" s="244"/>
      <c r="TFW12" s="244"/>
      <c r="TFX12" s="244"/>
      <c r="TFY12" s="244"/>
      <c r="TFZ12" s="244"/>
      <c r="TGA12" s="244"/>
      <c r="TGB12" s="244"/>
      <c r="TGC12" s="244"/>
      <c r="TGD12" s="244"/>
      <c r="TGE12" s="244"/>
      <c r="TGF12" s="244"/>
      <c r="TGG12" s="244"/>
      <c r="TGH12" s="244"/>
      <c r="TGI12" s="244"/>
      <c r="TGJ12" s="244"/>
      <c r="TGK12" s="244"/>
      <c r="TGL12" s="244"/>
      <c r="TGM12" s="244"/>
      <c r="TGN12" s="244"/>
      <c r="TGO12" s="244"/>
      <c r="TGP12" s="244"/>
      <c r="TGQ12" s="244"/>
      <c r="TGR12" s="244"/>
      <c r="TGS12" s="244"/>
      <c r="TGT12" s="244"/>
      <c r="TGU12" s="244"/>
      <c r="TGV12" s="244"/>
      <c r="TGW12" s="244"/>
      <c r="TGX12" s="244"/>
      <c r="TGY12" s="244"/>
      <c r="TGZ12" s="244"/>
      <c r="THA12" s="244"/>
      <c r="THB12" s="244"/>
      <c r="THC12" s="244"/>
      <c r="THD12" s="244"/>
      <c r="THE12" s="244"/>
      <c r="THF12" s="244"/>
      <c r="THG12" s="244"/>
      <c r="THH12" s="244"/>
      <c r="THI12" s="244"/>
      <c r="THJ12" s="244"/>
      <c r="THK12" s="244"/>
      <c r="THL12" s="244"/>
      <c r="THM12" s="244"/>
      <c r="THN12" s="244"/>
      <c r="THO12" s="244"/>
      <c r="THP12" s="244"/>
      <c r="THQ12" s="244"/>
      <c r="THR12" s="244"/>
      <c r="THS12" s="244"/>
      <c r="THT12" s="244"/>
      <c r="THU12" s="244"/>
      <c r="THV12" s="244"/>
      <c r="THW12" s="244"/>
      <c r="THX12" s="244"/>
      <c r="THY12" s="244"/>
      <c r="THZ12" s="244"/>
      <c r="TIA12" s="244"/>
      <c r="TIB12" s="244"/>
      <c r="TIC12" s="244"/>
      <c r="TID12" s="244"/>
      <c r="TIE12" s="244"/>
      <c r="TIF12" s="244"/>
      <c r="TIG12" s="244"/>
      <c r="TIH12" s="244"/>
      <c r="TII12" s="244"/>
      <c r="TIJ12" s="244"/>
      <c r="TIK12" s="244"/>
      <c r="TIL12" s="244"/>
      <c r="TIM12" s="244"/>
      <c r="TIN12" s="244"/>
      <c r="TIO12" s="244"/>
      <c r="TIP12" s="244"/>
      <c r="TIQ12" s="244"/>
      <c r="TIR12" s="244"/>
      <c r="TIS12" s="244"/>
      <c r="TIT12" s="244"/>
      <c r="TIU12" s="244"/>
      <c r="TIV12" s="244"/>
      <c r="TIW12" s="244"/>
      <c r="TIX12" s="244"/>
      <c r="TIY12" s="244"/>
      <c r="TIZ12" s="244"/>
      <c r="TJA12" s="244"/>
      <c r="TJB12" s="244"/>
      <c r="TJC12" s="244"/>
      <c r="TJD12" s="244"/>
      <c r="TJE12" s="244"/>
      <c r="TJF12" s="244"/>
      <c r="TJG12" s="244"/>
      <c r="TJH12" s="244"/>
      <c r="TJI12" s="244"/>
      <c r="TJJ12" s="244"/>
      <c r="TJK12" s="244"/>
      <c r="TJL12" s="244"/>
      <c r="TJM12" s="244"/>
      <c r="TJN12" s="244"/>
      <c r="TJO12" s="244"/>
      <c r="TJP12" s="244"/>
      <c r="TJQ12" s="244"/>
      <c r="TJR12" s="244"/>
      <c r="TJS12" s="244"/>
      <c r="TJT12" s="244"/>
      <c r="TJU12" s="244"/>
      <c r="TJV12" s="244"/>
      <c r="TJW12" s="244"/>
      <c r="TJX12" s="244"/>
      <c r="TJY12" s="244"/>
      <c r="TJZ12" s="244"/>
      <c r="TKA12" s="244"/>
      <c r="TKB12" s="244"/>
      <c r="TKC12" s="244"/>
      <c r="TKD12" s="244"/>
      <c r="TKE12" s="244"/>
      <c r="TKF12" s="244"/>
      <c r="TKG12" s="244"/>
      <c r="TKH12" s="244"/>
      <c r="TKI12" s="244"/>
      <c r="TKJ12" s="244"/>
      <c r="TKK12" s="244"/>
      <c r="TKL12" s="244"/>
      <c r="TKM12" s="244"/>
      <c r="TKN12" s="244"/>
      <c r="TKO12" s="244"/>
      <c r="TKP12" s="244"/>
      <c r="TKQ12" s="244"/>
      <c r="TKR12" s="244"/>
      <c r="TKS12" s="244"/>
      <c r="TKT12" s="244"/>
      <c r="TKU12" s="244"/>
      <c r="TKV12" s="244"/>
      <c r="TKW12" s="244"/>
      <c r="TKX12" s="244"/>
      <c r="TKY12" s="244"/>
      <c r="TKZ12" s="244"/>
      <c r="TLA12" s="244"/>
      <c r="TLB12" s="244"/>
      <c r="TLC12" s="244"/>
      <c r="TLD12" s="244"/>
      <c r="TLE12" s="244"/>
      <c r="TLF12" s="244"/>
      <c r="TLG12" s="244"/>
      <c r="TLH12" s="244"/>
      <c r="TLI12" s="244"/>
      <c r="TLJ12" s="244"/>
      <c r="TLK12" s="244"/>
      <c r="TLL12" s="244"/>
      <c r="TLM12" s="244"/>
      <c r="TLN12" s="244"/>
      <c r="TLO12" s="244"/>
      <c r="TLP12" s="244"/>
      <c r="TLQ12" s="244"/>
      <c r="TLR12" s="244"/>
      <c r="TLS12" s="244"/>
      <c r="TLT12" s="244"/>
      <c r="TLU12" s="244"/>
      <c r="TLV12" s="244"/>
      <c r="TLW12" s="244"/>
      <c r="TLX12" s="244"/>
      <c r="TLY12" s="244"/>
      <c r="TLZ12" s="244"/>
      <c r="TMA12" s="244"/>
      <c r="TMB12" s="244"/>
      <c r="TMC12" s="244"/>
      <c r="TMD12" s="244"/>
      <c r="TME12" s="244"/>
      <c r="TMF12" s="244"/>
      <c r="TMG12" s="244"/>
      <c r="TMH12" s="244"/>
      <c r="TMI12" s="244"/>
      <c r="TMJ12" s="244"/>
      <c r="TMK12" s="244"/>
      <c r="TML12" s="244"/>
      <c r="TMM12" s="244"/>
      <c r="TMN12" s="244"/>
      <c r="TMO12" s="244"/>
      <c r="TMP12" s="244"/>
      <c r="TMQ12" s="244"/>
      <c r="TMR12" s="244"/>
      <c r="TMS12" s="244"/>
      <c r="TMT12" s="244"/>
      <c r="TMU12" s="244"/>
      <c r="TMV12" s="244"/>
      <c r="TMW12" s="244"/>
      <c r="TMX12" s="244"/>
      <c r="TMY12" s="244"/>
      <c r="TMZ12" s="244"/>
      <c r="TNA12" s="244"/>
      <c r="TNB12" s="244"/>
      <c r="TNC12" s="244"/>
      <c r="TND12" s="244"/>
      <c r="TNE12" s="244"/>
      <c r="TNF12" s="244"/>
      <c r="TNG12" s="244"/>
      <c r="TNH12" s="244"/>
      <c r="TNI12" s="244"/>
      <c r="TNJ12" s="244"/>
      <c r="TNK12" s="244"/>
      <c r="TNL12" s="244"/>
      <c r="TNM12" s="244"/>
      <c r="TNN12" s="244"/>
      <c r="TNO12" s="244"/>
      <c r="TNP12" s="244"/>
      <c r="TNQ12" s="244"/>
      <c r="TNR12" s="244"/>
      <c r="TNS12" s="244"/>
      <c r="TNT12" s="244"/>
      <c r="TNU12" s="244"/>
      <c r="TNV12" s="244"/>
      <c r="TNW12" s="244"/>
      <c r="TNX12" s="244"/>
      <c r="TNY12" s="244"/>
      <c r="TNZ12" s="244"/>
      <c r="TOA12" s="244"/>
      <c r="TOB12" s="244"/>
      <c r="TOC12" s="244"/>
      <c r="TOD12" s="244"/>
      <c r="TOE12" s="244"/>
      <c r="TOF12" s="244"/>
      <c r="TOG12" s="244"/>
      <c r="TOH12" s="244"/>
      <c r="TOI12" s="244"/>
      <c r="TOJ12" s="244"/>
      <c r="TOK12" s="244"/>
      <c r="TOL12" s="244"/>
      <c r="TOM12" s="244"/>
      <c r="TON12" s="244"/>
      <c r="TOO12" s="244"/>
      <c r="TOP12" s="244"/>
      <c r="TOQ12" s="244"/>
      <c r="TOR12" s="244"/>
      <c r="TOS12" s="244"/>
      <c r="TOT12" s="244"/>
      <c r="TOU12" s="244"/>
      <c r="TOV12" s="244"/>
      <c r="TOW12" s="244"/>
      <c r="TOX12" s="244"/>
      <c r="TOY12" s="244"/>
      <c r="TOZ12" s="244"/>
      <c r="TPA12" s="244"/>
      <c r="TPB12" s="244"/>
      <c r="TPC12" s="244"/>
      <c r="TPD12" s="244"/>
      <c r="TPE12" s="244"/>
      <c r="TPF12" s="244"/>
      <c r="TPG12" s="244"/>
      <c r="TPH12" s="244"/>
      <c r="TPI12" s="244"/>
      <c r="TPJ12" s="244"/>
      <c r="TPK12" s="244"/>
      <c r="TPL12" s="244"/>
      <c r="TPM12" s="244"/>
      <c r="TPN12" s="244"/>
      <c r="TPO12" s="244"/>
      <c r="TPP12" s="244"/>
      <c r="TPQ12" s="244"/>
      <c r="TPR12" s="244"/>
      <c r="TPS12" s="244"/>
      <c r="TPT12" s="244"/>
      <c r="TPU12" s="244"/>
      <c r="TPV12" s="244"/>
      <c r="TPW12" s="244"/>
      <c r="TPX12" s="244"/>
      <c r="TPY12" s="244"/>
      <c r="TPZ12" s="244"/>
      <c r="TQA12" s="244"/>
      <c r="TQB12" s="244"/>
      <c r="TQC12" s="244"/>
      <c r="TQD12" s="244"/>
      <c r="TQE12" s="244"/>
      <c r="TQF12" s="244"/>
      <c r="TQG12" s="244"/>
      <c r="TQH12" s="244"/>
      <c r="TQI12" s="244"/>
      <c r="TQJ12" s="244"/>
      <c r="TQK12" s="244"/>
      <c r="TQL12" s="244"/>
      <c r="TQM12" s="244"/>
      <c r="TQN12" s="244"/>
      <c r="TQO12" s="244"/>
      <c r="TQP12" s="244"/>
      <c r="TQQ12" s="244"/>
      <c r="TQR12" s="244"/>
      <c r="TQS12" s="244"/>
      <c r="TQT12" s="244"/>
      <c r="TQU12" s="244"/>
      <c r="TQV12" s="244"/>
      <c r="TQW12" s="244"/>
      <c r="TQX12" s="244"/>
      <c r="TQY12" s="244"/>
      <c r="TQZ12" s="244"/>
      <c r="TRA12" s="244"/>
      <c r="TRB12" s="244"/>
      <c r="TRC12" s="244"/>
      <c r="TRD12" s="244"/>
      <c r="TRE12" s="244"/>
      <c r="TRF12" s="244"/>
      <c r="TRG12" s="244"/>
      <c r="TRH12" s="244"/>
      <c r="TRI12" s="244"/>
      <c r="TRJ12" s="244"/>
      <c r="TRK12" s="244"/>
      <c r="TRL12" s="244"/>
      <c r="TRM12" s="244"/>
      <c r="TRN12" s="244"/>
      <c r="TRO12" s="244"/>
      <c r="TRP12" s="244"/>
      <c r="TRQ12" s="244"/>
      <c r="TRR12" s="244"/>
      <c r="TRS12" s="244"/>
      <c r="TRT12" s="244"/>
      <c r="TRU12" s="244"/>
      <c r="TRV12" s="244"/>
      <c r="TRW12" s="244"/>
      <c r="TRX12" s="244"/>
      <c r="TRY12" s="244"/>
      <c r="TRZ12" s="244"/>
      <c r="TSA12" s="244"/>
      <c r="TSB12" s="244"/>
      <c r="TSC12" s="244"/>
      <c r="TSD12" s="244"/>
      <c r="TSE12" s="244"/>
      <c r="TSF12" s="244"/>
      <c r="TSG12" s="244"/>
      <c r="TSH12" s="244"/>
      <c r="TSI12" s="244"/>
      <c r="TSJ12" s="244"/>
      <c r="TSK12" s="244"/>
      <c r="TSL12" s="244"/>
      <c r="TSM12" s="244"/>
      <c r="TSN12" s="244"/>
      <c r="TSO12" s="244"/>
      <c r="TSP12" s="244"/>
      <c r="TSQ12" s="244"/>
      <c r="TSR12" s="244"/>
      <c r="TSS12" s="244"/>
      <c r="TST12" s="244"/>
      <c r="TSU12" s="244"/>
      <c r="TSV12" s="244"/>
      <c r="TSW12" s="244"/>
      <c r="TSX12" s="244"/>
      <c r="TSY12" s="244"/>
      <c r="TSZ12" s="244"/>
      <c r="TTA12" s="244"/>
      <c r="TTB12" s="244"/>
      <c r="TTC12" s="244"/>
      <c r="TTD12" s="244"/>
      <c r="TTE12" s="244"/>
      <c r="TTF12" s="244"/>
      <c r="TTG12" s="244"/>
      <c r="TTH12" s="244"/>
      <c r="TTI12" s="244"/>
      <c r="TTJ12" s="244"/>
      <c r="TTK12" s="244"/>
      <c r="TTL12" s="244"/>
      <c r="TTM12" s="244"/>
      <c r="TTN12" s="244"/>
      <c r="TTO12" s="244"/>
      <c r="TTP12" s="244"/>
      <c r="TTQ12" s="244"/>
      <c r="TTR12" s="244"/>
      <c r="TTS12" s="244"/>
      <c r="TTT12" s="244"/>
      <c r="TTU12" s="244"/>
      <c r="TTV12" s="244"/>
      <c r="TTW12" s="244"/>
      <c r="TTX12" s="244"/>
      <c r="TTY12" s="244"/>
      <c r="TTZ12" s="244"/>
      <c r="TUA12" s="244"/>
      <c r="TUB12" s="244"/>
      <c r="TUC12" s="244"/>
      <c r="TUD12" s="244"/>
      <c r="TUE12" s="244"/>
      <c r="TUF12" s="244"/>
      <c r="TUG12" s="244"/>
      <c r="TUH12" s="244"/>
      <c r="TUI12" s="244"/>
      <c r="TUJ12" s="244"/>
      <c r="TUK12" s="244"/>
      <c r="TUL12" s="244"/>
      <c r="TUM12" s="244"/>
      <c r="TUN12" s="244"/>
      <c r="TUO12" s="244"/>
      <c r="TUP12" s="244"/>
      <c r="TUQ12" s="244"/>
      <c r="TUR12" s="244"/>
      <c r="TUS12" s="244"/>
      <c r="TUT12" s="244"/>
      <c r="TUU12" s="244"/>
      <c r="TUV12" s="244"/>
      <c r="TUW12" s="244"/>
      <c r="TUX12" s="244"/>
      <c r="TUY12" s="244"/>
      <c r="TUZ12" s="244"/>
      <c r="TVA12" s="244"/>
      <c r="TVB12" s="244"/>
      <c r="TVC12" s="244"/>
      <c r="TVD12" s="244"/>
      <c r="TVE12" s="244"/>
      <c r="TVF12" s="244"/>
      <c r="TVG12" s="244"/>
      <c r="TVH12" s="244"/>
      <c r="TVI12" s="244"/>
      <c r="TVJ12" s="244"/>
      <c r="TVK12" s="244"/>
      <c r="TVL12" s="244"/>
      <c r="TVM12" s="244"/>
      <c r="TVN12" s="244"/>
      <c r="TVO12" s="244"/>
      <c r="TVP12" s="244"/>
      <c r="TVQ12" s="244"/>
      <c r="TVR12" s="244"/>
      <c r="TVS12" s="244"/>
      <c r="TVT12" s="244"/>
      <c r="TVU12" s="244"/>
      <c r="TVV12" s="244"/>
      <c r="TVW12" s="244"/>
      <c r="TVX12" s="244"/>
      <c r="TVY12" s="244"/>
      <c r="TVZ12" s="244"/>
      <c r="TWA12" s="244"/>
      <c r="TWB12" s="244"/>
      <c r="TWC12" s="244"/>
      <c r="TWD12" s="244"/>
      <c r="TWE12" s="244"/>
      <c r="TWF12" s="244"/>
      <c r="TWG12" s="244"/>
      <c r="TWH12" s="244"/>
      <c r="TWI12" s="244"/>
      <c r="TWJ12" s="244"/>
      <c r="TWK12" s="244"/>
      <c r="TWL12" s="244"/>
      <c r="TWM12" s="244"/>
      <c r="TWN12" s="244"/>
      <c r="TWO12" s="244"/>
      <c r="TWP12" s="244"/>
      <c r="TWQ12" s="244"/>
      <c r="TWR12" s="244"/>
      <c r="TWS12" s="244"/>
      <c r="TWT12" s="244"/>
      <c r="TWU12" s="244"/>
      <c r="TWV12" s="244"/>
      <c r="TWW12" s="244"/>
      <c r="TWX12" s="244"/>
      <c r="TWY12" s="244"/>
      <c r="TWZ12" s="244"/>
      <c r="TXA12" s="244"/>
      <c r="TXB12" s="244"/>
      <c r="TXC12" s="244"/>
      <c r="TXD12" s="244"/>
      <c r="TXE12" s="244"/>
      <c r="TXF12" s="244"/>
      <c r="TXG12" s="244"/>
      <c r="TXH12" s="244"/>
      <c r="TXI12" s="244"/>
      <c r="TXJ12" s="244"/>
      <c r="TXK12" s="244"/>
      <c r="TXL12" s="244"/>
      <c r="TXM12" s="244"/>
      <c r="TXN12" s="244"/>
      <c r="TXO12" s="244"/>
      <c r="TXP12" s="244"/>
      <c r="TXQ12" s="244"/>
      <c r="TXR12" s="244"/>
      <c r="TXS12" s="244"/>
      <c r="TXT12" s="244"/>
      <c r="TXU12" s="244"/>
      <c r="TXV12" s="244"/>
      <c r="TXW12" s="244"/>
      <c r="TXX12" s="244"/>
      <c r="TXY12" s="244"/>
      <c r="TXZ12" s="244"/>
      <c r="TYA12" s="244"/>
      <c r="TYB12" s="244"/>
      <c r="TYC12" s="244"/>
      <c r="TYD12" s="244"/>
      <c r="TYE12" s="244"/>
      <c r="TYF12" s="244"/>
      <c r="TYG12" s="244"/>
      <c r="TYH12" s="244"/>
      <c r="TYI12" s="244"/>
      <c r="TYJ12" s="244"/>
      <c r="TYK12" s="244"/>
      <c r="TYL12" s="244"/>
      <c r="TYM12" s="244"/>
      <c r="TYN12" s="244"/>
      <c r="TYO12" s="244"/>
      <c r="TYP12" s="244"/>
      <c r="TYQ12" s="244"/>
      <c r="TYR12" s="244"/>
      <c r="TYS12" s="244"/>
      <c r="TYT12" s="244"/>
      <c r="TYU12" s="244"/>
      <c r="TYV12" s="244"/>
      <c r="TYW12" s="244"/>
      <c r="TYX12" s="244"/>
      <c r="TYY12" s="244"/>
      <c r="TYZ12" s="244"/>
      <c r="TZA12" s="244"/>
      <c r="TZB12" s="244"/>
      <c r="TZC12" s="244"/>
      <c r="TZD12" s="244"/>
      <c r="TZE12" s="244"/>
      <c r="TZF12" s="244"/>
      <c r="TZG12" s="244"/>
      <c r="TZH12" s="244"/>
      <c r="TZI12" s="244"/>
      <c r="TZJ12" s="244"/>
      <c r="TZK12" s="244"/>
      <c r="TZL12" s="244"/>
      <c r="TZM12" s="244"/>
      <c r="TZN12" s="244"/>
      <c r="TZO12" s="244"/>
      <c r="TZP12" s="244"/>
      <c r="TZQ12" s="244"/>
      <c r="TZR12" s="244"/>
      <c r="TZS12" s="244"/>
      <c r="TZT12" s="244"/>
      <c r="TZU12" s="244"/>
      <c r="TZV12" s="244"/>
      <c r="TZW12" s="244"/>
      <c r="TZX12" s="244"/>
      <c r="TZY12" s="244"/>
      <c r="TZZ12" s="244"/>
      <c r="UAA12" s="244"/>
      <c r="UAB12" s="244"/>
      <c r="UAC12" s="244"/>
      <c r="UAD12" s="244"/>
      <c r="UAE12" s="244"/>
      <c r="UAF12" s="244"/>
      <c r="UAG12" s="244"/>
      <c r="UAH12" s="244"/>
      <c r="UAI12" s="244"/>
      <c r="UAJ12" s="244"/>
      <c r="UAK12" s="244"/>
      <c r="UAL12" s="244"/>
      <c r="UAM12" s="244"/>
      <c r="UAN12" s="244"/>
      <c r="UAO12" s="244"/>
      <c r="UAP12" s="244"/>
      <c r="UAQ12" s="244"/>
      <c r="UAR12" s="244"/>
      <c r="UAS12" s="244"/>
      <c r="UAT12" s="244"/>
      <c r="UAU12" s="244"/>
      <c r="UAV12" s="244"/>
      <c r="UAW12" s="244"/>
      <c r="UAX12" s="244"/>
      <c r="UAY12" s="244"/>
      <c r="UAZ12" s="244"/>
      <c r="UBA12" s="244"/>
      <c r="UBB12" s="244"/>
      <c r="UBC12" s="244"/>
      <c r="UBD12" s="244"/>
      <c r="UBE12" s="244"/>
      <c r="UBF12" s="244"/>
      <c r="UBG12" s="244"/>
      <c r="UBH12" s="244"/>
      <c r="UBI12" s="244"/>
      <c r="UBJ12" s="244"/>
      <c r="UBK12" s="244"/>
      <c r="UBL12" s="244"/>
      <c r="UBM12" s="244"/>
      <c r="UBN12" s="244"/>
      <c r="UBO12" s="244"/>
      <c r="UBP12" s="244"/>
      <c r="UBQ12" s="244"/>
      <c r="UBR12" s="244"/>
      <c r="UBS12" s="244"/>
      <c r="UBT12" s="244"/>
      <c r="UBU12" s="244"/>
      <c r="UBV12" s="244"/>
      <c r="UBW12" s="244"/>
      <c r="UBX12" s="244"/>
      <c r="UBY12" s="244"/>
      <c r="UBZ12" s="244"/>
      <c r="UCA12" s="244"/>
      <c r="UCB12" s="244"/>
      <c r="UCC12" s="244"/>
      <c r="UCD12" s="244"/>
      <c r="UCE12" s="244"/>
      <c r="UCF12" s="244"/>
      <c r="UCG12" s="244"/>
      <c r="UCH12" s="244"/>
      <c r="UCI12" s="244"/>
      <c r="UCJ12" s="244"/>
      <c r="UCK12" s="244"/>
      <c r="UCL12" s="244"/>
      <c r="UCM12" s="244"/>
      <c r="UCN12" s="244"/>
      <c r="UCO12" s="244"/>
      <c r="UCP12" s="244"/>
      <c r="UCQ12" s="244"/>
      <c r="UCR12" s="244"/>
      <c r="UCS12" s="244"/>
      <c r="UCT12" s="244"/>
      <c r="UCU12" s="244"/>
      <c r="UCV12" s="244"/>
      <c r="UCW12" s="244"/>
      <c r="UCX12" s="244"/>
      <c r="UCY12" s="244"/>
      <c r="UCZ12" s="244"/>
      <c r="UDA12" s="244"/>
      <c r="UDB12" s="244"/>
      <c r="UDC12" s="244"/>
      <c r="UDD12" s="244"/>
      <c r="UDE12" s="244"/>
      <c r="UDF12" s="244"/>
      <c r="UDG12" s="244"/>
      <c r="UDH12" s="244"/>
      <c r="UDI12" s="244"/>
      <c r="UDJ12" s="244"/>
      <c r="UDK12" s="244"/>
      <c r="UDL12" s="244"/>
      <c r="UDM12" s="244"/>
      <c r="UDN12" s="244"/>
      <c r="UDO12" s="244"/>
      <c r="UDP12" s="244"/>
      <c r="UDQ12" s="244"/>
      <c r="UDR12" s="244"/>
      <c r="UDS12" s="244"/>
      <c r="UDT12" s="244"/>
      <c r="UDU12" s="244"/>
      <c r="UDV12" s="244"/>
      <c r="UDW12" s="244"/>
      <c r="UDX12" s="244"/>
      <c r="UDY12" s="244"/>
      <c r="UDZ12" s="244"/>
      <c r="UEA12" s="244"/>
      <c r="UEB12" s="244"/>
      <c r="UEC12" s="244"/>
      <c r="UED12" s="244"/>
      <c r="UEE12" s="244"/>
      <c r="UEF12" s="244"/>
      <c r="UEG12" s="244"/>
      <c r="UEH12" s="244"/>
      <c r="UEI12" s="244"/>
      <c r="UEJ12" s="244"/>
      <c r="UEK12" s="244"/>
      <c r="UEL12" s="244"/>
      <c r="UEM12" s="244"/>
      <c r="UEN12" s="244"/>
      <c r="UEO12" s="244"/>
      <c r="UEP12" s="244"/>
      <c r="UEQ12" s="244"/>
      <c r="UER12" s="244"/>
      <c r="UES12" s="244"/>
      <c r="UET12" s="244"/>
      <c r="UEU12" s="244"/>
      <c r="UEV12" s="244"/>
      <c r="UEW12" s="244"/>
      <c r="UEX12" s="244"/>
      <c r="UEY12" s="244"/>
      <c r="UEZ12" s="244"/>
      <c r="UFA12" s="244"/>
      <c r="UFB12" s="244"/>
      <c r="UFC12" s="244"/>
      <c r="UFD12" s="244"/>
      <c r="UFE12" s="244"/>
      <c r="UFF12" s="244"/>
      <c r="UFG12" s="244"/>
      <c r="UFH12" s="244"/>
      <c r="UFI12" s="244"/>
      <c r="UFJ12" s="244"/>
      <c r="UFK12" s="244"/>
      <c r="UFL12" s="244"/>
      <c r="UFM12" s="244"/>
      <c r="UFN12" s="244"/>
      <c r="UFO12" s="244"/>
      <c r="UFP12" s="244"/>
      <c r="UFQ12" s="244"/>
      <c r="UFR12" s="244"/>
      <c r="UFS12" s="244"/>
      <c r="UFT12" s="244"/>
      <c r="UFU12" s="244"/>
      <c r="UFV12" s="244"/>
      <c r="UFW12" s="244"/>
      <c r="UFX12" s="244"/>
      <c r="UFY12" s="244"/>
      <c r="UFZ12" s="244"/>
      <c r="UGA12" s="244"/>
      <c r="UGB12" s="244"/>
      <c r="UGC12" s="244"/>
      <c r="UGD12" s="244"/>
      <c r="UGE12" s="244"/>
      <c r="UGF12" s="244"/>
      <c r="UGG12" s="244"/>
      <c r="UGH12" s="244"/>
      <c r="UGI12" s="244"/>
      <c r="UGJ12" s="244"/>
      <c r="UGK12" s="244"/>
      <c r="UGL12" s="244"/>
      <c r="UGM12" s="244"/>
      <c r="UGN12" s="244"/>
      <c r="UGO12" s="244"/>
      <c r="UGP12" s="244"/>
      <c r="UGQ12" s="244"/>
      <c r="UGR12" s="244"/>
      <c r="UGS12" s="244"/>
      <c r="UGT12" s="244"/>
      <c r="UGU12" s="244"/>
      <c r="UGV12" s="244"/>
      <c r="UGW12" s="244"/>
      <c r="UGX12" s="244"/>
      <c r="UGY12" s="244"/>
      <c r="UGZ12" s="244"/>
      <c r="UHA12" s="244"/>
      <c r="UHB12" s="244"/>
      <c r="UHC12" s="244"/>
      <c r="UHD12" s="244"/>
      <c r="UHE12" s="244"/>
      <c r="UHF12" s="244"/>
      <c r="UHG12" s="244"/>
      <c r="UHH12" s="244"/>
      <c r="UHI12" s="244"/>
      <c r="UHJ12" s="244"/>
      <c r="UHK12" s="244"/>
      <c r="UHL12" s="244"/>
      <c r="UHM12" s="244"/>
      <c r="UHN12" s="244"/>
      <c r="UHO12" s="244"/>
      <c r="UHP12" s="244"/>
      <c r="UHQ12" s="244"/>
      <c r="UHR12" s="244"/>
      <c r="UHS12" s="244"/>
      <c r="UHT12" s="244"/>
      <c r="UHU12" s="244"/>
      <c r="UHV12" s="244"/>
      <c r="UHW12" s="244"/>
      <c r="UHX12" s="244"/>
      <c r="UHY12" s="244"/>
      <c r="UHZ12" s="244"/>
      <c r="UIA12" s="244"/>
      <c r="UIB12" s="244"/>
      <c r="UIC12" s="244"/>
      <c r="UID12" s="244"/>
      <c r="UIE12" s="244"/>
      <c r="UIF12" s="244"/>
      <c r="UIG12" s="244"/>
      <c r="UIH12" s="244"/>
      <c r="UII12" s="244"/>
      <c r="UIJ12" s="244"/>
      <c r="UIK12" s="244"/>
      <c r="UIL12" s="244"/>
      <c r="UIM12" s="244"/>
      <c r="UIN12" s="244"/>
      <c r="UIO12" s="244"/>
      <c r="UIP12" s="244"/>
      <c r="UIQ12" s="244"/>
      <c r="UIR12" s="244"/>
      <c r="UIS12" s="244"/>
      <c r="UIT12" s="244"/>
      <c r="UIU12" s="244"/>
      <c r="UIV12" s="244"/>
      <c r="UIW12" s="244"/>
      <c r="UIX12" s="244"/>
      <c r="UIY12" s="244"/>
      <c r="UIZ12" s="244"/>
      <c r="UJA12" s="244"/>
      <c r="UJB12" s="244"/>
      <c r="UJC12" s="244"/>
      <c r="UJD12" s="244"/>
      <c r="UJE12" s="244"/>
      <c r="UJF12" s="244"/>
      <c r="UJG12" s="244"/>
      <c r="UJH12" s="244"/>
      <c r="UJI12" s="244"/>
      <c r="UJJ12" s="244"/>
      <c r="UJK12" s="244"/>
      <c r="UJL12" s="244"/>
      <c r="UJM12" s="244"/>
      <c r="UJN12" s="244"/>
      <c r="UJO12" s="244"/>
      <c r="UJP12" s="244"/>
      <c r="UJQ12" s="244"/>
      <c r="UJR12" s="244"/>
      <c r="UJS12" s="244"/>
      <c r="UJT12" s="244"/>
      <c r="UJU12" s="244"/>
      <c r="UJV12" s="244"/>
      <c r="UJW12" s="244"/>
      <c r="UJX12" s="244"/>
      <c r="UJY12" s="244"/>
      <c r="UJZ12" s="244"/>
      <c r="UKA12" s="244"/>
      <c r="UKB12" s="244"/>
      <c r="UKC12" s="244"/>
      <c r="UKD12" s="244"/>
      <c r="UKE12" s="244"/>
      <c r="UKF12" s="244"/>
      <c r="UKG12" s="244"/>
      <c r="UKH12" s="244"/>
      <c r="UKI12" s="244"/>
      <c r="UKJ12" s="244"/>
      <c r="UKK12" s="244"/>
      <c r="UKL12" s="244"/>
      <c r="UKM12" s="244"/>
      <c r="UKN12" s="244"/>
      <c r="UKO12" s="244"/>
      <c r="UKP12" s="244"/>
      <c r="UKQ12" s="244"/>
      <c r="UKR12" s="244"/>
      <c r="UKS12" s="244"/>
      <c r="UKT12" s="244"/>
      <c r="UKU12" s="244"/>
      <c r="UKV12" s="244"/>
      <c r="UKW12" s="244"/>
      <c r="UKX12" s="244"/>
      <c r="UKY12" s="244"/>
      <c r="UKZ12" s="244"/>
      <c r="ULA12" s="244"/>
      <c r="ULB12" s="244"/>
      <c r="ULC12" s="244"/>
      <c r="ULD12" s="244"/>
      <c r="ULE12" s="244"/>
      <c r="ULF12" s="244"/>
      <c r="ULG12" s="244"/>
      <c r="ULH12" s="244"/>
      <c r="ULI12" s="244"/>
      <c r="ULJ12" s="244"/>
      <c r="ULK12" s="244"/>
      <c r="ULL12" s="244"/>
      <c r="ULM12" s="244"/>
      <c r="ULN12" s="244"/>
      <c r="ULO12" s="244"/>
      <c r="ULP12" s="244"/>
      <c r="ULQ12" s="244"/>
      <c r="ULR12" s="244"/>
      <c r="ULS12" s="244"/>
      <c r="ULT12" s="244"/>
      <c r="ULU12" s="244"/>
      <c r="ULV12" s="244"/>
      <c r="ULW12" s="244"/>
      <c r="ULX12" s="244"/>
      <c r="ULY12" s="244"/>
      <c r="ULZ12" s="244"/>
      <c r="UMA12" s="244"/>
      <c r="UMB12" s="244"/>
      <c r="UMC12" s="244"/>
      <c r="UMD12" s="244"/>
      <c r="UME12" s="244"/>
      <c r="UMF12" s="244"/>
      <c r="UMG12" s="244"/>
      <c r="UMH12" s="244"/>
      <c r="UMI12" s="244"/>
      <c r="UMJ12" s="244"/>
      <c r="UMK12" s="244"/>
      <c r="UML12" s="244"/>
      <c r="UMM12" s="244"/>
      <c r="UMN12" s="244"/>
      <c r="UMO12" s="244"/>
      <c r="UMP12" s="244"/>
      <c r="UMQ12" s="244"/>
      <c r="UMR12" s="244"/>
      <c r="UMS12" s="244"/>
      <c r="UMT12" s="244"/>
      <c r="UMU12" s="244"/>
      <c r="UMV12" s="244"/>
      <c r="UMW12" s="244"/>
      <c r="UMX12" s="244"/>
      <c r="UMY12" s="244"/>
      <c r="UMZ12" s="244"/>
      <c r="UNA12" s="244"/>
      <c r="UNB12" s="244"/>
      <c r="UNC12" s="244"/>
      <c r="UND12" s="244"/>
      <c r="UNE12" s="244"/>
      <c r="UNF12" s="244"/>
      <c r="UNG12" s="244"/>
      <c r="UNH12" s="244"/>
      <c r="UNI12" s="244"/>
      <c r="UNJ12" s="244"/>
      <c r="UNK12" s="244"/>
      <c r="UNL12" s="244"/>
      <c r="UNM12" s="244"/>
      <c r="UNN12" s="244"/>
      <c r="UNO12" s="244"/>
      <c r="UNP12" s="244"/>
      <c r="UNQ12" s="244"/>
      <c r="UNR12" s="244"/>
      <c r="UNS12" s="244"/>
      <c r="UNT12" s="244"/>
      <c r="UNU12" s="244"/>
      <c r="UNV12" s="244"/>
      <c r="UNW12" s="244"/>
      <c r="UNX12" s="244"/>
      <c r="UNY12" s="244"/>
      <c r="UNZ12" s="244"/>
      <c r="UOA12" s="244"/>
      <c r="UOB12" s="244"/>
      <c r="UOC12" s="244"/>
      <c r="UOD12" s="244"/>
      <c r="UOE12" s="244"/>
      <c r="UOF12" s="244"/>
      <c r="UOG12" s="244"/>
      <c r="UOH12" s="244"/>
      <c r="UOI12" s="244"/>
      <c r="UOJ12" s="244"/>
      <c r="UOK12" s="244"/>
      <c r="UOL12" s="244"/>
      <c r="UOM12" s="244"/>
      <c r="UON12" s="244"/>
      <c r="UOO12" s="244"/>
      <c r="UOP12" s="244"/>
      <c r="UOQ12" s="244"/>
      <c r="UOR12" s="244"/>
      <c r="UOS12" s="244"/>
      <c r="UOT12" s="244"/>
      <c r="UOU12" s="244"/>
      <c r="UOV12" s="244"/>
      <c r="UOW12" s="244"/>
      <c r="UOX12" s="244"/>
      <c r="UOY12" s="244"/>
      <c r="UOZ12" s="244"/>
      <c r="UPA12" s="244"/>
      <c r="UPB12" s="244"/>
      <c r="UPC12" s="244"/>
      <c r="UPD12" s="244"/>
      <c r="UPE12" s="244"/>
      <c r="UPF12" s="244"/>
      <c r="UPG12" s="244"/>
      <c r="UPH12" s="244"/>
      <c r="UPI12" s="244"/>
      <c r="UPJ12" s="244"/>
      <c r="UPK12" s="244"/>
      <c r="UPL12" s="244"/>
      <c r="UPM12" s="244"/>
      <c r="UPN12" s="244"/>
      <c r="UPO12" s="244"/>
      <c r="UPP12" s="244"/>
      <c r="UPQ12" s="244"/>
      <c r="UPR12" s="244"/>
      <c r="UPS12" s="244"/>
      <c r="UPT12" s="244"/>
      <c r="UPU12" s="244"/>
      <c r="UPV12" s="244"/>
      <c r="UPW12" s="244"/>
      <c r="UPX12" s="244"/>
      <c r="UPY12" s="244"/>
      <c r="UPZ12" s="244"/>
      <c r="UQA12" s="244"/>
      <c r="UQB12" s="244"/>
      <c r="UQC12" s="244"/>
      <c r="UQD12" s="244"/>
      <c r="UQE12" s="244"/>
      <c r="UQF12" s="244"/>
      <c r="UQG12" s="244"/>
      <c r="UQH12" s="244"/>
      <c r="UQI12" s="244"/>
      <c r="UQJ12" s="244"/>
      <c r="UQK12" s="244"/>
      <c r="UQL12" s="244"/>
      <c r="UQM12" s="244"/>
      <c r="UQN12" s="244"/>
      <c r="UQO12" s="244"/>
      <c r="UQP12" s="244"/>
      <c r="UQQ12" s="244"/>
      <c r="UQR12" s="244"/>
      <c r="UQS12" s="244"/>
      <c r="UQT12" s="244"/>
      <c r="UQU12" s="244"/>
      <c r="UQV12" s="244"/>
      <c r="UQW12" s="244"/>
      <c r="UQX12" s="244"/>
      <c r="UQY12" s="244"/>
      <c r="UQZ12" s="244"/>
      <c r="URA12" s="244"/>
      <c r="URB12" s="244"/>
      <c r="URC12" s="244"/>
      <c r="URD12" s="244"/>
      <c r="URE12" s="244"/>
      <c r="URF12" s="244"/>
      <c r="URG12" s="244"/>
      <c r="URH12" s="244"/>
      <c r="URI12" s="244"/>
      <c r="URJ12" s="244"/>
      <c r="URK12" s="244"/>
      <c r="URL12" s="244"/>
      <c r="URM12" s="244"/>
      <c r="URN12" s="244"/>
      <c r="URO12" s="244"/>
      <c r="URP12" s="244"/>
      <c r="URQ12" s="244"/>
      <c r="URR12" s="244"/>
      <c r="URS12" s="244"/>
      <c r="URT12" s="244"/>
      <c r="URU12" s="244"/>
      <c r="URV12" s="244"/>
      <c r="URW12" s="244"/>
      <c r="URX12" s="244"/>
      <c r="URY12" s="244"/>
      <c r="URZ12" s="244"/>
      <c r="USA12" s="244"/>
      <c r="USB12" s="244"/>
      <c r="USC12" s="244"/>
      <c r="USD12" s="244"/>
      <c r="USE12" s="244"/>
      <c r="USF12" s="244"/>
      <c r="USG12" s="244"/>
      <c r="USH12" s="244"/>
      <c r="USI12" s="244"/>
      <c r="USJ12" s="244"/>
      <c r="USK12" s="244"/>
      <c r="USL12" s="244"/>
      <c r="USM12" s="244"/>
      <c r="USN12" s="244"/>
      <c r="USO12" s="244"/>
      <c r="USP12" s="244"/>
      <c r="USQ12" s="244"/>
      <c r="USR12" s="244"/>
      <c r="USS12" s="244"/>
      <c r="UST12" s="244"/>
      <c r="USU12" s="244"/>
      <c r="USV12" s="244"/>
      <c r="USW12" s="244"/>
      <c r="USX12" s="244"/>
      <c r="USY12" s="244"/>
      <c r="USZ12" s="244"/>
      <c r="UTA12" s="244"/>
      <c r="UTB12" s="244"/>
      <c r="UTC12" s="244"/>
      <c r="UTD12" s="244"/>
      <c r="UTE12" s="244"/>
      <c r="UTF12" s="244"/>
      <c r="UTG12" s="244"/>
      <c r="UTH12" s="244"/>
      <c r="UTI12" s="244"/>
      <c r="UTJ12" s="244"/>
      <c r="UTK12" s="244"/>
      <c r="UTL12" s="244"/>
      <c r="UTM12" s="244"/>
      <c r="UTN12" s="244"/>
      <c r="UTO12" s="244"/>
      <c r="UTP12" s="244"/>
      <c r="UTQ12" s="244"/>
      <c r="UTR12" s="244"/>
      <c r="UTS12" s="244"/>
      <c r="UTT12" s="244"/>
      <c r="UTU12" s="244"/>
      <c r="UTV12" s="244"/>
      <c r="UTW12" s="244"/>
      <c r="UTX12" s="244"/>
      <c r="UTY12" s="244"/>
      <c r="UTZ12" s="244"/>
      <c r="UUA12" s="244"/>
      <c r="UUB12" s="244"/>
      <c r="UUC12" s="244"/>
      <c r="UUD12" s="244"/>
      <c r="UUE12" s="244"/>
      <c r="UUF12" s="244"/>
      <c r="UUG12" s="244"/>
      <c r="UUH12" s="244"/>
      <c r="UUI12" s="244"/>
      <c r="UUJ12" s="244"/>
      <c r="UUK12" s="244"/>
      <c r="UUL12" s="244"/>
      <c r="UUM12" s="244"/>
      <c r="UUN12" s="244"/>
      <c r="UUO12" s="244"/>
      <c r="UUP12" s="244"/>
      <c r="UUQ12" s="244"/>
      <c r="UUR12" s="244"/>
      <c r="UUS12" s="244"/>
      <c r="UUT12" s="244"/>
      <c r="UUU12" s="244"/>
      <c r="UUV12" s="244"/>
      <c r="UUW12" s="244"/>
      <c r="UUX12" s="244"/>
      <c r="UUY12" s="244"/>
      <c r="UUZ12" s="244"/>
      <c r="UVA12" s="244"/>
      <c r="UVB12" s="244"/>
      <c r="UVC12" s="244"/>
      <c r="UVD12" s="244"/>
      <c r="UVE12" s="244"/>
      <c r="UVF12" s="244"/>
      <c r="UVG12" s="244"/>
      <c r="UVH12" s="244"/>
      <c r="UVI12" s="244"/>
      <c r="UVJ12" s="244"/>
      <c r="UVK12" s="244"/>
      <c r="UVL12" s="244"/>
      <c r="UVM12" s="244"/>
      <c r="UVN12" s="244"/>
      <c r="UVO12" s="244"/>
      <c r="UVP12" s="244"/>
      <c r="UVQ12" s="244"/>
      <c r="UVR12" s="244"/>
      <c r="UVS12" s="244"/>
      <c r="UVT12" s="244"/>
      <c r="UVU12" s="244"/>
      <c r="UVV12" s="244"/>
      <c r="UVW12" s="244"/>
      <c r="UVX12" s="244"/>
      <c r="UVY12" s="244"/>
      <c r="UVZ12" s="244"/>
      <c r="UWA12" s="244"/>
      <c r="UWB12" s="244"/>
      <c r="UWC12" s="244"/>
      <c r="UWD12" s="244"/>
      <c r="UWE12" s="244"/>
      <c r="UWF12" s="244"/>
      <c r="UWG12" s="244"/>
      <c r="UWH12" s="244"/>
      <c r="UWI12" s="244"/>
      <c r="UWJ12" s="244"/>
      <c r="UWK12" s="244"/>
      <c r="UWL12" s="244"/>
      <c r="UWM12" s="244"/>
      <c r="UWN12" s="244"/>
      <c r="UWO12" s="244"/>
      <c r="UWP12" s="244"/>
      <c r="UWQ12" s="244"/>
      <c r="UWR12" s="244"/>
      <c r="UWS12" s="244"/>
      <c r="UWT12" s="244"/>
      <c r="UWU12" s="244"/>
      <c r="UWV12" s="244"/>
      <c r="UWW12" s="244"/>
      <c r="UWX12" s="244"/>
      <c r="UWY12" s="244"/>
      <c r="UWZ12" s="244"/>
      <c r="UXA12" s="244"/>
      <c r="UXB12" s="244"/>
      <c r="UXC12" s="244"/>
      <c r="UXD12" s="244"/>
      <c r="UXE12" s="244"/>
      <c r="UXF12" s="244"/>
      <c r="UXG12" s="244"/>
      <c r="UXH12" s="244"/>
      <c r="UXI12" s="244"/>
      <c r="UXJ12" s="244"/>
      <c r="UXK12" s="244"/>
      <c r="UXL12" s="244"/>
      <c r="UXM12" s="244"/>
      <c r="UXN12" s="244"/>
      <c r="UXO12" s="244"/>
      <c r="UXP12" s="244"/>
      <c r="UXQ12" s="244"/>
      <c r="UXR12" s="244"/>
      <c r="UXS12" s="244"/>
      <c r="UXT12" s="244"/>
      <c r="UXU12" s="244"/>
      <c r="UXV12" s="244"/>
      <c r="UXW12" s="244"/>
      <c r="UXX12" s="244"/>
      <c r="UXY12" s="244"/>
      <c r="UXZ12" s="244"/>
      <c r="UYA12" s="244"/>
      <c r="UYB12" s="244"/>
      <c r="UYC12" s="244"/>
      <c r="UYD12" s="244"/>
      <c r="UYE12" s="244"/>
      <c r="UYF12" s="244"/>
      <c r="UYG12" s="244"/>
      <c r="UYH12" s="244"/>
      <c r="UYI12" s="244"/>
      <c r="UYJ12" s="244"/>
      <c r="UYK12" s="244"/>
      <c r="UYL12" s="244"/>
      <c r="UYM12" s="244"/>
      <c r="UYN12" s="244"/>
      <c r="UYO12" s="244"/>
      <c r="UYP12" s="244"/>
      <c r="UYQ12" s="244"/>
      <c r="UYR12" s="244"/>
      <c r="UYS12" s="244"/>
      <c r="UYT12" s="244"/>
      <c r="UYU12" s="244"/>
      <c r="UYV12" s="244"/>
      <c r="UYW12" s="244"/>
      <c r="UYX12" s="244"/>
      <c r="UYY12" s="244"/>
      <c r="UYZ12" s="244"/>
      <c r="UZA12" s="244"/>
      <c r="UZB12" s="244"/>
      <c r="UZC12" s="244"/>
      <c r="UZD12" s="244"/>
      <c r="UZE12" s="244"/>
      <c r="UZF12" s="244"/>
      <c r="UZG12" s="244"/>
      <c r="UZH12" s="244"/>
      <c r="UZI12" s="244"/>
      <c r="UZJ12" s="244"/>
      <c r="UZK12" s="244"/>
      <c r="UZL12" s="244"/>
      <c r="UZM12" s="244"/>
      <c r="UZN12" s="244"/>
      <c r="UZO12" s="244"/>
      <c r="UZP12" s="244"/>
      <c r="UZQ12" s="244"/>
      <c r="UZR12" s="244"/>
      <c r="UZS12" s="244"/>
      <c r="UZT12" s="244"/>
      <c r="UZU12" s="244"/>
      <c r="UZV12" s="244"/>
      <c r="UZW12" s="244"/>
      <c r="UZX12" s="244"/>
      <c r="UZY12" s="244"/>
      <c r="UZZ12" s="244"/>
      <c r="VAA12" s="244"/>
      <c r="VAB12" s="244"/>
      <c r="VAC12" s="244"/>
      <c r="VAD12" s="244"/>
      <c r="VAE12" s="244"/>
      <c r="VAF12" s="244"/>
      <c r="VAG12" s="244"/>
      <c r="VAH12" s="244"/>
      <c r="VAI12" s="244"/>
      <c r="VAJ12" s="244"/>
      <c r="VAK12" s="244"/>
      <c r="VAL12" s="244"/>
      <c r="VAM12" s="244"/>
      <c r="VAN12" s="244"/>
      <c r="VAO12" s="244"/>
      <c r="VAP12" s="244"/>
      <c r="VAQ12" s="244"/>
      <c r="VAR12" s="244"/>
      <c r="VAS12" s="244"/>
      <c r="VAT12" s="244"/>
      <c r="VAU12" s="244"/>
      <c r="VAV12" s="244"/>
      <c r="VAW12" s="244"/>
      <c r="VAX12" s="244"/>
      <c r="VAY12" s="244"/>
      <c r="VAZ12" s="244"/>
      <c r="VBA12" s="244"/>
      <c r="VBB12" s="244"/>
      <c r="VBC12" s="244"/>
      <c r="VBD12" s="244"/>
      <c r="VBE12" s="244"/>
      <c r="VBF12" s="244"/>
      <c r="VBG12" s="244"/>
      <c r="VBH12" s="244"/>
      <c r="VBI12" s="244"/>
      <c r="VBJ12" s="244"/>
      <c r="VBK12" s="244"/>
      <c r="VBL12" s="244"/>
      <c r="VBM12" s="244"/>
      <c r="VBN12" s="244"/>
      <c r="VBO12" s="244"/>
      <c r="VBP12" s="244"/>
      <c r="VBQ12" s="244"/>
      <c r="VBR12" s="244"/>
      <c r="VBS12" s="244"/>
      <c r="VBT12" s="244"/>
      <c r="VBU12" s="244"/>
      <c r="VBV12" s="244"/>
      <c r="VBW12" s="244"/>
      <c r="VBX12" s="244"/>
      <c r="VBY12" s="244"/>
      <c r="VBZ12" s="244"/>
      <c r="VCA12" s="244"/>
      <c r="VCB12" s="244"/>
      <c r="VCC12" s="244"/>
      <c r="VCD12" s="244"/>
      <c r="VCE12" s="244"/>
      <c r="VCF12" s="244"/>
      <c r="VCG12" s="244"/>
      <c r="VCH12" s="244"/>
      <c r="VCI12" s="244"/>
      <c r="VCJ12" s="244"/>
      <c r="VCK12" s="244"/>
      <c r="VCL12" s="244"/>
      <c r="VCM12" s="244"/>
      <c r="VCN12" s="244"/>
      <c r="VCO12" s="244"/>
      <c r="VCP12" s="244"/>
      <c r="VCQ12" s="244"/>
      <c r="VCR12" s="244"/>
      <c r="VCS12" s="244"/>
      <c r="VCT12" s="244"/>
      <c r="VCU12" s="244"/>
      <c r="VCV12" s="244"/>
      <c r="VCW12" s="244"/>
      <c r="VCX12" s="244"/>
      <c r="VCY12" s="244"/>
      <c r="VCZ12" s="244"/>
      <c r="VDA12" s="244"/>
      <c r="VDB12" s="244"/>
      <c r="VDC12" s="244"/>
      <c r="VDD12" s="244"/>
      <c r="VDE12" s="244"/>
      <c r="VDF12" s="244"/>
      <c r="VDG12" s="244"/>
      <c r="VDH12" s="244"/>
      <c r="VDI12" s="244"/>
      <c r="VDJ12" s="244"/>
      <c r="VDK12" s="244"/>
      <c r="VDL12" s="244"/>
      <c r="VDM12" s="244"/>
      <c r="VDN12" s="244"/>
      <c r="VDO12" s="244"/>
      <c r="VDP12" s="244"/>
      <c r="VDQ12" s="244"/>
      <c r="VDR12" s="244"/>
      <c r="VDS12" s="244"/>
      <c r="VDT12" s="244"/>
      <c r="VDU12" s="244"/>
      <c r="VDV12" s="244"/>
      <c r="VDW12" s="244"/>
      <c r="VDX12" s="244"/>
      <c r="VDY12" s="244"/>
      <c r="VDZ12" s="244"/>
      <c r="VEA12" s="244"/>
      <c r="VEB12" s="244"/>
      <c r="VEC12" s="244"/>
      <c r="VED12" s="244"/>
      <c r="VEE12" s="244"/>
      <c r="VEF12" s="244"/>
      <c r="VEG12" s="244"/>
      <c r="VEH12" s="244"/>
      <c r="VEI12" s="244"/>
      <c r="VEJ12" s="244"/>
      <c r="VEK12" s="244"/>
      <c r="VEL12" s="244"/>
      <c r="VEM12" s="244"/>
      <c r="VEN12" s="244"/>
      <c r="VEO12" s="244"/>
      <c r="VEP12" s="244"/>
      <c r="VEQ12" s="244"/>
      <c r="VER12" s="244"/>
      <c r="VES12" s="244"/>
      <c r="VET12" s="244"/>
      <c r="VEU12" s="244"/>
      <c r="VEV12" s="244"/>
      <c r="VEW12" s="244"/>
      <c r="VEX12" s="244"/>
      <c r="VEY12" s="244"/>
      <c r="VEZ12" s="244"/>
      <c r="VFA12" s="244"/>
      <c r="VFB12" s="244"/>
      <c r="VFC12" s="244"/>
      <c r="VFD12" s="244"/>
      <c r="VFE12" s="244"/>
      <c r="VFF12" s="244"/>
      <c r="VFG12" s="244"/>
      <c r="VFH12" s="244"/>
      <c r="VFI12" s="244"/>
      <c r="VFJ12" s="244"/>
      <c r="VFK12" s="244"/>
      <c r="VFL12" s="244"/>
      <c r="VFM12" s="244"/>
      <c r="VFN12" s="244"/>
      <c r="VFO12" s="244"/>
      <c r="VFP12" s="244"/>
      <c r="VFQ12" s="244"/>
      <c r="VFR12" s="244"/>
      <c r="VFS12" s="244"/>
      <c r="VFT12" s="244"/>
      <c r="VFU12" s="244"/>
      <c r="VFV12" s="244"/>
      <c r="VFW12" s="244"/>
      <c r="VFX12" s="244"/>
      <c r="VFY12" s="244"/>
      <c r="VFZ12" s="244"/>
      <c r="VGA12" s="244"/>
      <c r="VGB12" s="244"/>
      <c r="VGC12" s="244"/>
      <c r="VGD12" s="244"/>
      <c r="VGE12" s="244"/>
      <c r="VGF12" s="244"/>
      <c r="VGG12" s="244"/>
      <c r="VGH12" s="244"/>
      <c r="VGI12" s="244"/>
      <c r="VGJ12" s="244"/>
      <c r="VGK12" s="244"/>
      <c r="VGL12" s="244"/>
      <c r="VGM12" s="244"/>
      <c r="VGN12" s="244"/>
      <c r="VGO12" s="244"/>
      <c r="VGP12" s="244"/>
      <c r="VGQ12" s="244"/>
      <c r="VGR12" s="244"/>
      <c r="VGS12" s="244"/>
      <c r="VGT12" s="244"/>
      <c r="VGU12" s="244"/>
      <c r="VGV12" s="244"/>
      <c r="VGW12" s="244"/>
      <c r="VGX12" s="244"/>
      <c r="VGY12" s="244"/>
      <c r="VGZ12" s="244"/>
      <c r="VHA12" s="244"/>
      <c r="VHB12" s="244"/>
      <c r="VHC12" s="244"/>
      <c r="VHD12" s="244"/>
      <c r="VHE12" s="244"/>
      <c r="VHF12" s="244"/>
      <c r="VHG12" s="244"/>
      <c r="VHH12" s="244"/>
      <c r="VHI12" s="244"/>
      <c r="VHJ12" s="244"/>
      <c r="VHK12" s="244"/>
      <c r="VHL12" s="244"/>
      <c r="VHM12" s="244"/>
      <c r="VHN12" s="244"/>
      <c r="VHO12" s="244"/>
      <c r="VHP12" s="244"/>
      <c r="VHQ12" s="244"/>
      <c r="VHR12" s="244"/>
      <c r="VHS12" s="244"/>
      <c r="VHT12" s="244"/>
      <c r="VHU12" s="244"/>
      <c r="VHV12" s="244"/>
      <c r="VHW12" s="244"/>
      <c r="VHX12" s="244"/>
      <c r="VHY12" s="244"/>
      <c r="VHZ12" s="244"/>
      <c r="VIA12" s="244"/>
      <c r="VIB12" s="244"/>
      <c r="VIC12" s="244"/>
      <c r="VID12" s="244"/>
      <c r="VIE12" s="244"/>
      <c r="VIF12" s="244"/>
      <c r="VIG12" s="244"/>
      <c r="VIH12" s="244"/>
      <c r="VII12" s="244"/>
      <c r="VIJ12" s="244"/>
      <c r="VIK12" s="244"/>
      <c r="VIL12" s="244"/>
      <c r="VIM12" s="244"/>
      <c r="VIN12" s="244"/>
      <c r="VIO12" s="244"/>
      <c r="VIP12" s="244"/>
      <c r="VIQ12" s="244"/>
      <c r="VIR12" s="244"/>
      <c r="VIS12" s="244"/>
      <c r="VIT12" s="244"/>
      <c r="VIU12" s="244"/>
      <c r="VIV12" s="244"/>
      <c r="VIW12" s="244"/>
      <c r="VIX12" s="244"/>
      <c r="VIY12" s="244"/>
      <c r="VIZ12" s="244"/>
      <c r="VJA12" s="244"/>
      <c r="VJB12" s="244"/>
      <c r="VJC12" s="244"/>
      <c r="VJD12" s="244"/>
      <c r="VJE12" s="244"/>
      <c r="VJF12" s="244"/>
      <c r="VJG12" s="244"/>
      <c r="VJH12" s="244"/>
      <c r="VJI12" s="244"/>
      <c r="VJJ12" s="244"/>
      <c r="VJK12" s="244"/>
      <c r="VJL12" s="244"/>
      <c r="VJM12" s="244"/>
      <c r="VJN12" s="244"/>
      <c r="VJO12" s="244"/>
      <c r="VJP12" s="244"/>
      <c r="VJQ12" s="244"/>
      <c r="VJR12" s="244"/>
      <c r="VJS12" s="244"/>
      <c r="VJT12" s="244"/>
      <c r="VJU12" s="244"/>
      <c r="VJV12" s="244"/>
      <c r="VJW12" s="244"/>
      <c r="VJX12" s="244"/>
      <c r="VJY12" s="244"/>
      <c r="VJZ12" s="244"/>
      <c r="VKA12" s="244"/>
      <c r="VKB12" s="244"/>
      <c r="VKC12" s="244"/>
      <c r="VKD12" s="244"/>
      <c r="VKE12" s="244"/>
      <c r="VKF12" s="244"/>
      <c r="VKG12" s="244"/>
      <c r="VKH12" s="244"/>
      <c r="VKI12" s="244"/>
      <c r="VKJ12" s="244"/>
      <c r="VKK12" s="244"/>
      <c r="VKL12" s="244"/>
      <c r="VKM12" s="244"/>
      <c r="VKN12" s="244"/>
      <c r="VKO12" s="244"/>
      <c r="VKP12" s="244"/>
      <c r="VKQ12" s="244"/>
      <c r="VKR12" s="244"/>
      <c r="VKS12" s="244"/>
      <c r="VKT12" s="244"/>
      <c r="VKU12" s="244"/>
      <c r="VKV12" s="244"/>
      <c r="VKW12" s="244"/>
      <c r="VKX12" s="244"/>
      <c r="VKY12" s="244"/>
      <c r="VKZ12" s="244"/>
      <c r="VLA12" s="244"/>
      <c r="VLB12" s="244"/>
      <c r="VLC12" s="244"/>
      <c r="VLD12" s="244"/>
      <c r="VLE12" s="244"/>
      <c r="VLF12" s="244"/>
      <c r="VLG12" s="244"/>
      <c r="VLH12" s="244"/>
      <c r="VLI12" s="244"/>
      <c r="VLJ12" s="244"/>
      <c r="VLK12" s="244"/>
      <c r="VLL12" s="244"/>
      <c r="VLM12" s="244"/>
      <c r="VLN12" s="244"/>
      <c r="VLO12" s="244"/>
      <c r="VLP12" s="244"/>
      <c r="VLQ12" s="244"/>
      <c r="VLR12" s="244"/>
      <c r="VLS12" s="244"/>
      <c r="VLT12" s="244"/>
      <c r="VLU12" s="244"/>
      <c r="VLV12" s="244"/>
      <c r="VLW12" s="244"/>
      <c r="VLX12" s="244"/>
      <c r="VLY12" s="244"/>
      <c r="VLZ12" s="244"/>
      <c r="VMA12" s="244"/>
      <c r="VMB12" s="244"/>
      <c r="VMC12" s="244"/>
      <c r="VMD12" s="244"/>
      <c r="VME12" s="244"/>
      <c r="VMF12" s="244"/>
      <c r="VMG12" s="244"/>
      <c r="VMH12" s="244"/>
      <c r="VMI12" s="244"/>
      <c r="VMJ12" s="244"/>
      <c r="VMK12" s="244"/>
      <c r="VML12" s="244"/>
      <c r="VMM12" s="244"/>
      <c r="VMN12" s="244"/>
      <c r="VMO12" s="244"/>
      <c r="VMP12" s="244"/>
      <c r="VMQ12" s="244"/>
      <c r="VMR12" s="244"/>
      <c r="VMS12" s="244"/>
      <c r="VMT12" s="244"/>
      <c r="VMU12" s="244"/>
      <c r="VMV12" s="244"/>
      <c r="VMW12" s="244"/>
      <c r="VMX12" s="244"/>
      <c r="VMY12" s="244"/>
      <c r="VMZ12" s="244"/>
      <c r="VNA12" s="244"/>
      <c r="VNB12" s="244"/>
      <c r="VNC12" s="244"/>
      <c r="VND12" s="244"/>
      <c r="VNE12" s="244"/>
      <c r="VNF12" s="244"/>
      <c r="VNG12" s="244"/>
      <c r="VNH12" s="244"/>
      <c r="VNI12" s="244"/>
      <c r="VNJ12" s="244"/>
      <c r="VNK12" s="244"/>
      <c r="VNL12" s="244"/>
      <c r="VNM12" s="244"/>
      <c r="VNN12" s="244"/>
      <c r="VNO12" s="244"/>
      <c r="VNP12" s="244"/>
      <c r="VNQ12" s="244"/>
      <c r="VNR12" s="244"/>
      <c r="VNS12" s="244"/>
      <c r="VNT12" s="244"/>
      <c r="VNU12" s="244"/>
      <c r="VNV12" s="244"/>
      <c r="VNW12" s="244"/>
      <c r="VNX12" s="244"/>
      <c r="VNY12" s="244"/>
      <c r="VNZ12" s="244"/>
      <c r="VOA12" s="244"/>
      <c r="VOB12" s="244"/>
      <c r="VOC12" s="244"/>
      <c r="VOD12" s="244"/>
      <c r="VOE12" s="244"/>
      <c r="VOF12" s="244"/>
      <c r="VOG12" s="244"/>
      <c r="VOH12" s="244"/>
      <c r="VOI12" s="244"/>
      <c r="VOJ12" s="244"/>
      <c r="VOK12" s="244"/>
      <c r="VOL12" s="244"/>
      <c r="VOM12" s="244"/>
      <c r="VON12" s="244"/>
      <c r="VOO12" s="244"/>
      <c r="VOP12" s="244"/>
      <c r="VOQ12" s="244"/>
      <c r="VOR12" s="244"/>
      <c r="VOS12" s="244"/>
      <c r="VOT12" s="244"/>
      <c r="VOU12" s="244"/>
      <c r="VOV12" s="244"/>
      <c r="VOW12" s="244"/>
      <c r="VOX12" s="244"/>
      <c r="VOY12" s="244"/>
      <c r="VOZ12" s="244"/>
      <c r="VPA12" s="244"/>
      <c r="VPB12" s="244"/>
      <c r="VPC12" s="244"/>
      <c r="VPD12" s="244"/>
      <c r="VPE12" s="244"/>
      <c r="VPF12" s="244"/>
      <c r="VPG12" s="244"/>
      <c r="VPH12" s="244"/>
      <c r="VPI12" s="244"/>
      <c r="VPJ12" s="244"/>
      <c r="VPK12" s="244"/>
      <c r="VPL12" s="244"/>
      <c r="VPM12" s="244"/>
      <c r="VPN12" s="244"/>
      <c r="VPO12" s="244"/>
      <c r="VPP12" s="244"/>
      <c r="VPQ12" s="244"/>
      <c r="VPR12" s="244"/>
      <c r="VPS12" s="244"/>
      <c r="VPT12" s="244"/>
      <c r="VPU12" s="244"/>
      <c r="VPV12" s="244"/>
      <c r="VPW12" s="244"/>
      <c r="VPX12" s="244"/>
      <c r="VPY12" s="244"/>
      <c r="VPZ12" s="244"/>
      <c r="VQA12" s="244"/>
      <c r="VQB12" s="244"/>
      <c r="VQC12" s="244"/>
      <c r="VQD12" s="244"/>
      <c r="VQE12" s="244"/>
      <c r="VQF12" s="244"/>
      <c r="VQG12" s="244"/>
      <c r="VQH12" s="244"/>
      <c r="VQI12" s="244"/>
      <c r="VQJ12" s="244"/>
      <c r="VQK12" s="244"/>
      <c r="VQL12" s="244"/>
      <c r="VQM12" s="244"/>
      <c r="VQN12" s="244"/>
      <c r="VQO12" s="244"/>
      <c r="VQP12" s="244"/>
      <c r="VQQ12" s="244"/>
      <c r="VQR12" s="244"/>
      <c r="VQS12" s="244"/>
      <c r="VQT12" s="244"/>
      <c r="VQU12" s="244"/>
      <c r="VQV12" s="244"/>
      <c r="VQW12" s="244"/>
      <c r="VQX12" s="244"/>
      <c r="VQY12" s="244"/>
      <c r="VQZ12" s="244"/>
      <c r="VRA12" s="244"/>
      <c r="VRB12" s="244"/>
      <c r="VRC12" s="244"/>
      <c r="VRD12" s="244"/>
      <c r="VRE12" s="244"/>
      <c r="VRF12" s="244"/>
      <c r="VRG12" s="244"/>
      <c r="VRH12" s="244"/>
      <c r="VRI12" s="244"/>
      <c r="VRJ12" s="244"/>
      <c r="VRK12" s="244"/>
      <c r="VRL12" s="244"/>
      <c r="VRM12" s="244"/>
      <c r="VRN12" s="244"/>
      <c r="VRO12" s="244"/>
      <c r="VRP12" s="244"/>
      <c r="VRQ12" s="244"/>
      <c r="VRR12" s="244"/>
      <c r="VRS12" s="244"/>
      <c r="VRT12" s="244"/>
      <c r="VRU12" s="244"/>
      <c r="VRV12" s="244"/>
      <c r="VRW12" s="244"/>
      <c r="VRX12" s="244"/>
      <c r="VRY12" s="244"/>
      <c r="VRZ12" s="244"/>
      <c r="VSA12" s="244"/>
      <c r="VSB12" s="244"/>
      <c r="VSC12" s="244"/>
      <c r="VSD12" s="244"/>
      <c r="VSE12" s="244"/>
      <c r="VSF12" s="244"/>
      <c r="VSG12" s="244"/>
      <c r="VSH12" s="244"/>
      <c r="VSI12" s="244"/>
      <c r="VSJ12" s="244"/>
      <c r="VSK12" s="244"/>
      <c r="VSL12" s="244"/>
      <c r="VSM12" s="244"/>
      <c r="VSN12" s="244"/>
      <c r="VSO12" s="244"/>
      <c r="VSP12" s="244"/>
      <c r="VSQ12" s="244"/>
      <c r="VSR12" s="244"/>
      <c r="VSS12" s="244"/>
      <c r="VST12" s="244"/>
      <c r="VSU12" s="244"/>
      <c r="VSV12" s="244"/>
      <c r="VSW12" s="244"/>
      <c r="VSX12" s="244"/>
      <c r="VSY12" s="244"/>
      <c r="VSZ12" s="244"/>
      <c r="VTA12" s="244"/>
      <c r="VTB12" s="244"/>
      <c r="VTC12" s="244"/>
      <c r="VTD12" s="244"/>
      <c r="VTE12" s="244"/>
      <c r="VTF12" s="244"/>
      <c r="VTG12" s="244"/>
      <c r="VTH12" s="244"/>
      <c r="VTI12" s="244"/>
      <c r="VTJ12" s="244"/>
      <c r="VTK12" s="244"/>
      <c r="VTL12" s="244"/>
      <c r="VTM12" s="244"/>
      <c r="VTN12" s="244"/>
      <c r="VTO12" s="244"/>
      <c r="VTP12" s="244"/>
      <c r="VTQ12" s="244"/>
      <c r="VTR12" s="244"/>
      <c r="VTS12" s="244"/>
      <c r="VTT12" s="244"/>
      <c r="VTU12" s="244"/>
      <c r="VTV12" s="244"/>
      <c r="VTW12" s="244"/>
      <c r="VTX12" s="244"/>
      <c r="VTY12" s="244"/>
      <c r="VTZ12" s="244"/>
      <c r="VUA12" s="244"/>
      <c r="VUB12" s="244"/>
      <c r="VUC12" s="244"/>
      <c r="VUD12" s="244"/>
      <c r="VUE12" s="244"/>
      <c r="VUF12" s="244"/>
      <c r="VUG12" s="244"/>
      <c r="VUH12" s="244"/>
      <c r="VUI12" s="244"/>
      <c r="VUJ12" s="244"/>
      <c r="VUK12" s="244"/>
      <c r="VUL12" s="244"/>
      <c r="VUM12" s="244"/>
      <c r="VUN12" s="244"/>
      <c r="VUO12" s="244"/>
      <c r="VUP12" s="244"/>
      <c r="VUQ12" s="244"/>
      <c r="VUR12" s="244"/>
      <c r="VUS12" s="244"/>
      <c r="VUT12" s="244"/>
      <c r="VUU12" s="244"/>
      <c r="VUV12" s="244"/>
      <c r="VUW12" s="244"/>
      <c r="VUX12" s="244"/>
      <c r="VUY12" s="244"/>
      <c r="VUZ12" s="244"/>
      <c r="VVA12" s="244"/>
      <c r="VVB12" s="244"/>
      <c r="VVC12" s="244"/>
      <c r="VVD12" s="244"/>
      <c r="VVE12" s="244"/>
      <c r="VVF12" s="244"/>
      <c r="VVG12" s="244"/>
      <c r="VVH12" s="244"/>
      <c r="VVI12" s="244"/>
      <c r="VVJ12" s="244"/>
      <c r="VVK12" s="244"/>
      <c r="VVL12" s="244"/>
      <c r="VVM12" s="244"/>
      <c r="VVN12" s="244"/>
      <c r="VVO12" s="244"/>
      <c r="VVP12" s="244"/>
      <c r="VVQ12" s="244"/>
      <c r="VVR12" s="244"/>
      <c r="VVS12" s="244"/>
      <c r="VVT12" s="244"/>
      <c r="VVU12" s="244"/>
      <c r="VVV12" s="244"/>
      <c r="VVW12" s="244"/>
      <c r="VVX12" s="244"/>
      <c r="VVY12" s="244"/>
      <c r="VVZ12" s="244"/>
      <c r="VWA12" s="244"/>
      <c r="VWB12" s="244"/>
      <c r="VWC12" s="244"/>
      <c r="VWD12" s="244"/>
      <c r="VWE12" s="244"/>
      <c r="VWF12" s="244"/>
      <c r="VWG12" s="244"/>
      <c r="VWH12" s="244"/>
      <c r="VWI12" s="244"/>
      <c r="VWJ12" s="244"/>
      <c r="VWK12" s="244"/>
      <c r="VWL12" s="244"/>
      <c r="VWM12" s="244"/>
      <c r="VWN12" s="244"/>
      <c r="VWO12" s="244"/>
      <c r="VWP12" s="244"/>
      <c r="VWQ12" s="244"/>
      <c r="VWR12" s="244"/>
      <c r="VWS12" s="244"/>
      <c r="VWT12" s="244"/>
      <c r="VWU12" s="244"/>
      <c r="VWV12" s="244"/>
      <c r="VWW12" s="244"/>
      <c r="VWX12" s="244"/>
      <c r="VWY12" s="244"/>
      <c r="VWZ12" s="244"/>
      <c r="VXA12" s="244"/>
      <c r="VXB12" s="244"/>
      <c r="VXC12" s="244"/>
      <c r="VXD12" s="244"/>
      <c r="VXE12" s="244"/>
      <c r="VXF12" s="244"/>
      <c r="VXG12" s="244"/>
      <c r="VXH12" s="244"/>
      <c r="VXI12" s="244"/>
      <c r="VXJ12" s="244"/>
      <c r="VXK12" s="244"/>
      <c r="VXL12" s="244"/>
      <c r="VXM12" s="244"/>
      <c r="VXN12" s="244"/>
      <c r="VXO12" s="244"/>
      <c r="VXP12" s="244"/>
      <c r="VXQ12" s="244"/>
      <c r="VXR12" s="244"/>
      <c r="VXS12" s="244"/>
      <c r="VXT12" s="244"/>
      <c r="VXU12" s="244"/>
      <c r="VXV12" s="244"/>
      <c r="VXW12" s="244"/>
      <c r="VXX12" s="244"/>
      <c r="VXY12" s="244"/>
      <c r="VXZ12" s="244"/>
      <c r="VYA12" s="244"/>
      <c r="VYB12" s="244"/>
      <c r="VYC12" s="244"/>
      <c r="VYD12" s="244"/>
      <c r="VYE12" s="244"/>
      <c r="VYF12" s="244"/>
      <c r="VYG12" s="244"/>
      <c r="VYH12" s="244"/>
      <c r="VYI12" s="244"/>
      <c r="VYJ12" s="244"/>
      <c r="VYK12" s="244"/>
      <c r="VYL12" s="244"/>
      <c r="VYM12" s="244"/>
      <c r="VYN12" s="244"/>
      <c r="VYO12" s="244"/>
      <c r="VYP12" s="244"/>
      <c r="VYQ12" s="244"/>
      <c r="VYR12" s="244"/>
      <c r="VYS12" s="244"/>
      <c r="VYT12" s="244"/>
      <c r="VYU12" s="244"/>
      <c r="VYV12" s="244"/>
      <c r="VYW12" s="244"/>
      <c r="VYX12" s="244"/>
      <c r="VYY12" s="244"/>
      <c r="VYZ12" s="244"/>
      <c r="VZA12" s="244"/>
      <c r="VZB12" s="244"/>
      <c r="VZC12" s="244"/>
      <c r="VZD12" s="244"/>
      <c r="VZE12" s="244"/>
      <c r="VZF12" s="244"/>
      <c r="VZG12" s="244"/>
      <c r="VZH12" s="244"/>
      <c r="VZI12" s="244"/>
      <c r="VZJ12" s="244"/>
      <c r="VZK12" s="244"/>
      <c r="VZL12" s="244"/>
      <c r="VZM12" s="244"/>
      <c r="VZN12" s="244"/>
      <c r="VZO12" s="244"/>
      <c r="VZP12" s="244"/>
      <c r="VZQ12" s="244"/>
      <c r="VZR12" s="244"/>
      <c r="VZS12" s="244"/>
      <c r="VZT12" s="244"/>
      <c r="VZU12" s="244"/>
      <c r="VZV12" s="244"/>
      <c r="VZW12" s="244"/>
      <c r="VZX12" s="244"/>
      <c r="VZY12" s="244"/>
      <c r="VZZ12" s="244"/>
      <c r="WAA12" s="244"/>
      <c r="WAB12" s="244"/>
      <c r="WAC12" s="244"/>
      <c r="WAD12" s="244"/>
      <c r="WAE12" s="244"/>
      <c r="WAF12" s="244"/>
      <c r="WAG12" s="244"/>
      <c r="WAH12" s="244"/>
      <c r="WAI12" s="244"/>
      <c r="WAJ12" s="244"/>
      <c r="WAK12" s="244"/>
      <c r="WAL12" s="244"/>
      <c r="WAM12" s="244"/>
      <c r="WAN12" s="244"/>
      <c r="WAO12" s="244"/>
      <c r="WAP12" s="244"/>
      <c r="WAQ12" s="244"/>
      <c r="WAR12" s="244"/>
      <c r="WAS12" s="244"/>
      <c r="WAT12" s="244"/>
      <c r="WAU12" s="244"/>
      <c r="WAV12" s="244"/>
      <c r="WAW12" s="244"/>
      <c r="WAX12" s="244"/>
      <c r="WAY12" s="244"/>
      <c r="WAZ12" s="244"/>
      <c r="WBA12" s="244"/>
      <c r="WBB12" s="244"/>
      <c r="WBC12" s="244"/>
      <c r="WBD12" s="244"/>
      <c r="WBE12" s="244"/>
      <c r="WBF12" s="244"/>
      <c r="WBG12" s="244"/>
      <c r="WBH12" s="244"/>
      <c r="WBI12" s="244"/>
      <c r="WBJ12" s="244"/>
      <c r="WBK12" s="244"/>
      <c r="WBL12" s="244"/>
      <c r="WBM12" s="244"/>
      <c r="WBN12" s="244"/>
      <c r="WBO12" s="244"/>
      <c r="WBP12" s="244"/>
      <c r="WBQ12" s="244"/>
      <c r="WBR12" s="244"/>
      <c r="WBS12" s="244"/>
      <c r="WBT12" s="244"/>
      <c r="WBU12" s="244"/>
      <c r="WBV12" s="244"/>
      <c r="WBW12" s="244"/>
      <c r="WBX12" s="244"/>
      <c r="WBY12" s="244"/>
      <c r="WBZ12" s="244"/>
      <c r="WCA12" s="244"/>
      <c r="WCB12" s="244"/>
      <c r="WCC12" s="244"/>
      <c r="WCD12" s="244"/>
      <c r="WCE12" s="244"/>
      <c r="WCF12" s="244"/>
      <c r="WCG12" s="244"/>
      <c r="WCH12" s="244"/>
      <c r="WCI12" s="244"/>
      <c r="WCJ12" s="244"/>
      <c r="WCK12" s="244"/>
      <c r="WCL12" s="244"/>
      <c r="WCM12" s="244"/>
      <c r="WCN12" s="244"/>
      <c r="WCO12" s="244"/>
      <c r="WCP12" s="244"/>
      <c r="WCQ12" s="244"/>
      <c r="WCR12" s="244"/>
      <c r="WCS12" s="244"/>
      <c r="WCT12" s="244"/>
      <c r="WCU12" s="244"/>
      <c r="WCV12" s="244"/>
      <c r="WCW12" s="244"/>
      <c r="WCX12" s="244"/>
      <c r="WCY12" s="244"/>
      <c r="WCZ12" s="244"/>
      <c r="WDA12" s="244"/>
      <c r="WDB12" s="244"/>
      <c r="WDC12" s="244"/>
      <c r="WDD12" s="244"/>
      <c r="WDE12" s="244"/>
      <c r="WDF12" s="244"/>
      <c r="WDG12" s="244"/>
      <c r="WDH12" s="244"/>
      <c r="WDI12" s="244"/>
      <c r="WDJ12" s="244"/>
      <c r="WDK12" s="244"/>
      <c r="WDL12" s="244"/>
      <c r="WDM12" s="244"/>
      <c r="WDN12" s="244"/>
      <c r="WDO12" s="244"/>
      <c r="WDP12" s="244"/>
      <c r="WDQ12" s="244"/>
      <c r="WDR12" s="244"/>
      <c r="WDS12" s="244"/>
      <c r="WDT12" s="244"/>
      <c r="WDU12" s="244"/>
      <c r="WDV12" s="244"/>
      <c r="WDW12" s="244"/>
      <c r="WDX12" s="244"/>
      <c r="WDY12" s="244"/>
      <c r="WDZ12" s="244"/>
      <c r="WEA12" s="244"/>
      <c r="WEB12" s="244"/>
      <c r="WEC12" s="244"/>
      <c r="WED12" s="244"/>
      <c r="WEE12" s="244"/>
      <c r="WEF12" s="244"/>
      <c r="WEG12" s="244"/>
      <c r="WEH12" s="244"/>
      <c r="WEI12" s="244"/>
      <c r="WEJ12" s="244"/>
      <c r="WEK12" s="244"/>
      <c r="WEL12" s="244"/>
      <c r="WEM12" s="244"/>
      <c r="WEN12" s="244"/>
      <c r="WEO12" s="244"/>
      <c r="WEP12" s="244"/>
      <c r="WEQ12" s="244"/>
      <c r="WER12" s="244"/>
      <c r="WES12" s="244"/>
      <c r="WET12" s="244"/>
      <c r="WEU12" s="244"/>
      <c r="WEV12" s="244"/>
      <c r="WEW12" s="244"/>
      <c r="WEX12" s="244"/>
      <c r="WEY12" s="244"/>
      <c r="WEZ12" s="244"/>
      <c r="WFA12" s="244"/>
      <c r="WFB12" s="244"/>
      <c r="WFC12" s="244"/>
      <c r="WFD12" s="244"/>
      <c r="WFE12" s="244"/>
      <c r="WFF12" s="244"/>
      <c r="WFG12" s="244"/>
      <c r="WFH12" s="244"/>
      <c r="WFI12" s="244"/>
      <c r="WFJ12" s="244"/>
      <c r="WFK12" s="244"/>
      <c r="WFL12" s="244"/>
      <c r="WFM12" s="244"/>
      <c r="WFN12" s="244"/>
      <c r="WFO12" s="244"/>
      <c r="WFP12" s="244"/>
      <c r="WFQ12" s="244"/>
      <c r="WFR12" s="244"/>
      <c r="WFS12" s="244"/>
      <c r="WFT12" s="244"/>
      <c r="WFU12" s="244"/>
      <c r="WFV12" s="244"/>
      <c r="WFW12" s="244"/>
      <c r="WFX12" s="244"/>
      <c r="WFY12" s="244"/>
      <c r="WFZ12" s="244"/>
      <c r="WGA12" s="244"/>
      <c r="WGB12" s="244"/>
      <c r="WGC12" s="244"/>
      <c r="WGD12" s="244"/>
      <c r="WGE12" s="244"/>
      <c r="WGF12" s="244"/>
      <c r="WGG12" s="244"/>
      <c r="WGH12" s="244"/>
      <c r="WGI12" s="244"/>
      <c r="WGJ12" s="244"/>
      <c r="WGK12" s="244"/>
      <c r="WGL12" s="244"/>
      <c r="WGM12" s="244"/>
      <c r="WGN12" s="244"/>
      <c r="WGO12" s="244"/>
      <c r="WGP12" s="244"/>
      <c r="WGQ12" s="244"/>
      <c r="WGR12" s="244"/>
      <c r="WGS12" s="244"/>
      <c r="WGT12" s="244"/>
      <c r="WGU12" s="244"/>
      <c r="WGV12" s="244"/>
      <c r="WGW12" s="244"/>
      <c r="WGX12" s="244"/>
      <c r="WGY12" s="244"/>
      <c r="WGZ12" s="244"/>
      <c r="WHA12" s="244"/>
      <c r="WHB12" s="244"/>
      <c r="WHC12" s="244"/>
      <c r="WHD12" s="244"/>
      <c r="WHE12" s="244"/>
      <c r="WHF12" s="244"/>
      <c r="WHG12" s="244"/>
      <c r="WHH12" s="244"/>
      <c r="WHI12" s="244"/>
      <c r="WHJ12" s="244"/>
      <c r="WHK12" s="244"/>
      <c r="WHL12" s="244"/>
      <c r="WHM12" s="244"/>
      <c r="WHN12" s="244"/>
      <c r="WHO12" s="244"/>
      <c r="WHP12" s="244"/>
      <c r="WHQ12" s="244"/>
      <c r="WHR12" s="244"/>
      <c r="WHS12" s="244"/>
      <c r="WHT12" s="244"/>
      <c r="WHU12" s="244"/>
      <c r="WHV12" s="244"/>
      <c r="WHW12" s="244"/>
      <c r="WHX12" s="244"/>
      <c r="WHY12" s="244"/>
      <c r="WHZ12" s="244"/>
      <c r="WIA12" s="244"/>
      <c r="WIB12" s="244"/>
      <c r="WIC12" s="244"/>
      <c r="WID12" s="244"/>
      <c r="WIE12" s="244"/>
      <c r="WIF12" s="244"/>
      <c r="WIG12" s="244"/>
      <c r="WIH12" s="244"/>
      <c r="WII12" s="244"/>
      <c r="WIJ12" s="244"/>
      <c r="WIK12" s="244"/>
      <c r="WIL12" s="244"/>
      <c r="WIM12" s="244"/>
      <c r="WIN12" s="244"/>
      <c r="WIO12" s="244"/>
      <c r="WIP12" s="244"/>
      <c r="WIQ12" s="244"/>
      <c r="WIR12" s="244"/>
      <c r="WIS12" s="244"/>
      <c r="WIT12" s="244"/>
      <c r="WIU12" s="244"/>
      <c r="WIV12" s="244"/>
      <c r="WIW12" s="244"/>
      <c r="WIX12" s="244"/>
      <c r="WIY12" s="244"/>
      <c r="WIZ12" s="244"/>
      <c r="WJA12" s="244"/>
      <c r="WJB12" s="244"/>
      <c r="WJC12" s="244"/>
      <c r="WJD12" s="244"/>
      <c r="WJE12" s="244"/>
      <c r="WJF12" s="244"/>
      <c r="WJG12" s="244"/>
      <c r="WJH12" s="244"/>
      <c r="WJI12" s="244"/>
      <c r="WJJ12" s="244"/>
      <c r="WJK12" s="244"/>
      <c r="WJL12" s="244"/>
      <c r="WJM12" s="244"/>
      <c r="WJN12" s="244"/>
      <c r="WJO12" s="244"/>
      <c r="WJP12" s="244"/>
      <c r="WJQ12" s="244"/>
      <c r="WJR12" s="244"/>
      <c r="WJS12" s="244"/>
      <c r="WJT12" s="244"/>
      <c r="WJU12" s="244"/>
      <c r="WJV12" s="244"/>
      <c r="WJW12" s="244"/>
      <c r="WJX12" s="244"/>
      <c r="WJY12" s="244"/>
      <c r="WJZ12" s="244"/>
      <c r="WKA12" s="244"/>
      <c r="WKB12" s="244"/>
      <c r="WKC12" s="244"/>
      <c r="WKD12" s="244"/>
      <c r="WKE12" s="244"/>
      <c r="WKF12" s="244"/>
      <c r="WKG12" s="244"/>
      <c r="WKH12" s="244"/>
      <c r="WKI12" s="244"/>
      <c r="WKJ12" s="244"/>
      <c r="WKK12" s="244"/>
      <c r="WKL12" s="244"/>
      <c r="WKM12" s="244"/>
      <c r="WKN12" s="244"/>
      <c r="WKO12" s="244"/>
      <c r="WKP12" s="244"/>
      <c r="WKQ12" s="244"/>
      <c r="WKR12" s="244"/>
      <c r="WKS12" s="244"/>
      <c r="WKT12" s="244"/>
      <c r="WKU12" s="244"/>
      <c r="WKV12" s="244"/>
      <c r="WKW12" s="244"/>
      <c r="WKX12" s="244"/>
      <c r="WKY12" s="244"/>
      <c r="WKZ12" s="244"/>
      <c r="WLA12" s="244"/>
      <c r="WLB12" s="244"/>
      <c r="WLC12" s="244"/>
      <c r="WLD12" s="244"/>
      <c r="WLE12" s="244"/>
      <c r="WLF12" s="244"/>
      <c r="WLG12" s="244"/>
      <c r="WLH12" s="244"/>
      <c r="WLI12" s="244"/>
      <c r="WLJ12" s="244"/>
      <c r="WLK12" s="244"/>
      <c r="WLL12" s="244"/>
      <c r="WLM12" s="244"/>
      <c r="WLN12" s="244"/>
      <c r="WLO12" s="244"/>
      <c r="WLP12" s="244"/>
      <c r="WLQ12" s="244"/>
      <c r="WLR12" s="244"/>
      <c r="WLS12" s="244"/>
      <c r="WLT12" s="244"/>
      <c r="WLU12" s="244"/>
      <c r="WLV12" s="244"/>
      <c r="WLW12" s="244"/>
      <c r="WLX12" s="244"/>
      <c r="WLY12" s="244"/>
      <c r="WLZ12" s="244"/>
      <c r="WMA12" s="244"/>
      <c r="WMB12" s="244"/>
      <c r="WMC12" s="244"/>
      <c r="WMD12" s="244"/>
      <c r="WME12" s="244"/>
      <c r="WMF12" s="244"/>
      <c r="WMG12" s="244"/>
      <c r="WMH12" s="244"/>
      <c r="WMI12" s="244"/>
      <c r="WMJ12" s="244"/>
      <c r="WMK12" s="244"/>
      <c r="WML12" s="244"/>
      <c r="WMM12" s="244"/>
      <c r="WMN12" s="244"/>
      <c r="WMO12" s="244"/>
      <c r="WMP12" s="244"/>
      <c r="WMQ12" s="244"/>
      <c r="WMR12" s="244"/>
      <c r="WMS12" s="244"/>
      <c r="WMT12" s="244"/>
      <c r="WMU12" s="244"/>
      <c r="WMV12" s="244"/>
      <c r="WMW12" s="244"/>
      <c r="WMX12" s="244"/>
      <c r="WMY12" s="244"/>
      <c r="WMZ12" s="244"/>
      <c r="WNA12" s="244"/>
      <c r="WNB12" s="244"/>
      <c r="WNC12" s="244"/>
      <c r="WND12" s="244"/>
      <c r="WNE12" s="244"/>
      <c r="WNF12" s="244"/>
      <c r="WNG12" s="244"/>
      <c r="WNH12" s="244"/>
      <c r="WNI12" s="244"/>
      <c r="WNJ12" s="244"/>
      <c r="WNK12" s="244"/>
      <c r="WNL12" s="244"/>
      <c r="WNM12" s="244"/>
      <c r="WNN12" s="244"/>
      <c r="WNO12" s="244"/>
      <c r="WNP12" s="244"/>
      <c r="WNQ12" s="244"/>
      <c r="WNR12" s="244"/>
      <c r="WNS12" s="244"/>
      <c r="WNT12" s="244"/>
      <c r="WNU12" s="244"/>
      <c r="WNV12" s="244"/>
      <c r="WNW12" s="244"/>
      <c r="WNX12" s="244"/>
      <c r="WNY12" s="244"/>
      <c r="WNZ12" s="244"/>
      <c r="WOA12" s="244"/>
      <c r="WOB12" s="244"/>
      <c r="WOC12" s="244"/>
      <c r="WOD12" s="244"/>
      <c r="WOE12" s="244"/>
      <c r="WOF12" s="244"/>
      <c r="WOG12" s="244"/>
      <c r="WOH12" s="244"/>
      <c r="WOI12" s="244"/>
      <c r="WOJ12" s="244"/>
      <c r="WOK12" s="244"/>
      <c r="WOL12" s="244"/>
      <c r="WOM12" s="244"/>
      <c r="WON12" s="244"/>
      <c r="WOO12" s="244"/>
      <c r="WOP12" s="244"/>
      <c r="WOQ12" s="244"/>
      <c r="WOR12" s="244"/>
      <c r="WOS12" s="244"/>
      <c r="WOT12" s="244"/>
      <c r="WOU12" s="244"/>
      <c r="WOV12" s="244"/>
      <c r="WOW12" s="244"/>
      <c r="WOX12" s="244"/>
      <c r="WOY12" s="244"/>
      <c r="WOZ12" s="244"/>
      <c r="WPA12" s="244"/>
      <c r="WPB12" s="244"/>
      <c r="WPC12" s="244"/>
      <c r="WPD12" s="244"/>
      <c r="WPE12" s="244"/>
      <c r="WPF12" s="244"/>
      <c r="WPG12" s="244"/>
      <c r="WPH12" s="244"/>
      <c r="WPI12" s="244"/>
      <c r="WPJ12" s="244"/>
      <c r="WPK12" s="244"/>
      <c r="WPL12" s="244"/>
      <c r="WPM12" s="244"/>
      <c r="WPN12" s="244"/>
      <c r="WPO12" s="244"/>
      <c r="WPP12" s="244"/>
      <c r="WPQ12" s="244"/>
      <c r="WPR12" s="244"/>
      <c r="WPS12" s="244"/>
      <c r="WPT12" s="244"/>
      <c r="WPU12" s="244"/>
      <c r="WPV12" s="244"/>
      <c r="WPW12" s="244"/>
      <c r="WPX12" s="244"/>
      <c r="WPY12" s="244"/>
      <c r="WPZ12" s="244"/>
      <c r="WQA12" s="244"/>
      <c r="WQB12" s="244"/>
      <c r="WQC12" s="244"/>
      <c r="WQD12" s="244"/>
      <c r="WQE12" s="244"/>
      <c r="WQF12" s="244"/>
      <c r="WQG12" s="244"/>
      <c r="WQH12" s="244"/>
      <c r="WQI12" s="244"/>
      <c r="WQJ12" s="244"/>
      <c r="WQK12" s="244"/>
      <c r="WQL12" s="244"/>
      <c r="WQM12" s="244"/>
      <c r="WQN12" s="244"/>
      <c r="WQO12" s="244"/>
      <c r="WQP12" s="244"/>
      <c r="WQQ12" s="244"/>
      <c r="WQR12" s="244"/>
      <c r="WQS12" s="244"/>
      <c r="WQT12" s="244"/>
      <c r="WQU12" s="244"/>
      <c r="WQV12" s="244"/>
      <c r="WQW12" s="244"/>
      <c r="WQX12" s="244"/>
      <c r="WQY12" s="244"/>
      <c r="WQZ12" s="244"/>
      <c r="WRA12" s="244"/>
      <c r="WRB12" s="244"/>
      <c r="WRC12" s="244"/>
      <c r="WRD12" s="244"/>
      <c r="WRE12" s="244"/>
      <c r="WRF12" s="244"/>
      <c r="WRG12" s="244"/>
      <c r="WRH12" s="244"/>
      <c r="WRI12" s="244"/>
      <c r="WRJ12" s="244"/>
      <c r="WRK12" s="244"/>
      <c r="WRL12" s="244"/>
      <c r="WRM12" s="244"/>
      <c r="WRN12" s="244"/>
      <c r="WRO12" s="244"/>
      <c r="WRP12" s="244"/>
      <c r="WRQ12" s="244"/>
      <c r="WRR12" s="244"/>
      <c r="WRS12" s="244"/>
      <c r="WRT12" s="244"/>
      <c r="WRU12" s="244"/>
      <c r="WRV12" s="244"/>
      <c r="WRW12" s="244"/>
      <c r="WRX12" s="244"/>
      <c r="WRY12" s="244"/>
      <c r="WRZ12" s="244"/>
      <c r="WSA12" s="244"/>
      <c r="WSB12" s="244"/>
      <c r="WSC12" s="244"/>
      <c r="WSD12" s="244"/>
      <c r="WSE12" s="244"/>
      <c r="WSF12" s="244"/>
      <c r="WSG12" s="244"/>
      <c r="WSH12" s="244"/>
      <c r="WSI12" s="244"/>
      <c r="WSJ12" s="244"/>
      <c r="WSK12" s="244"/>
      <c r="WSL12" s="244"/>
      <c r="WSM12" s="244"/>
      <c r="WSN12" s="244"/>
      <c r="WSO12" s="244"/>
      <c r="WSP12" s="244"/>
      <c r="WSQ12" s="244"/>
      <c r="WSR12" s="244"/>
      <c r="WSS12" s="244"/>
      <c r="WST12" s="244"/>
      <c r="WSU12" s="244"/>
      <c r="WSV12" s="244"/>
      <c r="WSW12" s="244"/>
      <c r="WSX12" s="244"/>
      <c r="WSY12" s="244"/>
      <c r="WSZ12" s="244"/>
      <c r="WTA12" s="244"/>
      <c r="WTB12" s="244"/>
      <c r="WTC12" s="244"/>
      <c r="WTD12" s="244"/>
      <c r="WTE12" s="244"/>
      <c r="WTF12" s="244"/>
      <c r="WTG12" s="244"/>
      <c r="WTH12" s="244"/>
      <c r="WTI12" s="244"/>
      <c r="WTJ12" s="244"/>
      <c r="WTK12" s="244"/>
      <c r="WTL12" s="244"/>
      <c r="WTM12" s="244"/>
      <c r="WTN12" s="244"/>
      <c r="WTO12" s="244"/>
      <c r="WTP12" s="244"/>
      <c r="WTQ12" s="244"/>
      <c r="WTR12" s="244"/>
      <c r="WTS12" s="244"/>
      <c r="WTT12" s="244"/>
      <c r="WTU12" s="244"/>
      <c r="WTV12" s="244"/>
      <c r="WTW12" s="244"/>
      <c r="WTX12" s="244"/>
      <c r="WTY12" s="244"/>
      <c r="WTZ12" s="244"/>
      <c r="WUA12" s="244"/>
      <c r="WUB12" s="244"/>
      <c r="WUC12" s="244"/>
      <c r="WUD12" s="244"/>
      <c r="WUE12" s="244"/>
      <c r="WUF12" s="244"/>
      <c r="WUG12" s="244"/>
      <c r="WUH12" s="244"/>
      <c r="WUI12" s="244"/>
      <c r="WUJ12" s="244"/>
      <c r="WUK12" s="244"/>
      <c r="WUL12" s="244"/>
      <c r="WUM12" s="244"/>
      <c r="WUN12" s="244"/>
      <c r="WUO12" s="244"/>
      <c r="WUP12" s="244"/>
      <c r="WUQ12" s="244"/>
      <c r="WUR12" s="244"/>
      <c r="WUS12" s="244"/>
      <c r="WUT12" s="244"/>
      <c r="WUU12" s="244"/>
      <c r="WUV12" s="244"/>
      <c r="WUW12" s="244"/>
      <c r="WUX12" s="244"/>
      <c r="WUY12" s="244"/>
      <c r="WUZ12" s="244"/>
      <c r="WVA12" s="244"/>
      <c r="WVB12" s="244"/>
      <c r="WVC12" s="244"/>
      <c r="WVD12" s="244"/>
      <c r="WVE12" s="244"/>
      <c r="WVF12" s="244"/>
      <c r="WVG12" s="244"/>
      <c r="WVH12" s="244"/>
      <c r="WVI12" s="244"/>
      <c r="WVJ12" s="244"/>
      <c r="WVK12" s="244"/>
      <c r="WVL12" s="244"/>
      <c r="WVM12" s="244"/>
      <c r="WVN12" s="244"/>
      <c r="WVO12" s="244"/>
      <c r="WVP12" s="244"/>
      <c r="WVQ12" s="244"/>
      <c r="WVR12" s="244"/>
      <c r="WVS12" s="244"/>
      <c r="WVT12" s="244"/>
      <c r="WVU12" s="244"/>
      <c r="WVV12" s="244"/>
      <c r="WVW12" s="244"/>
      <c r="WVX12" s="244"/>
      <c r="WVY12" s="244"/>
      <c r="WVZ12" s="244"/>
      <c r="WWA12" s="244"/>
      <c r="WWB12" s="244"/>
      <c r="WWC12" s="244"/>
      <c r="WWD12" s="244"/>
      <c r="WWE12" s="244"/>
      <c r="WWF12" s="244"/>
      <c r="WWG12" s="244"/>
      <c r="WWH12" s="244"/>
      <c r="WWI12" s="244"/>
      <c r="WWJ12" s="244"/>
      <c r="WWK12" s="244"/>
      <c r="WWL12" s="244"/>
      <c r="WWM12" s="244"/>
      <c r="WWN12" s="244"/>
      <c r="WWO12" s="244"/>
      <c r="WWP12" s="244"/>
      <c r="WWQ12" s="244"/>
      <c r="WWR12" s="244"/>
      <c r="WWS12" s="244"/>
      <c r="WWT12" s="244"/>
      <c r="WWU12" s="244"/>
      <c r="WWV12" s="244"/>
      <c r="WWW12" s="244"/>
      <c r="WWX12" s="244"/>
      <c r="WWY12" s="244"/>
      <c r="WWZ12" s="244"/>
      <c r="WXA12" s="244"/>
      <c r="WXB12" s="244"/>
      <c r="WXC12" s="244"/>
      <c r="WXD12" s="244"/>
      <c r="WXE12" s="244"/>
      <c r="WXF12" s="244"/>
      <c r="WXG12" s="244"/>
      <c r="WXH12" s="244"/>
      <c r="WXI12" s="244"/>
      <c r="WXJ12" s="244"/>
      <c r="WXK12" s="244"/>
      <c r="WXL12" s="244"/>
      <c r="WXM12" s="244"/>
      <c r="WXN12" s="244"/>
      <c r="WXO12" s="244"/>
      <c r="WXP12" s="244"/>
      <c r="WXQ12" s="244"/>
      <c r="WXR12" s="244"/>
      <c r="WXS12" s="244"/>
      <c r="WXT12" s="244"/>
      <c r="WXU12" s="244"/>
      <c r="WXV12" s="244"/>
      <c r="WXW12" s="244"/>
      <c r="WXX12" s="244"/>
      <c r="WXY12" s="244"/>
      <c r="WXZ12" s="244"/>
      <c r="WYA12" s="244"/>
      <c r="WYB12" s="244"/>
      <c r="WYC12" s="244"/>
      <c r="WYD12" s="244"/>
      <c r="WYE12" s="244"/>
      <c r="WYF12" s="244"/>
      <c r="WYG12" s="244"/>
      <c r="WYH12" s="244"/>
      <c r="WYI12" s="244"/>
      <c r="WYJ12" s="244"/>
      <c r="WYK12" s="244"/>
      <c r="WYL12" s="244"/>
      <c r="WYM12" s="244"/>
      <c r="WYN12" s="244"/>
      <c r="WYO12" s="244"/>
      <c r="WYP12" s="244"/>
      <c r="WYQ12" s="244"/>
      <c r="WYR12" s="244"/>
      <c r="WYS12" s="244"/>
      <c r="WYT12" s="244"/>
      <c r="WYU12" s="244"/>
      <c r="WYV12" s="244"/>
      <c r="WYW12" s="244"/>
      <c r="WYX12" s="244"/>
      <c r="WYY12" s="244"/>
      <c r="WYZ12" s="244"/>
      <c r="WZA12" s="244"/>
      <c r="WZB12" s="244"/>
      <c r="WZC12" s="244"/>
      <c r="WZD12" s="244"/>
      <c r="WZE12" s="244"/>
      <c r="WZF12" s="244"/>
      <c r="WZG12" s="244"/>
      <c r="WZH12" s="244"/>
      <c r="WZI12" s="244"/>
      <c r="WZJ12" s="244"/>
      <c r="WZK12" s="244"/>
      <c r="WZL12" s="244"/>
      <c r="WZM12" s="244"/>
      <c r="WZN12" s="244"/>
      <c r="WZO12" s="244"/>
      <c r="WZP12" s="244"/>
      <c r="WZQ12" s="244"/>
      <c r="WZR12" s="244"/>
      <c r="WZS12" s="244"/>
      <c r="WZT12" s="244"/>
      <c r="WZU12" s="244"/>
      <c r="WZV12" s="244"/>
      <c r="WZW12" s="244"/>
      <c r="WZX12" s="244"/>
      <c r="WZY12" s="244"/>
      <c r="WZZ12" s="244"/>
      <c r="XAA12" s="244"/>
      <c r="XAB12" s="244"/>
      <c r="XAC12" s="244"/>
      <c r="XAD12" s="244"/>
      <c r="XAE12" s="244"/>
      <c r="XAF12" s="244"/>
      <c r="XAG12" s="244"/>
      <c r="XAH12" s="244"/>
      <c r="XAI12" s="244"/>
      <c r="XAJ12" s="244"/>
      <c r="XAK12" s="244"/>
      <c r="XAL12" s="244"/>
      <c r="XAM12" s="244"/>
      <c r="XAN12" s="244"/>
      <c r="XAO12" s="244"/>
      <c r="XAP12" s="244"/>
      <c r="XAQ12" s="244"/>
      <c r="XAR12" s="244"/>
      <c r="XAS12" s="244"/>
      <c r="XAT12" s="244"/>
      <c r="XAU12" s="244"/>
      <c r="XAV12" s="244"/>
      <c r="XAW12" s="244"/>
      <c r="XAX12" s="244"/>
      <c r="XAY12" s="244"/>
      <c r="XAZ12" s="244"/>
      <c r="XBA12" s="244"/>
      <c r="XBB12" s="244"/>
      <c r="XBC12" s="244"/>
      <c r="XBD12" s="244"/>
      <c r="XBE12" s="244"/>
      <c r="XBF12" s="244"/>
      <c r="XBG12" s="244"/>
      <c r="XBH12" s="244"/>
      <c r="XBI12" s="244"/>
      <c r="XBJ12" s="244"/>
      <c r="XBK12" s="244"/>
      <c r="XBL12" s="244"/>
      <c r="XBM12" s="244"/>
      <c r="XBN12" s="244"/>
      <c r="XBO12" s="244"/>
      <c r="XBP12" s="244"/>
      <c r="XBQ12" s="244"/>
      <c r="XBR12" s="244"/>
      <c r="XBS12" s="244"/>
      <c r="XBT12" s="244"/>
      <c r="XBU12" s="244"/>
      <c r="XBV12" s="244"/>
      <c r="XBW12" s="244"/>
      <c r="XBX12" s="244"/>
      <c r="XBY12" s="244"/>
      <c r="XBZ12" s="244"/>
      <c r="XCA12" s="244"/>
      <c r="XCB12" s="244"/>
      <c r="XCC12" s="244"/>
      <c r="XCD12" s="244"/>
      <c r="XCE12" s="244"/>
      <c r="XCF12" s="244"/>
      <c r="XCG12" s="244"/>
      <c r="XCH12" s="244"/>
      <c r="XCI12" s="244"/>
      <c r="XCJ12" s="244"/>
      <c r="XCK12" s="244"/>
      <c r="XCL12" s="244"/>
      <c r="XCM12" s="244"/>
      <c r="XCN12" s="244"/>
      <c r="XCO12" s="244"/>
      <c r="XCP12" s="244"/>
      <c r="XCQ12" s="244"/>
      <c r="XCR12" s="244"/>
      <c r="XCS12" s="244"/>
      <c r="XCT12" s="244"/>
      <c r="XCU12" s="244"/>
      <c r="XCV12" s="244"/>
      <c r="XCW12" s="244"/>
      <c r="XCX12" s="244"/>
      <c r="XCY12" s="244"/>
      <c r="XCZ12" s="244"/>
      <c r="XDA12" s="244"/>
      <c r="XDB12" s="244"/>
      <c r="XDC12" s="244"/>
      <c r="XDD12" s="244"/>
      <c r="XDE12" s="244"/>
      <c r="XDF12" s="244"/>
      <c r="XDG12" s="244"/>
      <c r="XDH12" s="244"/>
      <c r="XDI12" s="244"/>
      <c r="XDJ12" s="244"/>
      <c r="XDK12" s="244"/>
      <c r="XDL12" s="244"/>
      <c r="XDM12" s="244"/>
      <c r="XDN12" s="244"/>
      <c r="XDO12" s="244"/>
      <c r="XDP12" s="244"/>
      <c r="XDQ12" s="244"/>
      <c r="XDR12" s="244"/>
      <c r="XDS12" s="244"/>
      <c r="XDT12" s="244"/>
      <c r="XDU12" s="244"/>
      <c r="XDV12" s="244"/>
      <c r="XDW12" s="244"/>
      <c r="XDX12" s="244"/>
      <c r="XDY12" s="244"/>
      <c r="XDZ12" s="244"/>
      <c r="XEA12" s="244"/>
      <c r="XEB12" s="244"/>
      <c r="XEC12" s="244"/>
      <c r="XED12" s="244"/>
      <c r="XEE12" s="244"/>
      <c r="XEF12" s="244"/>
      <c r="XEG12" s="244"/>
      <c r="XEH12" s="244"/>
      <c r="XEI12" s="244"/>
      <c r="XEJ12" s="244"/>
      <c r="XEK12" s="244"/>
      <c r="XEL12" s="244"/>
      <c r="XEM12" s="244"/>
      <c r="XEN12" s="244"/>
      <c r="XEO12" s="244"/>
      <c r="XEP12" s="244"/>
      <c r="XEQ12" s="244"/>
      <c r="XER12" s="244"/>
      <c r="XES12" s="244"/>
      <c r="XET12" s="244"/>
      <c r="XEU12" s="244"/>
      <c r="XEV12" s="244"/>
      <c r="XEW12" s="244"/>
      <c r="XEX12" s="244"/>
      <c r="XEY12" s="244"/>
      <c r="XEZ12" s="244"/>
      <c r="XFA12" s="244"/>
      <c r="XFB12" s="244"/>
      <c r="XFC12" s="244"/>
      <c r="XFD12" s="244"/>
    </row>
    <row r="13" spans="1:16384" s="15" customFormat="1" ht="10">
      <c r="A13" s="285" t="s">
        <v>144</v>
      </c>
      <c r="B13" s="287" t="s">
        <v>143</v>
      </c>
      <c r="C13" s="288" t="s">
        <v>145</v>
      </c>
      <c r="D13" s="288" t="s">
        <v>146</v>
      </c>
      <c r="E13" s="288" t="s">
        <v>147</v>
      </c>
      <c r="F13" s="285" t="s">
        <v>148</v>
      </c>
      <c r="G13" s="287" t="s">
        <v>149</v>
      </c>
      <c r="H13" s="288" t="s">
        <v>150</v>
      </c>
      <c r="I13" s="288" t="s">
        <v>151</v>
      </c>
      <c r="J13" s="288" t="s">
        <v>152</v>
      </c>
      <c r="K13" s="285" t="s">
        <v>153</v>
      </c>
      <c r="L13" s="262"/>
      <c r="M13" s="262"/>
      <c r="N13" s="262"/>
      <c r="O13" s="191"/>
      <c r="P13" s="191"/>
      <c r="Q13" s="309"/>
      <c r="R13" s="310"/>
      <c r="S13" s="191"/>
      <c r="T13" s="191"/>
      <c r="U13" s="191"/>
      <c r="V13" s="191"/>
      <c r="W13" s="191"/>
      <c r="X13" s="191"/>
      <c r="Y13" s="191"/>
      <c r="Z13" s="191"/>
      <c r="AA13" s="191"/>
      <c r="AB13" s="191"/>
      <c r="AC13" s="191"/>
      <c r="AD13" s="191"/>
      <c r="AE13" s="191"/>
      <c r="AF13" s="191"/>
      <c r="AG13" s="191"/>
      <c r="AH13" s="191"/>
      <c r="AI13" s="191"/>
      <c r="AJ13" s="191"/>
      <c r="AK13" s="191"/>
      <c r="AL13" s="191"/>
      <c r="AM13" s="191"/>
      <c r="AN13" s="191"/>
      <c r="AO13" s="191"/>
      <c r="AP13" s="191"/>
      <c r="AQ13" s="191"/>
      <c r="AR13" s="191"/>
      <c r="AS13" s="191"/>
      <c r="AT13" s="191"/>
      <c r="AU13" s="191"/>
      <c r="AV13" s="191"/>
      <c r="AW13" s="191"/>
      <c r="AX13" s="191"/>
      <c r="AY13" s="191"/>
      <c r="AZ13" s="191"/>
      <c r="BA13" s="191"/>
      <c r="BB13" s="191"/>
      <c r="BC13" s="191"/>
      <c r="BD13" s="191"/>
      <c r="BE13" s="191"/>
      <c r="BF13" s="191"/>
      <c r="BG13" s="191"/>
      <c r="BH13" s="191"/>
      <c r="BI13" s="191"/>
      <c r="BJ13" s="191"/>
      <c r="BK13" s="191"/>
      <c r="BL13" s="191"/>
      <c r="BM13" s="191"/>
      <c r="BN13" s="191"/>
      <c r="BO13" s="191"/>
      <c r="BP13" s="191"/>
      <c r="BQ13" s="191"/>
      <c r="BR13" s="191"/>
      <c r="BS13" s="191"/>
      <c r="BT13" s="191"/>
      <c r="BU13" s="191"/>
      <c r="BV13" s="191"/>
      <c r="BW13" s="191"/>
      <c r="BX13" s="191"/>
      <c r="BY13" s="191"/>
      <c r="BZ13" s="191"/>
      <c r="CA13" s="191"/>
      <c r="CB13" s="191"/>
      <c r="CC13" s="191"/>
      <c r="CD13" s="191"/>
      <c r="CE13" s="191"/>
      <c r="CF13" s="191"/>
      <c r="CG13" s="191"/>
      <c r="CH13" s="191"/>
      <c r="CI13" s="191"/>
      <c r="CJ13" s="191"/>
      <c r="CK13" s="191"/>
      <c r="CL13" s="191"/>
      <c r="CM13" s="191"/>
      <c r="CN13" s="191"/>
      <c r="CO13" s="191"/>
      <c r="CP13" s="191"/>
      <c r="CQ13" s="191"/>
      <c r="CR13" s="191"/>
      <c r="CS13" s="191"/>
      <c r="CT13" s="191"/>
      <c r="CU13" s="191"/>
      <c r="CV13" s="191"/>
      <c r="CW13" s="191"/>
      <c r="CX13" s="191"/>
      <c r="CY13" s="191"/>
      <c r="CZ13" s="191"/>
      <c r="DA13" s="191"/>
      <c r="DB13" s="191"/>
      <c r="DC13" s="191"/>
      <c r="DD13" s="191"/>
      <c r="DE13" s="191"/>
      <c r="DF13" s="191"/>
      <c r="DG13" s="191"/>
      <c r="DH13" s="191"/>
      <c r="DI13" s="191"/>
      <c r="DJ13" s="191"/>
      <c r="DK13" s="191"/>
      <c r="DL13" s="191"/>
      <c r="DM13" s="191"/>
      <c r="DN13" s="191"/>
      <c r="DO13" s="191"/>
      <c r="DP13" s="191"/>
      <c r="DQ13" s="191"/>
      <c r="DR13" s="191"/>
      <c r="DS13" s="191"/>
      <c r="DT13" s="191"/>
      <c r="DU13" s="191"/>
      <c r="DV13" s="191"/>
      <c r="DW13" s="191"/>
      <c r="DX13" s="191"/>
      <c r="DY13" s="191"/>
      <c r="DZ13" s="191"/>
      <c r="EA13" s="191"/>
      <c r="EB13" s="191"/>
      <c r="EC13" s="191"/>
      <c r="ED13" s="191"/>
      <c r="EE13" s="191"/>
      <c r="EF13" s="191"/>
      <c r="EG13" s="191"/>
      <c r="EH13" s="191"/>
      <c r="EI13" s="191"/>
      <c r="EJ13" s="191"/>
      <c r="EK13" s="191"/>
      <c r="EL13" s="191"/>
      <c r="EM13" s="191"/>
      <c r="EN13" s="191"/>
      <c r="EO13" s="191"/>
      <c r="EP13" s="191"/>
      <c r="EQ13" s="191"/>
      <c r="ER13" s="191"/>
      <c r="ES13" s="191"/>
      <c r="ET13" s="191"/>
      <c r="EU13" s="191"/>
      <c r="EV13" s="191"/>
      <c r="EW13" s="191"/>
      <c r="EX13" s="191"/>
      <c r="EY13" s="191"/>
      <c r="EZ13" s="191"/>
      <c r="FA13" s="191"/>
      <c r="FB13" s="191"/>
      <c r="FC13" s="191"/>
      <c r="FD13" s="191"/>
      <c r="FE13" s="191"/>
      <c r="FF13" s="191"/>
      <c r="FG13" s="191"/>
      <c r="FH13" s="191"/>
      <c r="FI13" s="191"/>
      <c r="FJ13" s="191"/>
      <c r="FK13" s="191"/>
      <c r="FL13" s="191"/>
      <c r="FM13" s="191"/>
      <c r="FN13" s="191"/>
      <c r="FO13" s="191"/>
      <c r="FP13" s="191"/>
      <c r="FQ13" s="191"/>
      <c r="FR13" s="191"/>
      <c r="FS13" s="191"/>
      <c r="FT13" s="191"/>
      <c r="FU13" s="191"/>
      <c r="FV13" s="191"/>
      <c r="FW13" s="191"/>
      <c r="FX13" s="191"/>
      <c r="FY13" s="191"/>
      <c r="FZ13" s="191"/>
      <c r="GA13" s="191"/>
      <c r="GB13" s="191"/>
      <c r="GC13" s="191"/>
      <c r="GD13" s="191"/>
      <c r="GE13" s="191"/>
      <c r="GF13" s="191"/>
      <c r="GG13" s="191"/>
      <c r="GH13" s="191"/>
      <c r="GI13" s="191"/>
      <c r="GJ13" s="191"/>
      <c r="GK13" s="191"/>
      <c r="GL13" s="191"/>
      <c r="GM13" s="191"/>
      <c r="GN13" s="191"/>
      <c r="GO13" s="191"/>
      <c r="GP13" s="191"/>
      <c r="GQ13" s="191"/>
      <c r="GR13" s="191"/>
      <c r="GS13" s="191"/>
      <c r="GT13" s="191"/>
      <c r="GU13" s="191"/>
      <c r="GV13" s="191"/>
      <c r="GW13" s="191"/>
      <c r="GX13" s="191"/>
      <c r="GY13" s="191"/>
      <c r="GZ13" s="191"/>
      <c r="HA13" s="191"/>
      <c r="HB13" s="191"/>
      <c r="HC13" s="191"/>
      <c r="HD13" s="191"/>
      <c r="HE13" s="191"/>
      <c r="HF13" s="191"/>
      <c r="HG13" s="191"/>
      <c r="HH13" s="191"/>
      <c r="HI13" s="191"/>
      <c r="HJ13" s="191"/>
      <c r="HK13" s="191"/>
      <c r="HL13" s="191"/>
      <c r="HM13" s="191"/>
      <c r="HN13" s="191"/>
      <c r="HO13" s="191"/>
      <c r="HP13" s="191"/>
      <c r="HQ13" s="191"/>
      <c r="HR13" s="191"/>
      <c r="HS13" s="191"/>
      <c r="HT13" s="191"/>
      <c r="HU13" s="191"/>
      <c r="HV13" s="191"/>
      <c r="HW13" s="191"/>
      <c r="HX13" s="191"/>
      <c r="HY13" s="191"/>
      <c r="HZ13" s="191"/>
      <c r="IA13" s="191"/>
      <c r="IB13" s="191"/>
      <c r="IC13" s="191"/>
      <c r="ID13" s="191"/>
      <c r="IE13" s="191"/>
      <c r="IF13" s="191"/>
      <c r="IG13" s="191"/>
      <c r="IH13" s="191"/>
      <c r="II13" s="191"/>
      <c r="IJ13" s="191"/>
      <c r="IK13" s="191"/>
      <c r="IL13" s="191"/>
      <c r="IM13" s="191"/>
      <c r="IN13" s="191"/>
      <c r="IO13" s="191"/>
      <c r="IP13" s="191"/>
      <c r="IQ13" s="191"/>
      <c r="IR13" s="191"/>
      <c r="IS13" s="191"/>
      <c r="IT13" s="191"/>
      <c r="IU13" s="191"/>
      <c r="IV13" s="191"/>
      <c r="IW13" s="191"/>
      <c r="IX13" s="191"/>
      <c r="IY13" s="191"/>
      <c r="IZ13" s="191"/>
      <c r="JA13" s="191"/>
      <c r="JB13" s="191"/>
      <c r="JC13" s="191"/>
      <c r="JD13" s="191"/>
      <c r="JE13" s="191"/>
      <c r="JF13" s="191"/>
      <c r="JG13" s="191"/>
      <c r="JH13" s="191"/>
      <c r="JI13" s="191"/>
      <c r="JJ13" s="191"/>
      <c r="JK13" s="191"/>
      <c r="JL13" s="191"/>
      <c r="JM13" s="191"/>
      <c r="JN13" s="191"/>
      <c r="JO13" s="191"/>
      <c r="JP13" s="191"/>
      <c r="JQ13" s="191"/>
      <c r="JR13" s="191"/>
      <c r="JS13" s="191"/>
      <c r="JT13" s="191"/>
      <c r="JU13" s="191"/>
      <c r="JV13" s="191"/>
      <c r="JW13" s="191"/>
      <c r="JX13" s="191"/>
      <c r="JY13" s="191"/>
      <c r="JZ13" s="191"/>
      <c r="KA13" s="191"/>
      <c r="KB13" s="191"/>
      <c r="KC13" s="191"/>
      <c r="KD13" s="191"/>
      <c r="KE13" s="191"/>
      <c r="KF13" s="191"/>
      <c r="KG13" s="191"/>
      <c r="KH13" s="191"/>
      <c r="KI13" s="191"/>
      <c r="KJ13" s="191"/>
      <c r="KK13" s="191"/>
      <c r="KL13" s="191"/>
      <c r="KM13" s="191"/>
      <c r="KN13" s="191"/>
      <c r="KO13" s="191"/>
      <c r="KP13" s="191"/>
      <c r="KQ13" s="191"/>
      <c r="KR13" s="191"/>
      <c r="KS13" s="191"/>
      <c r="KT13" s="191"/>
      <c r="KU13" s="191"/>
      <c r="KV13" s="191"/>
      <c r="KW13" s="191"/>
      <c r="KX13" s="191"/>
      <c r="KY13" s="191"/>
      <c r="KZ13" s="191"/>
      <c r="LA13" s="191"/>
      <c r="LB13" s="191"/>
      <c r="LC13" s="191"/>
      <c r="LD13" s="191"/>
      <c r="LE13" s="191"/>
      <c r="LF13" s="191"/>
      <c r="LG13" s="191"/>
      <c r="LH13" s="191"/>
      <c r="LI13" s="191"/>
      <c r="LJ13" s="191"/>
      <c r="LK13" s="191"/>
      <c r="LL13" s="191"/>
      <c r="LM13" s="191"/>
      <c r="LN13" s="191"/>
      <c r="LO13" s="191"/>
      <c r="LP13" s="191"/>
      <c r="LQ13" s="191"/>
      <c r="LR13" s="191"/>
      <c r="LS13" s="191"/>
      <c r="LT13" s="191"/>
      <c r="LU13" s="191"/>
      <c r="LV13" s="191"/>
      <c r="LW13" s="191"/>
      <c r="LX13" s="191"/>
      <c r="LY13" s="191"/>
      <c r="LZ13" s="191"/>
      <c r="MA13" s="191"/>
      <c r="MB13" s="191"/>
      <c r="MC13" s="191"/>
      <c r="MD13" s="191"/>
      <c r="ME13" s="191"/>
      <c r="MF13" s="191"/>
      <c r="MG13" s="191"/>
      <c r="MH13" s="191"/>
      <c r="MI13" s="191"/>
      <c r="MJ13" s="191"/>
      <c r="MK13" s="191"/>
      <c r="ML13" s="191"/>
      <c r="MM13" s="191"/>
      <c r="MN13" s="191"/>
      <c r="MO13" s="191"/>
      <c r="MP13" s="191"/>
      <c r="MQ13" s="191"/>
      <c r="MR13" s="191"/>
      <c r="MS13" s="191"/>
      <c r="MT13" s="191"/>
      <c r="MU13" s="191"/>
      <c r="MV13" s="191"/>
      <c r="MW13" s="191"/>
      <c r="MX13" s="191"/>
      <c r="MY13" s="191"/>
      <c r="MZ13" s="191"/>
      <c r="NA13" s="191"/>
      <c r="NB13" s="191"/>
      <c r="NC13" s="191"/>
      <c r="ND13" s="191"/>
      <c r="NE13" s="191"/>
      <c r="NF13" s="191"/>
      <c r="NG13" s="191"/>
      <c r="NH13" s="191"/>
      <c r="NI13" s="191"/>
      <c r="NJ13" s="191"/>
      <c r="NK13" s="191"/>
      <c r="NL13" s="191"/>
      <c r="NM13" s="191"/>
      <c r="NN13" s="191"/>
      <c r="NO13" s="191"/>
      <c r="NP13" s="191"/>
      <c r="NQ13" s="191"/>
      <c r="NR13" s="191"/>
      <c r="NS13" s="191"/>
      <c r="NT13" s="191"/>
      <c r="NU13" s="191"/>
      <c r="NV13" s="191"/>
      <c r="NW13" s="191"/>
      <c r="NX13" s="191"/>
      <c r="NY13" s="191"/>
      <c r="NZ13" s="191"/>
      <c r="OA13" s="191"/>
      <c r="OB13" s="191"/>
      <c r="OC13" s="191"/>
      <c r="OD13" s="191"/>
      <c r="OE13" s="191"/>
      <c r="OF13" s="191"/>
      <c r="OG13" s="191"/>
      <c r="OH13" s="191"/>
      <c r="OI13" s="191"/>
      <c r="OJ13" s="191"/>
      <c r="OK13" s="191"/>
      <c r="OL13" s="191"/>
      <c r="OM13" s="191"/>
      <c r="ON13" s="191"/>
      <c r="OO13" s="191"/>
      <c r="OP13" s="191"/>
      <c r="OQ13" s="191"/>
      <c r="OR13" s="191"/>
      <c r="OS13" s="191"/>
      <c r="OT13" s="191"/>
      <c r="OU13" s="191"/>
      <c r="OV13" s="191"/>
      <c r="OW13" s="191"/>
      <c r="OX13" s="191"/>
      <c r="OY13" s="191"/>
      <c r="OZ13" s="191"/>
      <c r="PA13" s="191"/>
      <c r="PB13" s="191"/>
      <c r="PC13" s="191"/>
      <c r="PD13" s="191"/>
      <c r="PE13" s="191"/>
      <c r="PF13" s="191"/>
      <c r="PG13" s="191"/>
      <c r="PH13" s="191"/>
      <c r="PI13" s="191"/>
      <c r="PJ13" s="191"/>
      <c r="PK13" s="191"/>
      <c r="PL13" s="191"/>
      <c r="PM13" s="191"/>
      <c r="PN13" s="191"/>
      <c r="PO13" s="191"/>
      <c r="PP13" s="191"/>
      <c r="PQ13" s="191"/>
      <c r="PR13" s="191"/>
      <c r="PS13" s="191"/>
      <c r="PT13" s="191"/>
      <c r="PU13" s="191"/>
      <c r="PV13" s="191"/>
      <c r="PW13" s="191"/>
      <c r="PX13" s="191"/>
      <c r="PY13" s="191"/>
      <c r="PZ13" s="191"/>
      <c r="QA13" s="191"/>
      <c r="QB13" s="191"/>
      <c r="QC13" s="191"/>
      <c r="QD13" s="191"/>
      <c r="QE13" s="191"/>
      <c r="QF13" s="191"/>
      <c r="QG13" s="191"/>
      <c r="QH13" s="191"/>
      <c r="QI13" s="191"/>
      <c r="QJ13" s="191"/>
      <c r="QK13" s="191"/>
      <c r="QL13" s="191"/>
      <c r="QM13" s="191"/>
      <c r="QN13" s="191"/>
      <c r="QO13" s="191"/>
      <c r="QP13" s="191"/>
      <c r="QQ13" s="191"/>
      <c r="QR13" s="191"/>
      <c r="QS13" s="191"/>
      <c r="QT13" s="191"/>
      <c r="QU13" s="191"/>
      <c r="QV13" s="191"/>
      <c r="QW13" s="191"/>
      <c r="QX13" s="191"/>
      <c r="QY13" s="191"/>
      <c r="QZ13" s="191"/>
      <c r="RA13" s="191"/>
      <c r="RB13" s="191"/>
      <c r="RC13" s="191"/>
      <c r="RD13" s="191"/>
      <c r="RE13" s="191"/>
      <c r="RF13" s="191"/>
      <c r="RG13" s="191"/>
      <c r="RH13" s="191"/>
      <c r="RI13" s="191"/>
      <c r="RJ13" s="191"/>
      <c r="RK13" s="191"/>
      <c r="RL13" s="191"/>
      <c r="RM13" s="191"/>
      <c r="RN13" s="191"/>
      <c r="RO13" s="191"/>
      <c r="RP13" s="191"/>
      <c r="RQ13" s="191"/>
      <c r="RR13" s="191"/>
      <c r="RS13" s="191"/>
      <c r="RT13" s="191"/>
      <c r="RU13" s="191"/>
      <c r="RV13" s="191"/>
      <c r="RW13" s="191"/>
      <c r="RX13" s="191"/>
      <c r="RY13" s="191"/>
      <c r="RZ13" s="191"/>
      <c r="SA13" s="191"/>
      <c r="SB13" s="191"/>
      <c r="SC13" s="191"/>
      <c r="SD13" s="191"/>
      <c r="SE13" s="191"/>
      <c r="SF13" s="191"/>
      <c r="SG13" s="191"/>
      <c r="SH13" s="191"/>
      <c r="SI13" s="191"/>
      <c r="SJ13" s="191"/>
      <c r="SK13" s="191"/>
      <c r="SL13" s="191"/>
      <c r="SM13" s="191"/>
      <c r="SN13" s="191"/>
      <c r="SO13" s="191"/>
      <c r="SP13" s="191"/>
      <c r="SQ13" s="191"/>
      <c r="SR13" s="191"/>
      <c r="SS13" s="191"/>
      <c r="ST13" s="191"/>
      <c r="SU13" s="191"/>
      <c r="SV13" s="191"/>
      <c r="SW13" s="191"/>
      <c r="SX13" s="191"/>
      <c r="SY13" s="191"/>
      <c r="SZ13" s="191"/>
      <c r="TA13" s="191"/>
      <c r="TB13" s="191"/>
      <c r="TC13" s="191"/>
      <c r="TD13" s="191"/>
      <c r="TE13" s="191"/>
      <c r="TF13" s="191"/>
      <c r="TG13" s="191"/>
      <c r="TH13" s="191"/>
      <c r="TI13" s="191"/>
      <c r="TJ13" s="191"/>
      <c r="TK13" s="191"/>
      <c r="TL13" s="191"/>
      <c r="TM13" s="191"/>
      <c r="TN13" s="191"/>
      <c r="TO13" s="191"/>
      <c r="TP13" s="191"/>
      <c r="TQ13" s="191"/>
      <c r="TR13" s="191"/>
      <c r="TS13" s="191"/>
      <c r="TT13" s="191"/>
      <c r="TU13" s="191"/>
      <c r="TV13" s="191"/>
      <c r="TW13" s="191"/>
      <c r="TX13" s="191"/>
      <c r="TY13" s="191"/>
      <c r="TZ13" s="191"/>
      <c r="UA13" s="191"/>
      <c r="UB13" s="191"/>
      <c r="UC13" s="191"/>
      <c r="UD13" s="191"/>
      <c r="UE13" s="191"/>
      <c r="UF13" s="191"/>
      <c r="UG13" s="191"/>
      <c r="UH13" s="191"/>
      <c r="UI13" s="191"/>
      <c r="UJ13" s="191"/>
      <c r="UK13" s="191"/>
      <c r="UL13" s="191"/>
      <c r="UM13" s="191"/>
      <c r="UN13" s="191"/>
      <c r="UO13" s="191"/>
      <c r="UP13" s="191"/>
      <c r="UQ13" s="191"/>
      <c r="UR13" s="191"/>
      <c r="US13" s="191"/>
      <c r="UT13" s="191"/>
      <c r="UU13" s="191"/>
      <c r="UV13" s="191"/>
      <c r="UW13" s="191"/>
      <c r="UX13" s="191"/>
      <c r="UY13" s="191"/>
      <c r="UZ13" s="191"/>
      <c r="VA13" s="191"/>
      <c r="VB13" s="191"/>
      <c r="VC13" s="191"/>
      <c r="VD13" s="191"/>
      <c r="VE13" s="191"/>
      <c r="VF13" s="191"/>
      <c r="VG13" s="191"/>
      <c r="VH13" s="191"/>
      <c r="VI13" s="191"/>
      <c r="VJ13" s="191"/>
      <c r="VK13" s="191"/>
      <c r="VL13" s="191"/>
      <c r="VM13" s="191"/>
      <c r="VN13" s="191"/>
      <c r="VO13" s="191"/>
      <c r="VP13" s="191"/>
      <c r="VQ13" s="191"/>
      <c r="VR13" s="191"/>
      <c r="VS13" s="191"/>
      <c r="VT13" s="191"/>
      <c r="VU13" s="191"/>
      <c r="VV13" s="191"/>
      <c r="VW13" s="191"/>
      <c r="VX13" s="191"/>
      <c r="VY13" s="191"/>
      <c r="VZ13" s="191"/>
      <c r="WA13" s="191"/>
      <c r="WB13" s="191"/>
      <c r="WC13" s="191"/>
      <c r="WD13" s="191"/>
      <c r="WE13" s="191"/>
      <c r="WF13" s="191"/>
      <c r="WG13" s="191"/>
      <c r="WH13" s="191"/>
      <c r="WI13" s="191"/>
      <c r="WJ13" s="191"/>
      <c r="WK13" s="191"/>
      <c r="WL13" s="191"/>
      <c r="WM13" s="191"/>
      <c r="WN13" s="191"/>
      <c r="WO13" s="191"/>
      <c r="WP13" s="191"/>
      <c r="WQ13" s="191"/>
      <c r="WR13" s="191"/>
      <c r="WS13" s="191"/>
      <c r="WT13" s="191"/>
      <c r="WU13" s="191"/>
      <c r="WV13" s="191"/>
      <c r="WW13" s="191"/>
      <c r="WX13" s="191"/>
      <c r="WY13" s="191"/>
      <c r="WZ13" s="191"/>
      <c r="XA13" s="191"/>
      <c r="XB13" s="191"/>
      <c r="XC13" s="191"/>
      <c r="XD13" s="191"/>
      <c r="XE13" s="191"/>
      <c r="XF13" s="191"/>
      <c r="XG13" s="191"/>
      <c r="XH13" s="191"/>
      <c r="XI13" s="191"/>
      <c r="XJ13" s="191"/>
      <c r="XK13" s="191"/>
      <c r="XL13" s="191"/>
      <c r="XM13" s="191"/>
      <c r="XN13" s="191"/>
      <c r="XO13" s="191"/>
      <c r="XP13" s="191"/>
      <c r="XQ13" s="191"/>
      <c r="XR13" s="191"/>
      <c r="XS13" s="191"/>
      <c r="XT13" s="191"/>
      <c r="XU13" s="191"/>
      <c r="XV13" s="191"/>
      <c r="XW13" s="191"/>
      <c r="XX13" s="191"/>
      <c r="XY13" s="191"/>
      <c r="XZ13" s="191"/>
      <c r="YA13" s="191"/>
      <c r="YB13" s="191"/>
      <c r="YC13" s="191"/>
      <c r="YD13" s="191"/>
      <c r="YE13" s="191"/>
      <c r="YF13" s="191"/>
      <c r="YG13" s="191"/>
      <c r="YH13" s="191"/>
      <c r="YI13" s="191"/>
      <c r="YJ13" s="191"/>
      <c r="YK13" s="191"/>
      <c r="YL13" s="191"/>
      <c r="YM13" s="191"/>
      <c r="YN13" s="191"/>
      <c r="YO13" s="191"/>
      <c r="YP13" s="191"/>
      <c r="YQ13" s="191"/>
      <c r="YR13" s="191"/>
      <c r="YS13" s="191"/>
      <c r="YT13" s="191"/>
      <c r="YU13" s="191"/>
      <c r="YV13" s="191"/>
      <c r="YW13" s="191"/>
      <c r="YX13" s="191"/>
      <c r="YY13" s="191"/>
      <c r="YZ13" s="191"/>
      <c r="ZA13" s="191"/>
      <c r="ZB13" s="191"/>
      <c r="ZC13" s="191"/>
      <c r="ZD13" s="191"/>
      <c r="ZE13" s="191"/>
      <c r="ZF13" s="191"/>
      <c r="ZG13" s="191"/>
      <c r="ZH13" s="191"/>
      <c r="ZI13" s="191"/>
      <c r="ZJ13" s="191"/>
      <c r="ZK13" s="191"/>
      <c r="ZL13" s="191"/>
      <c r="ZM13" s="191"/>
      <c r="ZN13" s="191"/>
      <c r="ZO13" s="191"/>
      <c r="ZP13" s="191"/>
      <c r="ZQ13" s="191"/>
      <c r="ZR13" s="191"/>
      <c r="ZS13" s="191"/>
      <c r="ZT13" s="191"/>
      <c r="ZU13" s="191"/>
      <c r="ZV13" s="191"/>
      <c r="ZW13" s="191"/>
      <c r="ZX13" s="191"/>
      <c r="ZY13" s="191"/>
      <c r="ZZ13" s="191"/>
      <c r="AAA13" s="191"/>
      <c r="AAB13" s="191"/>
      <c r="AAC13" s="191"/>
      <c r="AAD13" s="191"/>
      <c r="AAE13" s="191"/>
      <c r="AAF13" s="191"/>
      <c r="AAG13" s="191"/>
      <c r="AAH13" s="191"/>
      <c r="AAI13" s="191"/>
      <c r="AAJ13" s="191"/>
      <c r="AAK13" s="191"/>
      <c r="AAL13" s="191"/>
      <c r="AAM13" s="191"/>
      <c r="AAN13" s="191"/>
      <c r="AAO13" s="191"/>
      <c r="AAP13" s="191"/>
      <c r="AAQ13" s="191"/>
      <c r="AAR13" s="191"/>
      <c r="AAS13" s="191"/>
      <c r="AAT13" s="191"/>
      <c r="AAU13" s="191"/>
      <c r="AAV13" s="191"/>
      <c r="AAW13" s="191"/>
      <c r="AAX13" s="191"/>
      <c r="AAY13" s="191"/>
      <c r="AAZ13" s="191"/>
      <c r="ABA13" s="191"/>
      <c r="ABB13" s="191"/>
      <c r="ABC13" s="191"/>
      <c r="ABD13" s="191"/>
      <c r="ABE13" s="191"/>
      <c r="ABF13" s="191"/>
      <c r="ABG13" s="191"/>
      <c r="ABH13" s="191"/>
      <c r="ABI13" s="191"/>
      <c r="ABJ13" s="191"/>
      <c r="ABK13" s="191"/>
      <c r="ABL13" s="191"/>
      <c r="ABM13" s="191"/>
      <c r="ABN13" s="191"/>
      <c r="ABO13" s="191"/>
      <c r="ABP13" s="191"/>
      <c r="ABQ13" s="191"/>
      <c r="ABR13" s="191"/>
      <c r="ABS13" s="191"/>
      <c r="ABT13" s="191"/>
      <c r="ABU13" s="191"/>
      <c r="ABV13" s="191"/>
      <c r="ABW13" s="191"/>
      <c r="ABX13" s="191"/>
      <c r="ABY13" s="191"/>
      <c r="ABZ13" s="191"/>
      <c r="ACA13" s="191"/>
      <c r="ACB13" s="191"/>
      <c r="ACC13" s="191"/>
      <c r="ACD13" s="191"/>
      <c r="ACE13" s="191"/>
      <c r="ACF13" s="191"/>
      <c r="ACG13" s="191"/>
      <c r="ACH13" s="191"/>
      <c r="ACI13" s="191"/>
      <c r="ACJ13" s="191"/>
      <c r="ACK13" s="191"/>
      <c r="ACL13" s="191"/>
      <c r="ACM13" s="191"/>
      <c r="ACN13" s="191"/>
      <c r="ACO13" s="191"/>
      <c r="ACP13" s="191"/>
      <c r="ACQ13" s="191"/>
      <c r="ACR13" s="191"/>
      <c r="ACS13" s="191"/>
      <c r="ACT13" s="191"/>
      <c r="ACU13" s="191"/>
      <c r="ACV13" s="191"/>
      <c r="ACW13" s="191"/>
      <c r="ACX13" s="191"/>
      <c r="ACY13" s="191"/>
      <c r="ACZ13" s="191"/>
      <c r="ADA13" s="191"/>
      <c r="ADB13" s="191"/>
      <c r="ADC13" s="191"/>
      <c r="ADD13" s="191"/>
      <c r="ADE13" s="191"/>
      <c r="ADF13" s="191"/>
      <c r="ADG13" s="191"/>
      <c r="ADH13" s="191"/>
      <c r="ADI13" s="191"/>
      <c r="ADJ13" s="191"/>
      <c r="ADK13" s="191"/>
      <c r="ADL13" s="191"/>
      <c r="ADM13" s="191"/>
      <c r="ADN13" s="191"/>
      <c r="ADO13" s="191"/>
      <c r="ADP13" s="191"/>
      <c r="ADQ13" s="191"/>
      <c r="ADR13" s="191"/>
      <c r="ADS13" s="191"/>
      <c r="ADT13" s="191"/>
      <c r="ADU13" s="191"/>
      <c r="ADV13" s="191"/>
      <c r="ADW13" s="191"/>
      <c r="ADX13" s="191"/>
      <c r="ADY13" s="191"/>
      <c r="ADZ13" s="191"/>
      <c r="AEA13" s="191"/>
      <c r="AEB13" s="191"/>
      <c r="AEC13" s="191"/>
      <c r="AED13" s="191"/>
      <c r="AEE13" s="191"/>
      <c r="AEF13" s="191"/>
      <c r="AEG13" s="191"/>
      <c r="AEH13" s="191"/>
      <c r="AEI13" s="191"/>
      <c r="AEJ13" s="191"/>
      <c r="AEK13" s="191"/>
      <c r="AEL13" s="191"/>
      <c r="AEM13" s="191"/>
      <c r="AEN13" s="191"/>
      <c r="AEO13" s="191"/>
      <c r="AEP13" s="191"/>
      <c r="AEQ13" s="191"/>
      <c r="AER13" s="191"/>
      <c r="AES13" s="191"/>
      <c r="AET13" s="191"/>
      <c r="AEU13" s="191"/>
      <c r="AEV13" s="191"/>
      <c r="AEW13" s="191"/>
      <c r="AEX13" s="191"/>
      <c r="AEY13" s="191"/>
      <c r="AEZ13" s="191"/>
      <c r="AFA13" s="191"/>
      <c r="AFB13" s="191"/>
      <c r="AFC13" s="191"/>
      <c r="AFD13" s="191"/>
      <c r="AFE13" s="191"/>
      <c r="AFF13" s="191"/>
      <c r="AFG13" s="191"/>
      <c r="AFH13" s="191"/>
      <c r="AFI13" s="191"/>
      <c r="AFJ13" s="191"/>
      <c r="AFK13" s="191"/>
      <c r="AFL13" s="191"/>
      <c r="AFM13" s="191"/>
      <c r="AFN13" s="191"/>
      <c r="AFO13" s="191"/>
      <c r="AFP13" s="191"/>
      <c r="AFQ13" s="191"/>
      <c r="AFR13" s="191"/>
      <c r="AFS13" s="191"/>
      <c r="AFT13" s="191"/>
      <c r="AFU13" s="191"/>
      <c r="AFV13" s="191"/>
      <c r="AFW13" s="191"/>
      <c r="AFX13" s="191"/>
      <c r="AFY13" s="191"/>
      <c r="AFZ13" s="191"/>
      <c r="AGA13" s="191"/>
      <c r="AGB13" s="191"/>
      <c r="AGC13" s="191"/>
      <c r="AGD13" s="191"/>
      <c r="AGE13" s="191"/>
      <c r="AGF13" s="191"/>
      <c r="AGG13" s="191"/>
      <c r="AGH13" s="191"/>
      <c r="AGI13" s="191"/>
      <c r="AGJ13" s="191"/>
      <c r="AGK13" s="191"/>
      <c r="AGL13" s="191"/>
      <c r="AGM13" s="191"/>
      <c r="AGN13" s="191"/>
      <c r="AGO13" s="191"/>
      <c r="AGP13" s="191"/>
      <c r="AGQ13" s="191"/>
      <c r="AGR13" s="191"/>
      <c r="AGS13" s="191"/>
      <c r="AGT13" s="191"/>
      <c r="AGU13" s="191"/>
      <c r="AGV13" s="191"/>
      <c r="AGW13" s="191"/>
      <c r="AGX13" s="191"/>
      <c r="AGY13" s="191"/>
      <c r="AGZ13" s="191"/>
      <c r="AHA13" s="191"/>
      <c r="AHB13" s="191"/>
      <c r="AHC13" s="191"/>
      <c r="AHD13" s="191"/>
      <c r="AHE13" s="191"/>
      <c r="AHF13" s="191"/>
      <c r="AHG13" s="191"/>
      <c r="AHH13" s="191"/>
      <c r="AHI13" s="191"/>
      <c r="AHJ13" s="191"/>
      <c r="AHK13" s="191"/>
      <c r="AHL13" s="191"/>
      <c r="AHM13" s="191"/>
      <c r="AHN13" s="191"/>
      <c r="AHO13" s="191"/>
      <c r="AHP13" s="191"/>
      <c r="AHQ13" s="191"/>
      <c r="AHR13" s="191"/>
      <c r="AHS13" s="191"/>
      <c r="AHT13" s="191"/>
      <c r="AHU13" s="191"/>
      <c r="AHV13" s="191"/>
      <c r="AHW13" s="191"/>
      <c r="AHX13" s="191"/>
      <c r="AHY13" s="191"/>
      <c r="AHZ13" s="191"/>
      <c r="AIA13" s="191"/>
      <c r="AIB13" s="191"/>
      <c r="AIC13" s="191"/>
      <c r="AID13" s="191"/>
      <c r="AIE13" s="191"/>
      <c r="AIF13" s="191"/>
      <c r="AIG13" s="191"/>
      <c r="AIH13" s="191"/>
      <c r="AII13" s="191"/>
      <c r="AIJ13" s="191"/>
      <c r="AIK13" s="191"/>
      <c r="AIL13" s="191"/>
      <c r="AIM13" s="191"/>
      <c r="AIN13" s="191"/>
      <c r="AIO13" s="191"/>
      <c r="AIP13" s="191"/>
      <c r="AIQ13" s="191"/>
      <c r="AIR13" s="191"/>
      <c r="AIS13" s="191"/>
      <c r="AIT13" s="191"/>
      <c r="AIU13" s="191"/>
      <c r="AIV13" s="191"/>
      <c r="AIW13" s="191"/>
      <c r="AIX13" s="191"/>
      <c r="AIY13" s="191"/>
      <c r="AIZ13" s="191"/>
      <c r="AJA13" s="191"/>
      <c r="AJB13" s="191"/>
      <c r="AJC13" s="191"/>
      <c r="AJD13" s="191"/>
      <c r="AJE13" s="191"/>
      <c r="AJF13" s="191"/>
      <c r="AJG13" s="191"/>
      <c r="AJH13" s="191"/>
      <c r="AJI13" s="191"/>
      <c r="AJJ13" s="191"/>
      <c r="AJK13" s="191"/>
      <c r="AJL13" s="191"/>
      <c r="AJM13" s="191"/>
      <c r="AJN13" s="191"/>
      <c r="AJO13" s="191"/>
      <c r="AJP13" s="191"/>
      <c r="AJQ13" s="191"/>
      <c r="AJR13" s="191"/>
      <c r="AJS13" s="191"/>
      <c r="AJT13" s="191"/>
      <c r="AJU13" s="191"/>
      <c r="AJV13" s="191"/>
      <c r="AJW13" s="191"/>
      <c r="AJX13" s="191"/>
      <c r="AJY13" s="191"/>
      <c r="AJZ13" s="191"/>
      <c r="AKA13" s="191"/>
      <c r="AKB13" s="191"/>
      <c r="AKC13" s="191"/>
      <c r="AKD13" s="191"/>
      <c r="AKE13" s="191"/>
      <c r="AKF13" s="191"/>
      <c r="AKG13" s="191"/>
      <c r="AKH13" s="191"/>
      <c r="AKI13" s="191"/>
      <c r="AKJ13" s="191"/>
      <c r="AKK13" s="191"/>
      <c r="AKL13" s="191"/>
      <c r="AKM13" s="191"/>
      <c r="AKN13" s="191"/>
      <c r="AKO13" s="191"/>
      <c r="AKP13" s="191"/>
      <c r="AKQ13" s="191"/>
      <c r="AKR13" s="191"/>
      <c r="AKS13" s="191"/>
      <c r="AKT13" s="191"/>
      <c r="AKU13" s="191"/>
      <c r="AKV13" s="191"/>
      <c r="AKW13" s="191"/>
      <c r="AKX13" s="191"/>
      <c r="AKY13" s="191"/>
      <c r="AKZ13" s="191"/>
      <c r="ALA13" s="191"/>
      <c r="ALB13" s="191"/>
      <c r="ALC13" s="191"/>
      <c r="ALD13" s="191"/>
      <c r="ALE13" s="191"/>
      <c r="ALF13" s="191"/>
      <c r="ALG13" s="191"/>
      <c r="ALH13" s="191"/>
      <c r="ALI13" s="191"/>
      <c r="ALJ13" s="191"/>
      <c r="ALK13" s="191"/>
      <c r="ALL13" s="191"/>
      <c r="ALM13" s="191"/>
      <c r="ALN13" s="191"/>
      <c r="ALO13" s="191"/>
      <c r="ALP13" s="191"/>
      <c r="ALQ13" s="191"/>
      <c r="ALR13" s="191"/>
      <c r="ALS13" s="191"/>
      <c r="ALT13" s="191"/>
      <c r="ALU13" s="191"/>
      <c r="ALV13" s="191"/>
      <c r="ALW13" s="191"/>
      <c r="ALX13" s="191"/>
      <c r="ALY13" s="191"/>
      <c r="ALZ13" s="191"/>
      <c r="AMA13" s="191"/>
      <c r="AMB13" s="191"/>
      <c r="AMC13" s="191"/>
      <c r="AMD13" s="191"/>
      <c r="AME13" s="191"/>
      <c r="AMF13" s="191"/>
      <c r="AMG13" s="191"/>
      <c r="AMH13" s="191"/>
      <c r="AMI13" s="191"/>
      <c r="AMJ13" s="191"/>
      <c r="AMK13" s="191"/>
      <c r="AML13" s="191"/>
      <c r="AMM13" s="191"/>
      <c r="AMN13" s="191"/>
      <c r="AMO13" s="191"/>
      <c r="AMP13" s="191"/>
      <c r="AMQ13" s="191"/>
      <c r="AMR13" s="191"/>
      <c r="AMS13" s="191"/>
      <c r="AMT13" s="191"/>
      <c r="AMU13" s="191"/>
      <c r="AMV13" s="191"/>
      <c r="AMW13" s="191"/>
      <c r="AMX13" s="191"/>
      <c r="AMY13" s="191"/>
      <c r="AMZ13" s="191"/>
      <c r="ANA13" s="191"/>
      <c r="ANB13" s="191"/>
      <c r="ANC13" s="191"/>
      <c r="AND13" s="191"/>
      <c r="ANE13" s="191"/>
      <c r="ANF13" s="191"/>
      <c r="ANG13" s="191"/>
      <c r="ANH13" s="191"/>
      <c r="ANI13" s="191"/>
      <c r="ANJ13" s="191"/>
      <c r="ANK13" s="191"/>
      <c r="ANL13" s="191"/>
      <c r="ANM13" s="191"/>
      <c r="ANN13" s="191"/>
      <c r="ANO13" s="191"/>
      <c r="ANP13" s="191"/>
      <c r="ANQ13" s="191"/>
      <c r="ANR13" s="191"/>
      <c r="ANS13" s="191"/>
      <c r="ANT13" s="191"/>
      <c r="ANU13" s="191"/>
      <c r="ANV13" s="191"/>
      <c r="ANW13" s="191"/>
      <c r="ANX13" s="191"/>
      <c r="ANY13" s="191"/>
      <c r="ANZ13" s="191"/>
      <c r="AOA13" s="191"/>
      <c r="AOB13" s="191"/>
      <c r="AOC13" s="191"/>
      <c r="AOD13" s="191"/>
      <c r="AOE13" s="191"/>
      <c r="AOF13" s="191"/>
      <c r="AOG13" s="191"/>
      <c r="AOH13" s="191"/>
      <c r="AOI13" s="191"/>
      <c r="AOJ13" s="191"/>
      <c r="AOK13" s="191"/>
      <c r="AOL13" s="191"/>
      <c r="AOM13" s="191"/>
      <c r="AON13" s="191"/>
      <c r="AOO13" s="191"/>
      <c r="AOP13" s="191"/>
      <c r="AOQ13" s="191"/>
      <c r="AOR13" s="191"/>
      <c r="AOS13" s="191"/>
      <c r="AOT13" s="191"/>
      <c r="AOU13" s="191"/>
      <c r="AOV13" s="191"/>
      <c r="AOW13" s="191"/>
      <c r="AOX13" s="191"/>
      <c r="AOY13" s="191"/>
      <c r="AOZ13" s="191"/>
      <c r="APA13" s="191"/>
      <c r="APB13" s="191"/>
      <c r="APC13" s="191"/>
      <c r="APD13" s="191"/>
      <c r="APE13" s="191"/>
      <c r="APF13" s="191"/>
      <c r="APG13" s="191"/>
      <c r="APH13" s="191"/>
      <c r="API13" s="191"/>
      <c r="APJ13" s="191"/>
      <c r="APK13" s="191"/>
      <c r="APL13" s="191"/>
      <c r="APM13" s="191"/>
      <c r="APN13" s="191"/>
      <c r="APO13" s="191"/>
      <c r="APP13" s="191"/>
      <c r="APQ13" s="191"/>
      <c r="APR13" s="191"/>
      <c r="APS13" s="191"/>
      <c r="APT13" s="191"/>
      <c r="APU13" s="191"/>
      <c r="APV13" s="191"/>
      <c r="APW13" s="191"/>
      <c r="APX13" s="191"/>
      <c r="APY13" s="191"/>
      <c r="APZ13" s="191"/>
      <c r="AQA13" s="191"/>
      <c r="AQB13" s="191"/>
      <c r="AQC13" s="191"/>
      <c r="AQD13" s="191"/>
      <c r="AQE13" s="191"/>
      <c r="AQF13" s="191"/>
      <c r="AQG13" s="191"/>
      <c r="AQH13" s="191"/>
      <c r="AQI13" s="191"/>
      <c r="AQJ13" s="191"/>
      <c r="AQK13" s="191"/>
      <c r="AQL13" s="191"/>
      <c r="AQM13" s="191"/>
      <c r="AQN13" s="191"/>
      <c r="AQO13" s="191"/>
      <c r="AQP13" s="191"/>
      <c r="AQQ13" s="191"/>
      <c r="AQR13" s="191"/>
      <c r="AQS13" s="191"/>
      <c r="AQT13" s="191"/>
      <c r="AQU13" s="191"/>
      <c r="AQV13" s="191"/>
      <c r="AQW13" s="191"/>
      <c r="AQX13" s="191"/>
      <c r="AQY13" s="191"/>
      <c r="AQZ13" s="191"/>
      <c r="ARA13" s="191"/>
      <c r="ARB13" s="191"/>
      <c r="ARC13" s="191"/>
      <c r="ARD13" s="191"/>
      <c r="ARE13" s="191"/>
      <c r="ARF13" s="191"/>
      <c r="ARG13" s="191"/>
      <c r="ARH13" s="191"/>
      <c r="ARI13" s="191"/>
      <c r="ARJ13" s="191"/>
      <c r="ARK13" s="191"/>
      <c r="ARL13" s="191"/>
      <c r="ARM13" s="191"/>
      <c r="ARN13" s="191"/>
      <c r="ARO13" s="191"/>
      <c r="ARP13" s="191"/>
      <c r="ARQ13" s="191"/>
      <c r="ARR13" s="191"/>
      <c r="ARS13" s="191"/>
      <c r="ART13" s="191"/>
      <c r="ARU13" s="191"/>
      <c r="ARV13" s="191"/>
      <c r="ARW13" s="191"/>
      <c r="ARX13" s="191"/>
      <c r="ARY13" s="191"/>
      <c r="ARZ13" s="191"/>
      <c r="ASA13" s="191"/>
      <c r="ASB13" s="191"/>
      <c r="ASC13" s="191"/>
      <c r="ASD13" s="191"/>
      <c r="ASE13" s="191"/>
      <c r="ASF13" s="191"/>
      <c r="ASG13" s="191"/>
      <c r="ASH13" s="191"/>
      <c r="ASI13" s="191"/>
      <c r="ASJ13" s="191"/>
      <c r="ASK13" s="191"/>
      <c r="ASL13" s="191"/>
      <c r="ASM13" s="191"/>
      <c r="ASN13" s="191"/>
      <c r="ASO13" s="191"/>
      <c r="ASP13" s="191"/>
      <c r="ASQ13" s="191"/>
      <c r="ASR13" s="191"/>
      <c r="ASS13" s="191"/>
      <c r="AST13" s="191"/>
      <c r="ASU13" s="191"/>
      <c r="ASV13" s="191"/>
      <c r="ASW13" s="191"/>
      <c r="ASX13" s="191"/>
      <c r="ASY13" s="191"/>
      <c r="ASZ13" s="191"/>
      <c r="ATA13" s="191"/>
      <c r="ATB13" s="191"/>
      <c r="ATC13" s="191"/>
      <c r="ATD13" s="191"/>
      <c r="ATE13" s="191"/>
      <c r="ATF13" s="191"/>
      <c r="ATG13" s="191"/>
      <c r="ATH13" s="191"/>
      <c r="ATI13" s="191"/>
      <c r="ATJ13" s="191"/>
      <c r="ATK13" s="191"/>
      <c r="ATL13" s="191"/>
      <c r="ATM13" s="191"/>
      <c r="ATN13" s="191"/>
      <c r="ATO13" s="191"/>
      <c r="ATP13" s="191"/>
      <c r="ATQ13" s="191"/>
      <c r="ATR13" s="191"/>
      <c r="ATS13" s="191"/>
      <c r="ATT13" s="191"/>
      <c r="ATU13" s="191"/>
      <c r="ATV13" s="191"/>
      <c r="ATW13" s="191"/>
      <c r="ATX13" s="191"/>
      <c r="ATY13" s="191"/>
      <c r="ATZ13" s="191"/>
      <c r="AUA13" s="191"/>
      <c r="AUB13" s="191"/>
      <c r="AUC13" s="191"/>
      <c r="AUD13" s="191"/>
      <c r="AUE13" s="191"/>
      <c r="AUF13" s="191"/>
      <c r="AUG13" s="191"/>
      <c r="AUH13" s="191"/>
      <c r="AUI13" s="191"/>
      <c r="AUJ13" s="191"/>
      <c r="AUK13" s="191"/>
      <c r="AUL13" s="191"/>
      <c r="AUM13" s="191"/>
      <c r="AUN13" s="191"/>
      <c r="AUO13" s="191"/>
      <c r="AUP13" s="191"/>
      <c r="AUQ13" s="191"/>
      <c r="AUR13" s="191"/>
      <c r="AUS13" s="191"/>
      <c r="AUT13" s="191"/>
      <c r="AUU13" s="191"/>
      <c r="AUV13" s="191"/>
      <c r="AUW13" s="191"/>
      <c r="AUX13" s="191"/>
      <c r="AUY13" s="191"/>
      <c r="AUZ13" s="191"/>
      <c r="AVA13" s="191"/>
      <c r="AVB13" s="191"/>
      <c r="AVC13" s="191"/>
      <c r="AVD13" s="191"/>
      <c r="AVE13" s="191"/>
      <c r="AVF13" s="191"/>
      <c r="AVG13" s="191"/>
      <c r="AVH13" s="191"/>
      <c r="AVI13" s="191"/>
      <c r="AVJ13" s="191"/>
      <c r="AVK13" s="191"/>
      <c r="AVL13" s="191"/>
      <c r="AVM13" s="191"/>
      <c r="AVN13" s="191"/>
      <c r="AVO13" s="191"/>
      <c r="AVP13" s="191"/>
      <c r="AVQ13" s="191"/>
      <c r="AVR13" s="191"/>
      <c r="AVS13" s="191"/>
      <c r="AVT13" s="191"/>
      <c r="AVU13" s="191"/>
      <c r="AVV13" s="191"/>
      <c r="AVW13" s="191"/>
      <c r="AVX13" s="191"/>
      <c r="AVY13" s="191"/>
      <c r="AVZ13" s="191"/>
      <c r="AWA13" s="191"/>
      <c r="AWB13" s="191"/>
      <c r="AWC13" s="191"/>
      <c r="AWD13" s="191"/>
      <c r="AWE13" s="191"/>
      <c r="AWF13" s="191"/>
      <c r="AWG13" s="191"/>
      <c r="AWH13" s="191"/>
      <c r="AWI13" s="191"/>
      <c r="AWJ13" s="191"/>
      <c r="AWK13" s="191"/>
      <c r="AWL13" s="191"/>
      <c r="AWM13" s="191"/>
      <c r="AWN13" s="191"/>
      <c r="AWO13" s="191"/>
      <c r="AWP13" s="191"/>
      <c r="AWQ13" s="191"/>
      <c r="AWR13" s="191"/>
      <c r="AWS13" s="191"/>
      <c r="AWT13" s="191"/>
      <c r="AWU13" s="191"/>
      <c r="AWV13" s="191"/>
      <c r="AWW13" s="191"/>
      <c r="AWX13" s="191"/>
      <c r="AWY13" s="191"/>
      <c r="AWZ13" s="191"/>
      <c r="AXA13" s="191"/>
      <c r="AXB13" s="191"/>
      <c r="AXC13" s="191"/>
      <c r="AXD13" s="191"/>
      <c r="AXE13" s="191"/>
      <c r="AXF13" s="191"/>
      <c r="AXG13" s="191"/>
      <c r="AXH13" s="191"/>
      <c r="AXI13" s="191"/>
      <c r="AXJ13" s="191"/>
      <c r="AXK13" s="191"/>
      <c r="AXL13" s="191"/>
      <c r="AXM13" s="191"/>
      <c r="AXN13" s="191"/>
      <c r="AXO13" s="191"/>
      <c r="AXP13" s="191"/>
      <c r="AXQ13" s="191"/>
      <c r="AXR13" s="191"/>
      <c r="AXS13" s="191"/>
      <c r="AXT13" s="191"/>
      <c r="AXU13" s="191"/>
      <c r="AXV13" s="191"/>
      <c r="AXW13" s="191"/>
      <c r="AXX13" s="191"/>
      <c r="AXY13" s="191"/>
      <c r="AXZ13" s="191"/>
      <c r="AYA13" s="191"/>
      <c r="AYB13" s="191"/>
      <c r="AYC13" s="191"/>
      <c r="AYD13" s="191"/>
      <c r="AYE13" s="191"/>
      <c r="AYF13" s="191"/>
      <c r="AYG13" s="191"/>
      <c r="AYH13" s="191"/>
      <c r="AYI13" s="191"/>
      <c r="AYJ13" s="191"/>
      <c r="AYK13" s="191"/>
      <c r="AYL13" s="191"/>
      <c r="AYM13" s="191"/>
      <c r="AYN13" s="191"/>
      <c r="AYO13" s="191"/>
      <c r="AYP13" s="191"/>
      <c r="AYQ13" s="191"/>
      <c r="AYR13" s="191"/>
      <c r="AYS13" s="191"/>
      <c r="AYT13" s="191"/>
      <c r="AYU13" s="191"/>
      <c r="AYV13" s="191"/>
      <c r="AYW13" s="191"/>
      <c r="AYX13" s="191"/>
      <c r="AYY13" s="191"/>
      <c r="AYZ13" s="191"/>
      <c r="AZA13" s="191"/>
      <c r="AZB13" s="191"/>
      <c r="AZC13" s="191"/>
      <c r="AZD13" s="191"/>
      <c r="AZE13" s="191"/>
      <c r="AZF13" s="191"/>
      <c r="AZG13" s="191"/>
      <c r="AZH13" s="191"/>
      <c r="AZI13" s="191"/>
      <c r="AZJ13" s="191"/>
      <c r="AZK13" s="191"/>
      <c r="AZL13" s="191"/>
      <c r="AZM13" s="191"/>
      <c r="AZN13" s="191"/>
      <c r="AZO13" s="191"/>
      <c r="AZP13" s="191"/>
      <c r="AZQ13" s="191"/>
      <c r="AZR13" s="191"/>
      <c r="AZS13" s="191"/>
      <c r="AZT13" s="191"/>
      <c r="AZU13" s="191"/>
      <c r="AZV13" s="191"/>
      <c r="AZW13" s="191"/>
      <c r="AZX13" s="191"/>
      <c r="AZY13" s="191"/>
      <c r="AZZ13" s="191"/>
      <c r="BAA13" s="191"/>
      <c r="BAB13" s="191"/>
      <c r="BAC13" s="191"/>
      <c r="BAD13" s="191"/>
      <c r="BAE13" s="191"/>
      <c r="BAF13" s="191"/>
      <c r="BAG13" s="191"/>
      <c r="BAH13" s="191"/>
      <c r="BAI13" s="191"/>
      <c r="BAJ13" s="191"/>
      <c r="BAK13" s="191"/>
      <c r="BAL13" s="191"/>
      <c r="BAM13" s="191"/>
      <c r="BAN13" s="191"/>
      <c r="BAO13" s="191"/>
      <c r="BAP13" s="191"/>
      <c r="BAQ13" s="191"/>
      <c r="BAR13" s="191"/>
      <c r="BAS13" s="191"/>
      <c r="BAT13" s="191"/>
      <c r="BAU13" s="191"/>
      <c r="BAV13" s="191"/>
      <c r="BAW13" s="191"/>
      <c r="BAX13" s="191"/>
      <c r="BAY13" s="191"/>
      <c r="BAZ13" s="191"/>
      <c r="BBA13" s="191"/>
      <c r="BBB13" s="191"/>
      <c r="BBC13" s="191"/>
      <c r="BBD13" s="191"/>
      <c r="BBE13" s="191"/>
      <c r="BBF13" s="191"/>
      <c r="BBG13" s="191"/>
      <c r="BBH13" s="191"/>
      <c r="BBI13" s="191"/>
      <c r="BBJ13" s="191"/>
      <c r="BBK13" s="191"/>
      <c r="BBL13" s="191"/>
      <c r="BBM13" s="191"/>
      <c r="BBN13" s="191"/>
      <c r="BBO13" s="191"/>
      <c r="BBP13" s="191"/>
      <c r="BBQ13" s="191"/>
      <c r="BBR13" s="191"/>
      <c r="BBS13" s="191"/>
      <c r="BBT13" s="191"/>
      <c r="BBU13" s="191"/>
      <c r="BBV13" s="191"/>
      <c r="BBW13" s="191"/>
      <c r="BBX13" s="191"/>
      <c r="BBY13" s="191"/>
      <c r="BBZ13" s="191"/>
      <c r="BCA13" s="191"/>
      <c r="BCB13" s="191"/>
      <c r="BCC13" s="191"/>
      <c r="BCD13" s="191"/>
      <c r="BCE13" s="191"/>
      <c r="BCF13" s="191"/>
      <c r="BCG13" s="191"/>
      <c r="BCH13" s="191"/>
      <c r="BCI13" s="191"/>
      <c r="BCJ13" s="191"/>
      <c r="BCK13" s="191"/>
      <c r="BCL13" s="191"/>
      <c r="BCM13" s="191"/>
      <c r="BCN13" s="191"/>
      <c r="BCO13" s="191"/>
      <c r="BCP13" s="191"/>
      <c r="BCQ13" s="191"/>
      <c r="BCR13" s="191"/>
      <c r="BCS13" s="191"/>
      <c r="BCT13" s="191"/>
      <c r="BCU13" s="191"/>
      <c r="BCV13" s="191"/>
      <c r="BCW13" s="191"/>
      <c r="BCX13" s="191"/>
      <c r="BCY13" s="191"/>
      <c r="BCZ13" s="191"/>
      <c r="BDA13" s="191"/>
      <c r="BDB13" s="191"/>
      <c r="BDC13" s="191"/>
      <c r="BDD13" s="191"/>
      <c r="BDE13" s="191"/>
      <c r="BDF13" s="191"/>
      <c r="BDG13" s="191"/>
      <c r="BDH13" s="191"/>
      <c r="BDI13" s="191"/>
      <c r="BDJ13" s="191"/>
      <c r="BDK13" s="191"/>
      <c r="BDL13" s="191"/>
      <c r="BDM13" s="191"/>
      <c r="BDN13" s="191"/>
      <c r="BDO13" s="191"/>
      <c r="BDP13" s="191"/>
      <c r="BDQ13" s="191"/>
      <c r="BDR13" s="191"/>
      <c r="BDS13" s="191"/>
      <c r="BDT13" s="191"/>
      <c r="BDU13" s="191"/>
      <c r="BDV13" s="191"/>
      <c r="BDW13" s="191"/>
      <c r="BDX13" s="191"/>
      <c r="BDY13" s="191"/>
      <c r="BDZ13" s="191"/>
      <c r="BEA13" s="191"/>
      <c r="BEB13" s="191"/>
      <c r="BEC13" s="191"/>
      <c r="BED13" s="191"/>
      <c r="BEE13" s="191"/>
      <c r="BEF13" s="191"/>
      <c r="BEG13" s="191"/>
      <c r="BEH13" s="191"/>
      <c r="BEI13" s="191"/>
      <c r="BEJ13" s="191"/>
      <c r="BEK13" s="191"/>
      <c r="BEL13" s="191"/>
      <c r="BEM13" s="191"/>
      <c r="BEN13" s="191"/>
      <c r="BEO13" s="191"/>
      <c r="BEP13" s="191"/>
      <c r="BEQ13" s="191"/>
      <c r="BER13" s="191"/>
      <c r="BES13" s="191"/>
      <c r="BET13" s="191"/>
      <c r="BEU13" s="191"/>
      <c r="BEV13" s="191"/>
      <c r="BEW13" s="191"/>
      <c r="BEX13" s="191"/>
      <c r="BEY13" s="191"/>
      <c r="BEZ13" s="191"/>
      <c r="BFA13" s="191"/>
      <c r="BFB13" s="191"/>
      <c r="BFC13" s="191"/>
      <c r="BFD13" s="191"/>
      <c r="BFE13" s="191"/>
      <c r="BFF13" s="191"/>
      <c r="BFG13" s="191"/>
      <c r="BFH13" s="191"/>
      <c r="BFI13" s="191"/>
      <c r="BFJ13" s="191"/>
      <c r="BFK13" s="191"/>
      <c r="BFL13" s="191"/>
      <c r="BFM13" s="191"/>
      <c r="BFN13" s="191"/>
      <c r="BFO13" s="191"/>
      <c r="BFP13" s="191"/>
      <c r="BFQ13" s="191"/>
      <c r="BFR13" s="191"/>
      <c r="BFS13" s="191"/>
      <c r="BFT13" s="191"/>
      <c r="BFU13" s="191"/>
      <c r="BFV13" s="191"/>
      <c r="BFW13" s="191"/>
      <c r="BFX13" s="191"/>
      <c r="BFY13" s="191"/>
      <c r="BFZ13" s="191"/>
      <c r="BGA13" s="191"/>
      <c r="BGB13" s="191"/>
      <c r="BGC13" s="191"/>
      <c r="BGD13" s="191"/>
      <c r="BGE13" s="191"/>
      <c r="BGF13" s="191"/>
      <c r="BGG13" s="191"/>
      <c r="BGH13" s="191"/>
      <c r="BGI13" s="191"/>
      <c r="BGJ13" s="191"/>
      <c r="BGK13" s="191"/>
      <c r="BGL13" s="191"/>
      <c r="BGM13" s="191"/>
      <c r="BGN13" s="191"/>
      <c r="BGO13" s="191"/>
      <c r="BGP13" s="191"/>
      <c r="BGQ13" s="191"/>
      <c r="BGR13" s="191"/>
      <c r="BGS13" s="191"/>
      <c r="BGT13" s="191"/>
      <c r="BGU13" s="191"/>
      <c r="BGV13" s="191"/>
      <c r="BGW13" s="191"/>
      <c r="BGX13" s="191"/>
      <c r="BGY13" s="191"/>
      <c r="BGZ13" s="191"/>
      <c r="BHA13" s="191"/>
      <c r="BHB13" s="191"/>
      <c r="BHC13" s="191"/>
      <c r="BHD13" s="191"/>
      <c r="BHE13" s="191"/>
      <c r="BHF13" s="191"/>
      <c r="BHG13" s="191"/>
      <c r="BHH13" s="191"/>
      <c r="BHI13" s="191"/>
      <c r="BHJ13" s="191"/>
      <c r="BHK13" s="191"/>
      <c r="BHL13" s="191"/>
      <c r="BHM13" s="191"/>
      <c r="BHN13" s="191"/>
      <c r="BHO13" s="191"/>
      <c r="BHP13" s="191"/>
      <c r="BHQ13" s="191"/>
      <c r="BHR13" s="191"/>
      <c r="BHS13" s="191"/>
      <c r="BHT13" s="191"/>
      <c r="BHU13" s="191"/>
      <c r="BHV13" s="191"/>
      <c r="BHW13" s="191"/>
      <c r="BHX13" s="191"/>
      <c r="BHY13" s="191"/>
      <c r="BHZ13" s="191"/>
      <c r="BIA13" s="191"/>
      <c r="BIB13" s="191"/>
      <c r="BIC13" s="191"/>
      <c r="BID13" s="191"/>
      <c r="BIE13" s="191"/>
      <c r="BIF13" s="191"/>
      <c r="BIG13" s="191"/>
      <c r="BIH13" s="191"/>
      <c r="BII13" s="191"/>
      <c r="BIJ13" s="191"/>
      <c r="BIK13" s="191"/>
      <c r="BIL13" s="191"/>
      <c r="BIM13" s="191"/>
      <c r="BIN13" s="191"/>
      <c r="BIO13" s="191"/>
      <c r="BIP13" s="191"/>
      <c r="BIQ13" s="191"/>
      <c r="BIR13" s="191"/>
      <c r="BIS13" s="191"/>
      <c r="BIT13" s="191"/>
      <c r="BIU13" s="191"/>
      <c r="BIV13" s="191"/>
      <c r="BIW13" s="191"/>
      <c r="BIX13" s="191"/>
      <c r="BIY13" s="191"/>
      <c r="BIZ13" s="191"/>
      <c r="BJA13" s="191"/>
      <c r="BJB13" s="191"/>
      <c r="BJC13" s="191"/>
      <c r="BJD13" s="191"/>
      <c r="BJE13" s="191"/>
      <c r="BJF13" s="191"/>
      <c r="BJG13" s="191"/>
      <c r="BJH13" s="191"/>
      <c r="BJI13" s="191"/>
      <c r="BJJ13" s="191"/>
      <c r="BJK13" s="191"/>
      <c r="BJL13" s="191"/>
      <c r="BJM13" s="191"/>
      <c r="BJN13" s="191"/>
      <c r="BJO13" s="191"/>
      <c r="BJP13" s="191"/>
      <c r="BJQ13" s="191"/>
      <c r="BJR13" s="191"/>
      <c r="BJS13" s="191"/>
      <c r="BJT13" s="191"/>
      <c r="BJU13" s="191"/>
      <c r="BJV13" s="191"/>
      <c r="BJW13" s="191"/>
      <c r="BJX13" s="191"/>
      <c r="BJY13" s="191"/>
      <c r="BJZ13" s="191"/>
      <c r="BKA13" s="191"/>
      <c r="BKB13" s="191"/>
      <c r="BKC13" s="191"/>
      <c r="BKD13" s="191"/>
      <c r="BKE13" s="191"/>
      <c r="BKF13" s="191"/>
      <c r="BKG13" s="191"/>
      <c r="BKH13" s="191"/>
      <c r="BKI13" s="191"/>
      <c r="BKJ13" s="191"/>
      <c r="BKK13" s="191"/>
      <c r="BKL13" s="191"/>
      <c r="BKM13" s="191"/>
      <c r="BKN13" s="191"/>
      <c r="BKO13" s="191"/>
      <c r="BKP13" s="191"/>
      <c r="BKQ13" s="191"/>
      <c r="BKR13" s="191"/>
      <c r="BKS13" s="191"/>
      <c r="BKT13" s="191"/>
      <c r="BKU13" s="191"/>
      <c r="BKV13" s="191"/>
      <c r="BKW13" s="191"/>
      <c r="BKX13" s="191"/>
      <c r="BKY13" s="191"/>
      <c r="BKZ13" s="191"/>
      <c r="BLA13" s="191"/>
      <c r="BLB13" s="191"/>
      <c r="BLC13" s="191"/>
      <c r="BLD13" s="191"/>
      <c r="BLE13" s="191"/>
      <c r="BLF13" s="191"/>
      <c r="BLG13" s="191"/>
      <c r="BLH13" s="191"/>
      <c r="BLI13" s="191"/>
      <c r="BLJ13" s="191"/>
      <c r="BLK13" s="191"/>
      <c r="BLL13" s="191"/>
      <c r="BLM13" s="191"/>
      <c r="BLN13" s="191"/>
      <c r="BLO13" s="191"/>
      <c r="BLP13" s="191"/>
      <c r="BLQ13" s="191"/>
      <c r="BLR13" s="191"/>
      <c r="BLS13" s="191"/>
      <c r="BLT13" s="191"/>
      <c r="BLU13" s="191"/>
      <c r="BLV13" s="191"/>
      <c r="BLW13" s="191"/>
      <c r="BLX13" s="191"/>
      <c r="BLY13" s="191"/>
      <c r="BLZ13" s="191"/>
      <c r="BMA13" s="191"/>
      <c r="BMB13" s="191"/>
      <c r="BMC13" s="191"/>
      <c r="BMD13" s="191"/>
      <c r="BME13" s="191"/>
      <c r="BMF13" s="191"/>
      <c r="BMG13" s="191"/>
      <c r="BMH13" s="191"/>
      <c r="BMI13" s="191"/>
      <c r="BMJ13" s="191"/>
      <c r="BMK13" s="191"/>
      <c r="BML13" s="191"/>
      <c r="BMM13" s="191"/>
      <c r="BMN13" s="191"/>
      <c r="BMO13" s="191"/>
      <c r="BMP13" s="191"/>
      <c r="BMQ13" s="191"/>
      <c r="BMR13" s="191"/>
      <c r="BMS13" s="191"/>
      <c r="BMT13" s="191"/>
      <c r="BMU13" s="191"/>
      <c r="BMV13" s="191"/>
      <c r="BMW13" s="191"/>
      <c r="BMX13" s="191"/>
      <c r="BMY13" s="191"/>
      <c r="BMZ13" s="191"/>
      <c r="BNA13" s="191"/>
      <c r="BNB13" s="191"/>
      <c r="BNC13" s="191"/>
      <c r="BND13" s="191"/>
      <c r="BNE13" s="191"/>
      <c r="BNF13" s="191"/>
      <c r="BNG13" s="191"/>
      <c r="BNH13" s="191"/>
      <c r="BNI13" s="191"/>
      <c r="BNJ13" s="191"/>
      <c r="BNK13" s="191"/>
      <c r="BNL13" s="191"/>
      <c r="BNM13" s="191"/>
      <c r="BNN13" s="191"/>
      <c r="BNO13" s="191"/>
      <c r="BNP13" s="191"/>
      <c r="BNQ13" s="191"/>
      <c r="BNR13" s="191"/>
      <c r="BNS13" s="191"/>
      <c r="BNT13" s="191"/>
      <c r="BNU13" s="191"/>
      <c r="BNV13" s="191"/>
      <c r="BNW13" s="191"/>
      <c r="BNX13" s="191"/>
      <c r="BNY13" s="191"/>
      <c r="BNZ13" s="191"/>
      <c r="BOA13" s="191"/>
      <c r="BOB13" s="191"/>
      <c r="BOC13" s="191"/>
      <c r="BOD13" s="191"/>
      <c r="BOE13" s="191"/>
      <c r="BOF13" s="191"/>
      <c r="BOG13" s="191"/>
      <c r="BOH13" s="191"/>
      <c r="BOI13" s="191"/>
      <c r="BOJ13" s="191"/>
      <c r="BOK13" s="191"/>
      <c r="BOL13" s="191"/>
      <c r="BOM13" s="191"/>
      <c r="BON13" s="191"/>
      <c r="BOO13" s="191"/>
      <c r="BOP13" s="191"/>
      <c r="BOQ13" s="191"/>
      <c r="BOR13" s="191"/>
      <c r="BOS13" s="191"/>
      <c r="BOT13" s="191"/>
      <c r="BOU13" s="191"/>
      <c r="BOV13" s="191"/>
      <c r="BOW13" s="191"/>
      <c r="BOX13" s="191"/>
      <c r="BOY13" s="191"/>
      <c r="BOZ13" s="191"/>
      <c r="BPA13" s="191"/>
      <c r="BPB13" s="191"/>
      <c r="BPC13" s="191"/>
      <c r="BPD13" s="191"/>
      <c r="BPE13" s="191"/>
      <c r="BPF13" s="191"/>
      <c r="BPG13" s="191"/>
      <c r="BPH13" s="191"/>
      <c r="BPI13" s="191"/>
      <c r="BPJ13" s="191"/>
      <c r="BPK13" s="191"/>
      <c r="BPL13" s="191"/>
      <c r="BPM13" s="191"/>
      <c r="BPN13" s="191"/>
      <c r="BPO13" s="191"/>
      <c r="BPP13" s="191"/>
      <c r="BPQ13" s="191"/>
      <c r="BPR13" s="191"/>
      <c r="BPS13" s="191"/>
      <c r="BPT13" s="191"/>
      <c r="BPU13" s="191"/>
      <c r="BPV13" s="191"/>
      <c r="BPW13" s="191"/>
      <c r="BPX13" s="191"/>
      <c r="BPY13" s="191"/>
      <c r="BPZ13" s="191"/>
      <c r="BQA13" s="191"/>
      <c r="BQB13" s="191"/>
      <c r="BQC13" s="191"/>
      <c r="BQD13" s="191"/>
      <c r="BQE13" s="191"/>
      <c r="BQF13" s="191"/>
      <c r="BQG13" s="191"/>
      <c r="BQH13" s="191"/>
      <c r="BQI13" s="191"/>
      <c r="BQJ13" s="191"/>
      <c r="BQK13" s="191"/>
      <c r="BQL13" s="191"/>
      <c r="BQM13" s="191"/>
      <c r="BQN13" s="191"/>
      <c r="BQO13" s="191"/>
      <c r="BQP13" s="191"/>
      <c r="BQQ13" s="191"/>
      <c r="BQR13" s="191"/>
      <c r="BQS13" s="191"/>
      <c r="BQT13" s="191"/>
      <c r="BQU13" s="191"/>
      <c r="BQV13" s="191"/>
      <c r="BQW13" s="191"/>
      <c r="BQX13" s="191"/>
      <c r="BQY13" s="191"/>
      <c r="BQZ13" s="191"/>
      <c r="BRA13" s="191"/>
      <c r="BRB13" s="191"/>
      <c r="BRC13" s="191"/>
      <c r="BRD13" s="191"/>
      <c r="BRE13" s="191"/>
      <c r="BRF13" s="191"/>
      <c r="BRG13" s="191"/>
      <c r="BRH13" s="191"/>
      <c r="BRI13" s="191"/>
      <c r="BRJ13" s="191"/>
      <c r="BRK13" s="191"/>
      <c r="BRL13" s="191"/>
      <c r="BRM13" s="191"/>
      <c r="BRN13" s="191"/>
      <c r="BRO13" s="191"/>
      <c r="BRP13" s="191"/>
      <c r="BRQ13" s="191"/>
      <c r="BRR13" s="191"/>
      <c r="BRS13" s="191"/>
      <c r="BRT13" s="191"/>
      <c r="BRU13" s="191"/>
      <c r="BRV13" s="191"/>
      <c r="BRW13" s="191"/>
      <c r="BRX13" s="191"/>
      <c r="BRY13" s="191"/>
      <c r="BRZ13" s="191"/>
      <c r="BSA13" s="191"/>
      <c r="BSB13" s="191"/>
      <c r="BSC13" s="191"/>
      <c r="BSD13" s="191"/>
      <c r="BSE13" s="191"/>
      <c r="BSF13" s="191"/>
      <c r="BSG13" s="191"/>
      <c r="BSH13" s="191"/>
      <c r="BSI13" s="191"/>
      <c r="BSJ13" s="191"/>
      <c r="BSK13" s="191"/>
      <c r="BSL13" s="191"/>
      <c r="BSM13" s="191"/>
      <c r="BSN13" s="191"/>
      <c r="BSO13" s="191"/>
      <c r="BSP13" s="191"/>
      <c r="BSQ13" s="191"/>
      <c r="BSR13" s="191"/>
      <c r="BSS13" s="191"/>
      <c r="BST13" s="191"/>
      <c r="BSU13" s="191"/>
      <c r="BSV13" s="191"/>
      <c r="BSW13" s="191"/>
      <c r="BSX13" s="191"/>
      <c r="BSY13" s="191"/>
      <c r="BSZ13" s="191"/>
      <c r="BTA13" s="191"/>
      <c r="BTB13" s="191"/>
      <c r="BTC13" s="191"/>
      <c r="BTD13" s="191"/>
      <c r="BTE13" s="191"/>
      <c r="BTF13" s="191"/>
      <c r="BTG13" s="191"/>
      <c r="BTH13" s="191"/>
      <c r="BTI13" s="191"/>
      <c r="BTJ13" s="191"/>
      <c r="BTK13" s="191"/>
      <c r="BTL13" s="191"/>
      <c r="BTM13" s="191"/>
      <c r="BTN13" s="191"/>
      <c r="BTO13" s="191"/>
      <c r="BTP13" s="191"/>
      <c r="BTQ13" s="191"/>
      <c r="BTR13" s="191"/>
      <c r="BTS13" s="191"/>
      <c r="BTT13" s="191"/>
      <c r="BTU13" s="191"/>
      <c r="BTV13" s="191"/>
      <c r="BTW13" s="191"/>
      <c r="BTX13" s="191"/>
      <c r="BTY13" s="191"/>
      <c r="BTZ13" s="191"/>
      <c r="BUA13" s="191"/>
      <c r="BUB13" s="191"/>
      <c r="BUC13" s="191"/>
      <c r="BUD13" s="191"/>
      <c r="BUE13" s="191"/>
      <c r="BUF13" s="191"/>
      <c r="BUG13" s="191"/>
      <c r="BUH13" s="191"/>
      <c r="BUI13" s="191"/>
      <c r="BUJ13" s="191"/>
      <c r="BUK13" s="191"/>
      <c r="BUL13" s="191"/>
      <c r="BUM13" s="191"/>
      <c r="BUN13" s="191"/>
      <c r="BUO13" s="191"/>
      <c r="BUP13" s="191"/>
      <c r="BUQ13" s="191"/>
      <c r="BUR13" s="191"/>
      <c r="BUS13" s="191"/>
      <c r="BUT13" s="191"/>
      <c r="BUU13" s="191"/>
      <c r="BUV13" s="191"/>
      <c r="BUW13" s="191"/>
      <c r="BUX13" s="191"/>
      <c r="BUY13" s="191"/>
      <c r="BUZ13" s="191"/>
      <c r="BVA13" s="191"/>
      <c r="BVB13" s="191"/>
      <c r="BVC13" s="191"/>
      <c r="BVD13" s="191"/>
      <c r="BVE13" s="191"/>
      <c r="BVF13" s="191"/>
      <c r="BVG13" s="191"/>
      <c r="BVH13" s="191"/>
      <c r="BVI13" s="191"/>
      <c r="BVJ13" s="191"/>
      <c r="BVK13" s="191"/>
      <c r="BVL13" s="191"/>
      <c r="BVM13" s="191"/>
      <c r="BVN13" s="191"/>
      <c r="BVO13" s="191"/>
      <c r="BVP13" s="191"/>
      <c r="BVQ13" s="191"/>
      <c r="BVR13" s="191"/>
      <c r="BVS13" s="191"/>
      <c r="BVT13" s="191"/>
      <c r="BVU13" s="191"/>
      <c r="BVV13" s="191"/>
      <c r="BVW13" s="191"/>
      <c r="BVX13" s="191"/>
      <c r="BVY13" s="191"/>
      <c r="BVZ13" s="191"/>
      <c r="BWA13" s="191"/>
      <c r="BWB13" s="191"/>
      <c r="BWC13" s="191"/>
      <c r="BWD13" s="191"/>
      <c r="BWE13" s="191"/>
      <c r="BWF13" s="191"/>
      <c r="BWG13" s="191"/>
      <c r="BWH13" s="191"/>
      <c r="BWI13" s="191"/>
      <c r="BWJ13" s="191"/>
      <c r="BWK13" s="191"/>
      <c r="BWL13" s="191"/>
      <c r="BWM13" s="191"/>
      <c r="BWN13" s="191"/>
      <c r="BWO13" s="191"/>
      <c r="BWP13" s="191"/>
      <c r="BWQ13" s="191"/>
      <c r="BWR13" s="191"/>
      <c r="BWS13" s="191"/>
      <c r="BWT13" s="191"/>
      <c r="BWU13" s="191"/>
      <c r="BWV13" s="191"/>
      <c r="BWW13" s="191"/>
      <c r="BWX13" s="191"/>
      <c r="BWY13" s="191"/>
      <c r="BWZ13" s="191"/>
      <c r="BXA13" s="191"/>
      <c r="BXB13" s="191"/>
      <c r="BXC13" s="191"/>
      <c r="BXD13" s="191"/>
      <c r="BXE13" s="191"/>
      <c r="BXF13" s="191"/>
      <c r="BXG13" s="191"/>
      <c r="BXH13" s="191"/>
      <c r="BXI13" s="191"/>
      <c r="BXJ13" s="191"/>
      <c r="BXK13" s="191"/>
      <c r="BXL13" s="191"/>
      <c r="BXM13" s="191"/>
      <c r="BXN13" s="191"/>
      <c r="BXO13" s="191"/>
      <c r="BXP13" s="191"/>
      <c r="BXQ13" s="191"/>
      <c r="BXR13" s="191"/>
      <c r="BXS13" s="191"/>
      <c r="BXT13" s="191"/>
      <c r="BXU13" s="191"/>
      <c r="BXV13" s="191"/>
      <c r="BXW13" s="191"/>
      <c r="BXX13" s="191"/>
      <c r="BXY13" s="191"/>
      <c r="BXZ13" s="191"/>
      <c r="BYA13" s="191"/>
      <c r="BYB13" s="191"/>
      <c r="BYC13" s="191"/>
      <c r="BYD13" s="191"/>
      <c r="BYE13" s="191"/>
      <c r="BYF13" s="191"/>
      <c r="BYG13" s="191"/>
      <c r="BYH13" s="191"/>
      <c r="BYI13" s="191"/>
      <c r="BYJ13" s="191"/>
      <c r="BYK13" s="191"/>
      <c r="BYL13" s="191"/>
      <c r="BYM13" s="191"/>
      <c r="BYN13" s="191"/>
      <c r="BYO13" s="191"/>
      <c r="BYP13" s="191"/>
      <c r="BYQ13" s="191"/>
      <c r="BYR13" s="191"/>
      <c r="BYS13" s="191"/>
      <c r="BYT13" s="191"/>
      <c r="BYU13" s="191"/>
      <c r="BYV13" s="191"/>
      <c r="BYW13" s="191"/>
      <c r="BYX13" s="191"/>
      <c r="BYY13" s="191"/>
      <c r="BYZ13" s="191"/>
      <c r="BZA13" s="191"/>
      <c r="BZB13" s="191"/>
      <c r="BZC13" s="191"/>
      <c r="BZD13" s="191"/>
      <c r="BZE13" s="191"/>
      <c r="BZF13" s="191"/>
      <c r="BZG13" s="191"/>
      <c r="BZH13" s="191"/>
      <c r="BZI13" s="191"/>
      <c r="BZJ13" s="191"/>
      <c r="BZK13" s="191"/>
      <c r="BZL13" s="191"/>
      <c r="BZM13" s="191"/>
      <c r="BZN13" s="191"/>
      <c r="BZO13" s="191"/>
      <c r="BZP13" s="191"/>
      <c r="BZQ13" s="191"/>
      <c r="BZR13" s="191"/>
      <c r="BZS13" s="191"/>
      <c r="BZT13" s="191"/>
      <c r="BZU13" s="191"/>
      <c r="BZV13" s="191"/>
      <c r="BZW13" s="191"/>
      <c r="BZX13" s="191"/>
      <c r="BZY13" s="191"/>
      <c r="BZZ13" s="191"/>
      <c r="CAA13" s="191"/>
      <c r="CAB13" s="191"/>
      <c r="CAC13" s="191"/>
      <c r="CAD13" s="191"/>
      <c r="CAE13" s="191"/>
      <c r="CAF13" s="191"/>
      <c r="CAG13" s="191"/>
      <c r="CAH13" s="191"/>
      <c r="CAI13" s="191"/>
      <c r="CAJ13" s="191"/>
      <c r="CAK13" s="191"/>
      <c r="CAL13" s="191"/>
      <c r="CAM13" s="191"/>
      <c r="CAN13" s="191"/>
      <c r="CAO13" s="191"/>
      <c r="CAP13" s="191"/>
      <c r="CAQ13" s="191"/>
      <c r="CAR13" s="191"/>
      <c r="CAS13" s="191"/>
      <c r="CAT13" s="191"/>
      <c r="CAU13" s="191"/>
      <c r="CAV13" s="191"/>
      <c r="CAW13" s="191"/>
      <c r="CAX13" s="191"/>
      <c r="CAY13" s="191"/>
      <c r="CAZ13" s="191"/>
      <c r="CBA13" s="191"/>
      <c r="CBB13" s="191"/>
      <c r="CBC13" s="191"/>
      <c r="CBD13" s="191"/>
      <c r="CBE13" s="191"/>
      <c r="CBF13" s="191"/>
      <c r="CBG13" s="191"/>
      <c r="CBH13" s="191"/>
      <c r="CBI13" s="191"/>
      <c r="CBJ13" s="191"/>
      <c r="CBK13" s="191"/>
      <c r="CBL13" s="191"/>
      <c r="CBM13" s="191"/>
      <c r="CBN13" s="191"/>
      <c r="CBO13" s="191"/>
      <c r="CBP13" s="191"/>
      <c r="CBQ13" s="191"/>
      <c r="CBR13" s="191"/>
      <c r="CBS13" s="191"/>
      <c r="CBT13" s="191"/>
      <c r="CBU13" s="191"/>
      <c r="CBV13" s="191"/>
      <c r="CBW13" s="191"/>
      <c r="CBX13" s="191"/>
      <c r="CBY13" s="191"/>
      <c r="CBZ13" s="191"/>
      <c r="CCA13" s="191"/>
      <c r="CCB13" s="191"/>
      <c r="CCC13" s="191"/>
      <c r="CCD13" s="191"/>
      <c r="CCE13" s="191"/>
      <c r="CCF13" s="191"/>
      <c r="CCG13" s="191"/>
      <c r="CCH13" s="191"/>
      <c r="CCI13" s="191"/>
      <c r="CCJ13" s="191"/>
      <c r="CCK13" s="191"/>
      <c r="CCL13" s="191"/>
      <c r="CCM13" s="191"/>
      <c r="CCN13" s="191"/>
      <c r="CCO13" s="191"/>
      <c r="CCP13" s="191"/>
      <c r="CCQ13" s="191"/>
      <c r="CCR13" s="191"/>
      <c r="CCS13" s="191"/>
      <c r="CCT13" s="191"/>
      <c r="CCU13" s="191"/>
      <c r="CCV13" s="191"/>
      <c r="CCW13" s="191"/>
      <c r="CCX13" s="191"/>
      <c r="CCY13" s="191"/>
      <c r="CCZ13" s="191"/>
      <c r="CDA13" s="191"/>
      <c r="CDB13" s="191"/>
      <c r="CDC13" s="191"/>
      <c r="CDD13" s="191"/>
      <c r="CDE13" s="191"/>
      <c r="CDF13" s="191"/>
      <c r="CDG13" s="191"/>
      <c r="CDH13" s="191"/>
      <c r="CDI13" s="191"/>
      <c r="CDJ13" s="191"/>
      <c r="CDK13" s="191"/>
      <c r="CDL13" s="191"/>
      <c r="CDM13" s="191"/>
      <c r="CDN13" s="191"/>
      <c r="CDO13" s="191"/>
      <c r="CDP13" s="191"/>
      <c r="CDQ13" s="191"/>
      <c r="CDR13" s="191"/>
      <c r="CDS13" s="191"/>
      <c r="CDT13" s="191"/>
      <c r="CDU13" s="191"/>
      <c r="CDV13" s="191"/>
      <c r="CDW13" s="191"/>
      <c r="CDX13" s="191"/>
      <c r="CDY13" s="191"/>
      <c r="CDZ13" s="191"/>
      <c r="CEA13" s="191"/>
      <c r="CEB13" s="191"/>
      <c r="CEC13" s="191"/>
      <c r="CED13" s="191"/>
      <c r="CEE13" s="191"/>
      <c r="CEF13" s="191"/>
      <c r="CEG13" s="191"/>
      <c r="CEH13" s="191"/>
      <c r="CEI13" s="191"/>
      <c r="CEJ13" s="191"/>
      <c r="CEK13" s="191"/>
      <c r="CEL13" s="191"/>
      <c r="CEM13" s="191"/>
      <c r="CEN13" s="191"/>
      <c r="CEO13" s="191"/>
      <c r="CEP13" s="191"/>
      <c r="CEQ13" s="191"/>
      <c r="CER13" s="191"/>
      <c r="CES13" s="191"/>
      <c r="CET13" s="191"/>
      <c r="CEU13" s="191"/>
      <c r="CEV13" s="191"/>
      <c r="CEW13" s="191"/>
      <c r="CEX13" s="191"/>
      <c r="CEY13" s="191"/>
      <c r="CEZ13" s="191"/>
      <c r="CFA13" s="191"/>
      <c r="CFB13" s="191"/>
      <c r="CFC13" s="191"/>
      <c r="CFD13" s="191"/>
      <c r="CFE13" s="191"/>
      <c r="CFF13" s="191"/>
      <c r="CFG13" s="191"/>
      <c r="CFH13" s="191"/>
      <c r="CFI13" s="191"/>
      <c r="CFJ13" s="191"/>
      <c r="CFK13" s="191"/>
      <c r="CFL13" s="191"/>
      <c r="CFM13" s="191"/>
      <c r="CFN13" s="191"/>
      <c r="CFO13" s="191"/>
      <c r="CFP13" s="191"/>
      <c r="CFQ13" s="191"/>
      <c r="CFR13" s="191"/>
      <c r="CFS13" s="191"/>
      <c r="CFT13" s="191"/>
      <c r="CFU13" s="191"/>
      <c r="CFV13" s="191"/>
      <c r="CFW13" s="191"/>
      <c r="CFX13" s="191"/>
      <c r="CFY13" s="191"/>
      <c r="CFZ13" s="191"/>
      <c r="CGA13" s="191"/>
      <c r="CGB13" s="191"/>
      <c r="CGC13" s="191"/>
      <c r="CGD13" s="191"/>
      <c r="CGE13" s="191"/>
      <c r="CGF13" s="191"/>
      <c r="CGG13" s="191"/>
      <c r="CGH13" s="191"/>
      <c r="CGI13" s="191"/>
      <c r="CGJ13" s="191"/>
      <c r="CGK13" s="191"/>
      <c r="CGL13" s="191"/>
      <c r="CGM13" s="191"/>
      <c r="CGN13" s="191"/>
      <c r="CGO13" s="191"/>
      <c r="CGP13" s="191"/>
      <c r="CGQ13" s="191"/>
      <c r="CGR13" s="191"/>
      <c r="CGS13" s="191"/>
      <c r="CGT13" s="191"/>
      <c r="CGU13" s="191"/>
      <c r="CGV13" s="191"/>
      <c r="CGW13" s="191"/>
      <c r="CGX13" s="191"/>
      <c r="CGY13" s="191"/>
      <c r="CGZ13" s="191"/>
      <c r="CHA13" s="191"/>
      <c r="CHB13" s="191"/>
      <c r="CHC13" s="191"/>
      <c r="CHD13" s="191"/>
      <c r="CHE13" s="191"/>
      <c r="CHF13" s="191"/>
      <c r="CHG13" s="191"/>
      <c r="CHH13" s="191"/>
      <c r="CHI13" s="191"/>
      <c r="CHJ13" s="191"/>
      <c r="CHK13" s="191"/>
      <c r="CHL13" s="191"/>
      <c r="CHM13" s="191"/>
      <c r="CHN13" s="191"/>
      <c r="CHO13" s="191"/>
      <c r="CHP13" s="191"/>
      <c r="CHQ13" s="191"/>
      <c r="CHR13" s="191"/>
      <c r="CHS13" s="191"/>
      <c r="CHT13" s="191"/>
      <c r="CHU13" s="191"/>
      <c r="CHV13" s="191"/>
      <c r="CHW13" s="191"/>
      <c r="CHX13" s="191"/>
      <c r="CHY13" s="191"/>
      <c r="CHZ13" s="191"/>
      <c r="CIA13" s="191"/>
      <c r="CIB13" s="191"/>
      <c r="CIC13" s="191"/>
      <c r="CID13" s="191"/>
      <c r="CIE13" s="191"/>
      <c r="CIF13" s="191"/>
      <c r="CIG13" s="191"/>
      <c r="CIH13" s="191"/>
      <c r="CII13" s="191"/>
      <c r="CIJ13" s="191"/>
      <c r="CIK13" s="191"/>
      <c r="CIL13" s="191"/>
      <c r="CIM13" s="191"/>
      <c r="CIN13" s="191"/>
      <c r="CIO13" s="191"/>
      <c r="CIP13" s="191"/>
      <c r="CIQ13" s="191"/>
      <c r="CIR13" s="191"/>
      <c r="CIS13" s="191"/>
      <c r="CIT13" s="191"/>
      <c r="CIU13" s="191"/>
      <c r="CIV13" s="191"/>
      <c r="CIW13" s="191"/>
      <c r="CIX13" s="191"/>
      <c r="CIY13" s="191"/>
      <c r="CIZ13" s="191"/>
      <c r="CJA13" s="191"/>
      <c r="CJB13" s="191"/>
      <c r="CJC13" s="191"/>
      <c r="CJD13" s="191"/>
      <c r="CJE13" s="191"/>
      <c r="CJF13" s="191"/>
      <c r="CJG13" s="191"/>
      <c r="CJH13" s="191"/>
      <c r="CJI13" s="191"/>
      <c r="CJJ13" s="191"/>
      <c r="CJK13" s="191"/>
      <c r="CJL13" s="191"/>
      <c r="CJM13" s="191"/>
      <c r="CJN13" s="191"/>
      <c r="CJO13" s="191"/>
      <c r="CJP13" s="191"/>
      <c r="CJQ13" s="191"/>
      <c r="CJR13" s="191"/>
      <c r="CJS13" s="191"/>
      <c r="CJT13" s="191"/>
      <c r="CJU13" s="191"/>
      <c r="CJV13" s="191"/>
      <c r="CJW13" s="191"/>
      <c r="CJX13" s="191"/>
      <c r="CJY13" s="191"/>
      <c r="CJZ13" s="191"/>
      <c r="CKA13" s="191"/>
      <c r="CKB13" s="191"/>
      <c r="CKC13" s="191"/>
      <c r="CKD13" s="191"/>
      <c r="CKE13" s="191"/>
      <c r="CKF13" s="191"/>
      <c r="CKG13" s="191"/>
      <c r="CKH13" s="191"/>
      <c r="CKI13" s="191"/>
      <c r="CKJ13" s="191"/>
      <c r="CKK13" s="191"/>
      <c r="CKL13" s="191"/>
      <c r="CKM13" s="191"/>
      <c r="CKN13" s="191"/>
      <c r="CKO13" s="191"/>
      <c r="CKP13" s="191"/>
      <c r="CKQ13" s="191"/>
      <c r="CKR13" s="191"/>
      <c r="CKS13" s="191"/>
      <c r="CKT13" s="191"/>
      <c r="CKU13" s="191"/>
      <c r="CKV13" s="191"/>
      <c r="CKW13" s="191"/>
      <c r="CKX13" s="191"/>
      <c r="CKY13" s="191"/>
      <c r="CKZ13" s="191"/>
      <c r="CLA13" s="191"/>
      <c r="CLB13" s="191"/>
      <c r="CLC13" s="191"/>
      <c r="CLD13" s="191"/>
      <c r="CLE13" s="191"/>
      <c r="CLF13" s="191"/>
      <c r="CLG13" s="191"/>
      <c r="CLH13" s="191"/>
      <c r="CLI13" s="191"/>
      <c r="CLJ13" s="191"/>
      <c r="CLK13" s="191"/>
      <c r="CLL13" s="191"/>
      <c r="CLM13" s="191"/>
      <c r="CLN13" s="191"/>
      <c r="CLO13" s="191"/>
      <c r="CLP13" s="191"/>
      <c r="CLQ13" s="191"/>
      <c r="CLR13" s="191"/>
      <c r="CLS13" s="191"/>
      <c r="CLT13" s="191"/>
      <c r="CLU13" s="191"/>
      <c r="CLV13" s="191"/>
      <c r="CLW13" s="191"/>
      <c r="CLX13" s="191"/>
      <c r="CLY13" s="191"/>
      <c r="CLZ13" s="191"/>
      <c r="CMA13" s="191"/>
      <c r="CMB13" s="191"/>
      <c r="CMC13" s="191"/>
      <c r="CMD13" s="191"/>
      <c r="CME13" s="191"/>
      <c r="CMF13" s="191"/>
      <c r="CMG13" s="191"/>
      <c r="CMH13" s="191"/>
      <c r="CMI13" s="191"/>
      <c r="CMJ13" s="191"/>
      <c r="CMK13" s="191"/>
      <c r="CML13" s="191"/>
      <c r="CMM13" s="191"/>
      <c r="CMN13" s="191"/>
      <c r="CMO13" s="191"/>
      <c r="CMP13" s="191"/>
      <c r="CMQ13" s="191"/>
      <c r="CMR13" s="191"/>
      <c r="CMS13" s="191"/>
      <c r="CMT13" s="191"/>
      <c r="CMU13" s="191"/>
      <c r="CMV13" s="191"/>
      <c r="CMW13" s="191"/>
      <c r="CMX13" s="191"/>
      <c r="CMY13" s="191"/>
      <c r="CMZ13" s="191"/>
      <c r="CNA13" s="191"/>
      <c r="CNB13" s="191"/>
      <c r="CNC13" s="191"/>
      <c r="CND13" s="191"/>
      <c r="CNE13" s="191"/>
      <c r="CNF13" s="191"/>
      <c r="CNG13" s="191"/>
      <c r="CNH13" s="191"/>
      <c r="CNI13" s="191"/>
      <c r="CNJ13" s="191"/>
      <c r="CNK13" s="191"/>
      <c r="CNL13" s="191"/>
      <c r="CNM13" s="191"/>
      <c r="CNN13" s="191"/>
      <c r="CNO13" s="191"/>
      <c r="CNP13" s="191"/>
      <c r="CNQ13" s="191"/>
      <c r="CNR13" s="191"/>
      <c r="CNS13" s="191"/>
      <c r="CNT13" s="191"/>
      <c r="CNU13" s="191"/>
      <c r="CNV13" s="191"/>
      <c r="CNW13" s="191"/>
      <c r="CNX13" s="191"/>
      <c r="CNY13" s="191"/>
      <c r="CNZ13" s="191"/>
      <c r="COA13" s="191"/>
      <c r="COB13" s="191"/>
      <c r="COC13" s="191"/>
      <c r="COD13" s="191"/>
      <c r="COE13" s="191"/>
      <c r="COF13" s="191"/>
      <c r="COG13" s="191"/>
      <c r="COH13" s="191"/>
      <c r="COI13" s="191"/>
      <c r="COJ13" s="191"/>
      <c r="COK13" s="191"/>
      <c r="COL13" s="191"/>
      <c r="COM13" s="191"/>
      <c r="CON13" s="191"/>
      <c r="COO13" s="191"/>
      <c r="COP13" s="191"/>
      <c r="COQ13" s="191"/>
      <c r="COR13" s="191"/>
      <c r="COS13" s="191"/>
      <c r="COT13" s="191"/>
      <c r="COU13" s="191"/>
      <c r="COV13" s="191"/>
      <c r="COW13" s="191"/>
      <c r="COX13" s="191"/>
      <c r="COY13" s="191"/>
      <c r="COZ13" s="191"/>
      <c r="CPA13" s="191"/>
      <c r="CPB13" s="191"/>
      <c r="CPC13" s="191"/>
      <c r="CPD13" s="191"/>
      <c r="CPE13" s="191"/>
      <c r="CPF13" s="191"/>
      <c r="CPG13" s="191"/>
      <c r="CPH13" s="191"/>
      <c r="CPI13" s="191"/>
      <c r="CPJ13" s="191"/>
      <c r="CPK13" s="191"/>
      <c r="CPL13" s="191"/>
      <c r="CPM13" s="191"/>
      <c r="CPN13" s="191"/>
      <c r="CPO13" s="191"/>
      <c r="CPP13" s="191"/>
      <c r="CPQ13" s="191"/>
      <c r="CPR13" s="191"/>
      <c r="CPS13" s="191"/>
      <c r="CPT13" s="191"/>
      <c r="CPU13" s="191"/>
      <c r="CPV13" s="191"/>
      <c r="CPW13" s="191"/>
      <c r="CPX13" s="191"/>
      <c r="CPY13" s="191"/>
      <c r="CPZ13" s="191"/>
      <c r="CQA13" s="191"/>
      <c r="CQB13" s="191"/>
      <c r="CQC13" s="191"/>
      <c r="CQD13" s="191"/>
      <c r="CQE13" s="191"/>
      <c r="CQF13" s="191"/>
      <c r="CQG13" s="191"/>
      <c r="CQH13" s="191"/>
      <c r="CQI13" s="191"/>
      <c r="CQJ13" s="191"/>
      <c r="CQK13" s="191"/>
      <c r="CQL13" s="191"/>
      <c r="CQM13" s="191"/>
      <c r="CQN13" s="191"/>
      <c r="CQO13" s="191"/>
      <c r="CQP13" s="191"/>
      <c r="CQQ13" s="191"/>
      <c r="CQR13" s="191"/>
      <c r="CQS13" s="191"/>
      <c r="CQT13" s="191"/>
      <c r="CQU13" s="191"/>
      <c r="CQV13" s="191"/>
      <c r="CQW13" s="191"/>
      <c r="CQX13" s="191"/>
      <c r="CQY13" s="191"/>
      <c r="CQZ13" s="191"/>
      <c r="CRA13" s="191"/>
      <c r="CRB13" s="191"/>
      <c r="CRC13" s="191"/>
      <c r="CRD13" s="191"/>
      <c r="CRE13" s="191"/>
      <c r="CRF13" s="191"/>
      <c r="CRG13" s="191"/>
      <c r="CRH13" s="191"/>
      <c r="CRI13" s="191"/>
      <c r="CRJ13" s="191"/>
      <c r="CRK13" s="191"/>
      <c r="CRL13" s="191"/>
      <c r="CRM13" s="191"/>
      <c r="CRN13" s="191"/>
      <c r="CRO13" s="191"/>
      <c r="CRP13" s="191"/>
      <c r="CRQ13" s="191"/>
      <c r="CRR13" s="191"/>
      <c r="CRS13" s="191"/>
      <c r="CRT13" s="191"/>
      <c r="CRU13" s="191"/>
      <c r="CRV13" s="191"/>
      <c r="CRW13" s="191"/>
      <c r="CRX13" s="191"/>
      <c r="CRY13" s="191"/>
      <c r="CRZ13" s="191"/>
      <c r="CSA13" s="191"/>
      <c r="CSB13" s="191"/>
      <c r="CSC13" s="191"/>
      <c r="CSD13" s="191"/>
      <c r="CSE13" s="191"/>
      <c r="CSF13" s="191"/>
      <c r="CSG13" s="191"/>
      <c r="CSH13" s="191"/>
      <c r="CSI13" s="191"/>
      <c r="CSJ13" s="191"/>
      <c r="CSK13" s="191"/>
      <c r="CSL13" s="191"/>
      <c r="CSM13" s="191"/>
      <c r="CSN13" s="191"/>
      <c r="CSO13" s="191"/>
      <c r="CSP13" s="191"/>
      <c r="CSQ13" s="191"/>
      <c r="CSR13" s="191"/>
      <c r="CSS13" s="191"/>
      <c r="CST13" s="191"/>
      <c r="CSU13" s="191"/>
      <c r="CSV13" s="191"/>
      <c r="CSW13" s="191"/>
      <c r="CSX13" s="191"/>
      <c r="CSY13" s="191"/>
      <c r="CSZ13" s="191"/>
      <c r="CTA13" s="191"/>
      <c r="CTB13" s="191"/>
      <c r="CTC13" s="191"/>
      <c r="CTD13" s="191"/>
      <c r="CTE13" s="191"/>
      <c r="CTF13" s="191"/>
      <c r="CTG13" s="191"/>
      <c r="CTH13" s="191"/>
      <c r="CTI13" s="191"/>
      <c r="CTJ13" s="191"/>
      <c r="CTK13" s="191"/>
      <c r="CTL13" s="191"/>
      <c r="CTM13" s="191"/>
      <c r="CTN13" s="191"/>
      <c r="CTO13" s="191"/>
      <c r="CTP13" s="191"/>
      <c r="CTQ13" s="191"/>
      <c r="CTR13" s="191"/>
      <c r="CTS13" s="191"/>
      <c r="CTT13" s="191"/>
      <c r="CTU13" s="191"/>
      <c r="CTV13" s="191"/>
      <c r="CTW13" s="191"/>
      <c r="CTX13" s="191"/>
      <c r="CTY13" s="191"/>
      <c r="CTZ13" s="191"/>
      <c r="CUA13" s="191"/>
      <c r="CUB13" s="191"/>
      <c r="CUC13" s="191"/>
      <c r="CUD13" s="191"/>
      <c r="CUE13" s="191"/>
      <c r="CUF13" s="191"/>
      <c r="CUG13" s="191"/>
      <c r="CUH13" s="191"/>
      <c r="CUI13" s="191"/>
      <c r="CUJ13" s="191"/>
      <c r="CUK13" s="191"/>
      <c r="CUL13" s="191"/>
      <c r="CUM13" s="191"/>
      <c r="CUN13" s="191"/>
      <c r="CUO13" s="191"/>
      <c r="CUP13" s="191"/>
      <c r="CUQ13" s="191"/>
      <c r="CUR13" s="191"/>
      <c r="CUS13" s="191"/>
      <c r="CUT13" s="191"/>
      <c r="CUU13" s="191"/>
      <c r="CUV13" s="191"/>
      <c r="CUW13" s="191"/>
      <c r="CUX13" s="191"/>
      <c r="CUY13" s="191"/>
      <c r="CUZ13" s="191"/>
      <c r="CVA13" s="191"/>
      <c r="CVB13" s="191"/>
      <c r="CVC13" s="191"/>
      <c r="CVD13" s="191"/>
      <c r="CVE13" s="191"/>
      <c r="CVF13" s="191"/>
      <c r="CVG13" s="191"/>
      <c r="CVH13" s="191"/>
      <c r="CVI13" s="191"/>
      <c r="CVJ13" s="191"/>
      <c r="CVK13" s="191"/>
      <c r="CVL13" s="191"/>
      <c r="CVM13" s="191"/>
      <c r="CVN13" s="191"/>
      <c r="CVO13" s="191"/>
      <c r="CVP13" s="191"/>
      <c r="CVQ13" s="191"/>
      <c r="CVR13" s="191"/>
      <c r="CVS13" s="191"/>
      <c r="CVT13" s="191"/>
      <c r="CVU13" s="191"/>
      <c r="CVV13" s="191"/>
      <c r="CVW13" s="191"/>
      <c r="CVX13" s="191"/>
      <c r="CVY13" s="191"/>
      <c r="CVZ13" s="191"/>
      <c r="CWA13" s="191"/>
      <c r="CWB13" s="191"/>
      <c r="CWC13" s="191"/>
      <c r="CWD13" s="191"/>
      <c r="CWE13" s="191"/>
      <c r="CWF13" s="191"/>
      <c r="CWG13" s="191"/>
      <c r="CWH13" s="191"/>
      <c r="CWI13" s="191"/>
      <c r="CWJ13" s="191"/>
      <c r="CWK13" s="191"/>
      <c r="CWL13" s="191"/>
      <c r="CWM13" s="191"/>
      <c r="CWN13" s="191"/>
      <c r="CWO13" s="191"/>
      <c r="CWP13" s="191"/>
      <c r="CWQ13" s="191"/>
      <c r="CWR13" s="191"/>
      <c r="CWS13" s="191"/>
      <c r="CWT13" s="191"/>
      <c r="CWU13" s="191"/>
      <c r="CWV13" s="191"/>
      <c r="CWW13" s="191"/>
      <c r="CWX13" s="191"/>
      <c r="CWY13" s="191"/>
      <c r="CWZ13" s="191"/>
      <c r="CXA13" s="191"/>
      <c r="CXB13" s="191"/>
      <c r="CXC13" s="191"/>
      <c r="CXD13" s="191"/>
      <c r="CXE13" s="191"/>
      <c r="CXF13" s="191"/>
      <c r="CXG13" s="191"/>
      <c r="CXH13" s="191"/>
      <c r="CXI13" s="191"/>
      <c r="CXJ13" s="191"/>
      <c r="CXK13" s="191"/>
      <c r="CXL13" s="191"/>
      <c r="CXM13" s="191"/>
      <c r="CXN13" s="191"/>
      <c r="CXO13" s="191"/>
      <c r="CXP13" s="191"/>
      <c r="CXQ13" s="191"/>
      <c r="CXR13" s="191"/>
      <c r="CXS13" s="191"/>
      <c r="CXT13" s="191"/>
      <c r="CXU13" s="191"/>
      <c r="CXV13" s="191"/>
      <c r="CXW13" s="191"/>
      <c r="CXX13" s="191"/>
      <c r="CXY13" s="191"/>
      <c r="CXZ13" s="191"/>
      <c r="CYA13" s="191"/>
      <c r="CYB13" s="191"/>
      <c r="CYC13" s="191"/>
      <c r="CYD13" s="191"/>
      <c r="CYE13" s="191"/>
      <c r="CYF13" s="191"/>
      <c r="CYG13" s="191"/>
      <c r="CYH13" s="191"/>
      <c r="CYI13" s="191"/>
      <c r="CYJ13" s="191"/>
      <c r="CYK13" s="191"/>
      <c r="CYL13" s="191"/>
      <c r="CYM13" s="191"/>
      <c r="CYN13" s="191"/>
      <c r="CYO13" s="191"/>
      <c r="CYP13" s="191"/>
      <c r="CYQ13" s="191"/>
      <c r="CYR13" s="191"/>
      <c r="CYS13" s="191"/>
      <c r="CYT13" s="191"/>
      <c r="CYU13" s="191"/>
      <c r="CYV13" s="191"/>
      <c r="CYW13" s="191"/>
      <c r="CYX13" s="191"/>
      <c r="CYY13" s="191"/>
      <c r="CYZ13" s="191"/>
      <c r="CZA13" s="191"/>
      <c r="CZB13" s="191"/>
      <c r="CZC13" s="191"/>
      <c r="CZD13" s="191"/>
      <c r="CZE13" s="191"/>
      <c r="CZF13" s="191"/>
      <c r="CZG13" s="191"/>
      <c r="CZH13" s="191"/>
      <c r="CZI13" s="191"/>
      <c r="CZJ13" s="191"/>
      <c r="CZK13" s="191"/>
      <c r="CZL13" s="191"/>
      <c r="CZM13" s="191"/>
      <c r="CZN13" s="191"/>
      <c r="CZO13" s="191"/>
      <c r="CZP13" s="191"/>
      <c r="CZQ13" s="191"/>
      <c r="CZR13" s="191"/>
      <c r="CZS13" s="191"/>
      <c r="CZT13" s="191"/>
      <c r="CZU13" s="191"/>
      <c r="CZV13" s="191"/>
      <c r="CZW13" s="191"/>
      <c r="CZX13" s="191"/>
      <c r="CZY13" s="191"/>
      <c r="CZZ13" s="191"/>
      <c r="DAA13" s="191"/>
      <c r="DAB13" s="191"/>
      <c r="DAC13" s="191"/>
      <c r="DAD13" s="191"/>
      <c r="DAE13" s="191"/>
      <c r="DAF13" s="191"/>
      <c r="DAG13" s="191"/>
      <c r="DAH13" s="191"/>
      <c r="DAI13" s="191"/>
      <c r="DAJ13" s="191"/>
      <c r="DAK13" s="191"/>
      <c r="DAL13" s="191"/>
      <c r="DAM13" s="191"/>
      <c r="DAN13" s="191"/>
      <c r="DAO13" s="191"/>
      <c r="DAP13" s="191"/>
      <c r="DAQ13" s="191"/>
      <c r="DAR13" s="191"/>
      <c r="DAS13" s="191"/>
      <c r="DAT13" s="191"/>
      <c r="DAU13" s="191"/>
      <c r="DAV13" s="191"/>
      <c r="DAW13" s="191"/>
      <c r="DAX13" s="191"/>
      <c r="DAY13" s="191"/>
      <c r="DAZ13" s="191"/>
      <c r="DBA13" s="191"/>
      <c r="DBB13" s="191"/>
      <c r="DBC13" s="191"/>
      <c r="DBD13" s="191"/>
      <c r="DBE13" s="191"/>
      <c r="DBF13" s="191"/>
      <c r="DBG13" s="191"/>
      <c r="DBH13" s="191"/>
      <c r="DBI13" s="191"/>
      <c r="DBJ13" s="191"/>
      <c r="DBK13" s="191"/>
      <c r="DBL13" s="191"/>
      <c r="DBM13" s="191"/>
      <c r="DBN13" s="191"/>
      <c r="DBO13" s="191"/>
      <c r="DBP13" s="191"/>
      <c r="DBQ13" s="191"/>
      <c r="DBR13" s="191"/>
      <c r="DBS13" s="191"/>
      <c r="DBT13" s="191"/>
      <c r="DBU13" s="191"/>
      <c r="DBV13" s="191"/>
      <c r="DBW13" s="191"/>
      <c r="DBX13" s="191"/>
      <c r="DBY13" s="191"/>
      <c r="DBZ13" s="191"/>
      <c r="DCA13" s="191"/>
      <c r="DCB13" s="191"/>
      <c r="DCC13" s="191"/>
      <c r="DCD13" s="191"/>
      <c r="DCE13" s="191"/>
      <c r="DCF13" s="191"/>
      <c r="DCG13" s="191"/>
      <c r="DCH13" s="191"/>
      <c r="DCI13" s="191"/>
      <c r="DCJ13" s="191"/>
      <c r="DCK13" s="191"/>
      <c r="DCL13" s="191"/>
      <c r="DCM13" s="191"/>
      <c r="DCN13" s="191"/>
      <c r="DCO13" s="191"/>
      <c r="DCP13" s="191"/>
      <c r="DCQ13" s="191"/>
      <c r="DCR13" s="191"/>
      <c r="DCS13" s="191"/>
      <c r="DCT13" s="191"/>
      <c r="DCU13" s="191"/>
      <c r="DCV13" s="191"/>
      <c r="DCW13" s="191"/>
      <c r="DCX13" s="191"/>
      <c r="DCY13" s="191"/>
      <c r="DCZ13" s="191"/>
      <c r="DDA13" s="191"/>
      <c r="DDB13" s="191"/>
      <c r="DDC13" s="191"/>
      <c r="DDD13" s="191"/>
      <c r="DDE13" s="191"/>
      <c r="DDF13" s="191"/>
      <c r="DDG13" s="191"/>
      <c r="DDH13" s="191"/>
      <c r="DDI13" s="191"/>
      <c r="DDJ13" s="191"/>
      <c r="DDK13" s="191"/>
      <c r="DDL13" s="191"/>
      <c r="DDM13" s="191"/>
      <c r="DDN13" s="191"/>
      <c r="DDO13" s="191"/>
      <c r="DDP13" s="191"/>
      <c r="DDQ13" s="191"/>
      <c r="DDR13" s="191"/>
      <c r="DDS13" s="191"/>
      <c r="DDT13" s="191"/>
      <c r="DDU13" s="191"/>
      <c r="DDV13" s="191"/>
      <c r="DDW13" s="191"/>
      <c r="DDX13" s="191"/>
      <c r="DDY13" s="191"/>
      <c r="DDZ13" s="191"/>
      <c r="DEA13" s="191"/>
      <c r="DEB13" s="191"/>
      <c r="DEC13" s="191"/>
      <c r="DED13" s="191"/>
      <c r="DEE13" s="191"/>
      <c r="DEF13" s="191"/>
      <c r="DEG13" s="191"/>
      <c r="DEH13" s="191"/>
      <c r="DEI13" s="191"/>
      <c r="DEJ13" s="191"/>
      <c r="DEK13" s="191"/>
      <c r="DEL13" s="191"/>
      <c r="DEM13" s="191"/>
      <c r="DEN13" s="191"/>
      <c r="DEO13" s="191"/>
      <c r="DEP13" s="191"/>
      <c r="DEQ13" s="191"/>
      <c r="DER13" s="191"/>
      <c r="DES13" s="191"/>
      <c r="DET13" s="191"/>
      <c r="DEU13" s="191"/>
      <c r="DEV13" s="191"/>
      <c r="DEW13" s="191"/>
      <c r="DEX13" s="191"/>
      <c r="DEY13" s="191"/>
      <c r="DEZ13" s="191"/>
      <c r="DFA13" s="191"/>
      <c r="DFB13" s="191"/>
      <c r="DFC13" s="191"/>
      <c r="DFD13" s="191"/>
      <c r="DFE13" s="191"/>
      <c r="DFF13" s="191"/>
      <c r="DFG13" s="191"/>
      <c r="DFH13" s="191"/>
      <c r="DFI13" s="191"/>
      <c r="DFJ13" s="191"/>
      <c r="DFK13" s="191"/>
      <c r="DFL13" s="191"/>
      <c r="DFM13" s="191"/>
      <c r="DFN13" s="191"/>
      <c r="DFO13" s="191"/>
      <c r="DFP13" s="191"/>
      <c r="DFQ13" s="191"/>
      <c r="DFR13" s="191"/>
      <c r="DFS13" s="191"/>
      <c r="DFT13" s="191"/>
      <c r="DFU13" s="191"/>
      <c r="DFV13" s="191"/>
      <c r="DFW13" s="191"/>
      <c r="DFX13" s="191"/>
      <c r="DFY13" s="191"/>
      <c r="DFZ13" s="191"/>
      <c r="DGA13" s="191"/>
      <c r="DGB13" s="191"/>
      <c r="DGC13" s="191"/>
      <c r="DGD13" s="191"/>
      <c r="DGE13" s="191"/>
      <c r="DGF13" s="191"/>
      <c r="DGG13" s="191"/>
      <c r="DGH13" s="191"/>
      <c r="DGI13" s="191"/>
      <c r="DGJ13" s="191"/>
      <c r="DGK13" s="191"/>
      <c r="DGL13" s="191"/>
      <c r="DGM13" s="191"/>
      <c r="DGN13" s="191"/>
      <c r="DGO13" s="191"/>
      <c r="DGP13" s="191"/>
      <c r="DGQ13" s="191"/>
      <c r="DGR13" s="191"/>
      <c r="DGS13" s="191"/>
      <c r="DGT13" s="191"/>
      <c r="DGU13" s="191"/>
      <c r="DGV13" s="191"/>
      <c r="DGW13" s="191"/>
      <c r="DGX13" s="191"/>
      <c r="DGY13" s="191"/>
      <c r="DGZ13" s="191"/>
      <c r="DHA13" s="191"/>
      <c r="DHB13" s="191"/>
      <c r="DHC13" s="191"/>
      <c r="DHD13" s="191"/>
      <c r="DHE13" s="191"/>
      <c r="DHF13" s="191"/>
      <c r="DHG13" s="191"/>
      <c r="DHH13" s="191"/>
      <c r="DHI13" s="191"/>
      <c r="DHJ13" s="191"/>
      <c r="DHK13" s="191"/>
      <c r="DHL13" s="191"/>
      <c r="DHM13" s="191"/>
      <c r="DHN13" s="191"/>
      <c r="DHO13" s="191"/>
      <c r="DHP13" s="191"/>
      <c r="DHQ13" s="191"/>
      <c r="DHR13" s="191"/>
      <c r="DHS13" s="191"/>
      <c r="DHT13" s="191"/>
      <c r="DHU13" s="191"/>
      <c r="DHV13" s="191"/>
      <c r="DHW13" s="191"/>
      <c r="DHX13" s="191"/>
      <c r="DHY13" s="191"/>
      <c r="DHZ13" s="191"/>
      <c r="DIA13" s="191"/>
      <c r="DIB13" s="191"/>
      <c r="DIC13" s="191"/>
      <c r="DID13" s="191"/>
      <c r="DIE13" s="191"/>
      <c r="DIF13" s="191"/>
      <c r="DIG13" s="191"/>
      <c r="DIH13" s="191"/>
      <c r="DII13" s="191"/>
      <c r="DIJ13" s="191"/>
      <c r="DIK13" s="191"/>
      <c r="DIL13" s="191"/>
      <c r="DIM13" s="191"/>
      <c r="DIN13" s="191"/>
      <c r="DIO13" s="191"/>
      <c r="DIP13" s="191"/>
      <c r="DIQ13" s="191"/>
      <c r="DIR13" s="191"/>
      <c r="DIS13" s="191"/>
      <c r="DIT13" s="191"/>
      <c r="DIU13" s="191"/>
      <c r="DIV13" s="191"/>
      <c r="DIW13" s="191"/>
      <c r="DIX13" s="191"/>
      <c r="DIY13" s="191"/>
      <c r="DIZ13" s="191"/>
      <c r="DJA13" s="191"/>
      <c r="DJB13" s="191"/>
      <c r="DJC13" s="191"/>
      <c r="DJD13" s="191"/>
      <c r="DJE13" s="191"/>
      <c r="DJF13" s="191"/>
      <c r="DJG13" s="191"/>
      <c r="DJH13" s="191"/>
      <c r="DJI13" s="191"/>
      <c r="DJJ13" s="191"/>
      <c r="DJK13" s="191"/>
      <c r="DJL13" s="191"/>
      <c r="DJM13" s="191"/>
      <c r="DJN13" s="191"/>
      <c r="DJO13" s="191"/>
      <c r="DJP13" s="191"/>
      <c r="DJQ13" s="191"/>
      <c r="DJR13" s="191"/>
      <c r="DJS13" s="191"/>
      <c r="DJT13" s="191"/>
      <c r="DJU13" s="191"/>
      <c r="DJV13" s="191"/>
      <c r="DJW13" s="191"/>
      <c r="DJX13" s="191"/>
      <c r="DJY13" s="191"/>
      <c r="DJZ13" s="191"/>
      <c r="DKA13" s="191"/>
      <c r="DKB13" s="191"/>
      <c r="DKC13" s="191"/>
      <c r="DKD13" s="191"/>
      <c r="DKE13" s="191"/>
      <c r="DKF13" s="191"/>
      <c r="DKG13" s="191"/>
      <c r="DKH13" s="191"/>
      <c r="DKI13" s="191"/>
      <c r="DKJ13" s="191"/>
      <c r="DKK13" s="191"/>
      <c r="DKL13" s="191"/>
      <c r="DKM13" s="191"/>
      <c r="DKN13" s="191"/>
      <c r="DKO13" s="191"/>
      <c r="DKP13" s="191"/>
      <c r="DKQ13" s="191"/>
      <c r="DKR13" s="191"/>
      <c r="DKS13" s="191"/>
      <c r="DKT13" s="191"/>
      <c r="DKU13" s="191"/>
      <c r="DKV13" s="191"/>
      <c r="DKW13" s="191"/>
      <c r="DKX13" s="191"/>
      <c r="DKY13" s="191"/>
      <c r="DKZ13" s="191"/>
      <c r="DLA13" s="191"/>
      <c r="DLB13" s="191"/>
      <c r="DLC13" s="191"/>
      <c r="DLD13" s="191"/>
      <c r="DLE13" s="191"/>
      <c r="DLF13" s="191"/>
      <c r="DLG13" s="191"/>
      <c r="DLH13" s="191"/>
      <c r="DLI13" s="191"/>
      <c r="DLJ13" s="191"/>
      <c r="DLK13" s="191"/>
      <c r="DLL13" s="191"/>
      <c r="DLM13" s="191"/>
      <c r="DLN13" s="191"/>
      <c r="DLO13" s="191"/>
      <c r="DLP13" s="191"/>
      <c r="DLQ13" s="191"/>
      <c r="DLR13" s="191"/>
      <c r="DLS13" s="191"/>
      <c r="DLT13" s="191"/>
      <c r="DLU13" s="191"/>
      <c r="DLV13" s="191"/>
      <c r="DLW13" s="191"/>
      <c r="DLX13" s="191"/>
      <c r="DLY13" s="191"/>
      <c r="DLZ13" s="191"/>
      <c r="DMA13" s="191"/>
      <c r="DMB13" s="191"/>
      <c r="DMC13" s="191"/>
      <c r="DMD13" s="191"/>
      <c r="DME13" s="191"/>
      <c r="DMF13" s="191"/>
      <c r="DMG13" s="191"/>
      <c r="DMH13" s="191"/>
      <c r="DMI13" s="191"/>
      <c r="DMJ13" s="191"/>
      <c r="DMK13" s="191"/>
      <c r="DML13" s="191"/>
      <c r="DMM13" s="191"/>
      <c r="DMN13" s="191"/>
      <c r="DMO13" s="191"/>
      <c r="DMP13" s="191"/>
      <c r="DMQ13" s="191"/>
      <c r="DMR13" s="191"/>
      <c r="DMS13" s="191"/>
      <c r="DMT13" s="191"/>
      <c r="DMU13" s="191"/>
      <c r="DMV13" s="191"/>
      <c r="DMW13" s="191"/>
      <c r="DMX13" s="191"/>
      <c r="DMY13" s="191"/>
      <c r="DMZ13" s="191"/>
      <c r="DNA13" s="191"/>
      <c r="DNB13" s="191"/>
      <c r="DNC13" s="191"/>
      <c r="DND13" s="191"/>
      <c r="DNE13" s="191"/>
      <c r="DNF13" s="191"/>
      <c r="DNG13" s="191"/>
      <c r="DNH13" s="191"/>
      <c r="DNI13" s="191"/>
      <c r="DNJ13" s="191"/>
      <c r="DNK13" s="191"/>
      <c r="DNL13" s="191"/>
      <c r="DNM13" s="191"/>
      <c r="DNN13" s="191"/>
      <c r="DNO13" s="191"/>
      <c r="DNP13" s="191"/>
      <c r="DNQ13" s="191"/>
      <c r="DNR13" s="191"/>
      <c r="DNS13" s="191"/>
      <c r="DNT13" s="191"/>
      <c r="DNU13" s="191"/>
      <c r="DNV13" s="191"/>
      <c r="DNW13" s="191"/>
      <c r="DNX13" s="191"/>
      <c r="DNY13" s="191"/>
      <c r="DNZ13" s="191"/>
      <c r="DOA13" s="191"/>
      <c r="DOB13" s="191"/>
      <c r="DOC13" s="191"/>
      <c r="DOD13" s="191"/>
      <c r="DOE13" s="191"/>
      <c r="DOF13" s="191"/>
      <c r="DOG13" s="191"/>
      <c r="DOH13" s="191"/>
      <c r="DOI13" s="191"/>
      <c r="DOJ13" s="191"/>
      <c r="DOK13" s="191"/>
      <c r="DOL13" s="191"/>
      <c r="DOM13" s="191"/>
      <c r="DON13" s="191"/>
      <c r="DOO13" s="191"/>
      <c r="DOP13" s="191"/>
      <c r="DOQ13" s="191"/>
      <c r="DOR13" s="191"/>
      <c r="DOS13" s="191"/>
      <c r="DOT13" s="191"/>
      <c r="DOU13" s="191"/>
      <c r="DOV13" s="191"/>
      <c r="DOW13" s="191"/>
      <c r="DOX13" s="191"/>
      <c r="DOY13" s="191"/>
      <c r="DOZ13" s="191"/>
      <c r="DPA13" s="191"/>
      <c r="DPB13" s="191"/>
      <c r="DPC13" s="191"/>
      <c r="DPD13" s="191"/>
      <c r="DPE13" s="191"/>
      <c r="DPF13" s="191"/>
      <c r="DPG13" s="191"/>
      <c r="DPH13" s="191"/>
      <c r="DPI13" s="191"/>
      <c r="DPJ13" s="191"/>
      <c r="DPK13" s="191"/>
      <c r="DPL13" s="191"/>
      <c r="DPM13" s="191"/>
      <c r="DPN13" s="191"/>
      <c r="DPO13" s="191"/>
      <c r="DPP13" s="191"/>
      <c r="DPQ13" s="191"/>
      <c r="DPR13" s="191"/>
      <c r="DPS13" s="191"/>
      <c r="DPT13" s="191"/>
      <c r="DPU13" s="191"/>
      <c r="DPV13" s="191"/>
      <c r="DPW13" s="191"/>
      <c r="DPX13" s="191"/>
      <c r="DPY13" s="191"/>
      <c r="DPZ13" s="191"/>
      <c r="DQA13" s="191"/>
      <c r="DQB13" s="191"/>
      <c r="DQC13" s="191"/>
      <c r="DQD13" s="191"/>
      <c r="DQE13" s="191"/>
      <c r="DQF13" s="191"/>
      <c r="DQG13" s="191"/>
      <c r="DQH13" s="191"/>
      <c r="DQI13" s="191"/>
      <c r="DQJ13" s="191"/>
      <c r="DQK13" s="191"/>
      <c r="DQL13" s="191"/>
      <c r="DQM13" s="191"/>
      <c r="DQN13" s="191"/>
      <c r="DQO13" s="191"/>
      <c r="DQP13" s="191"/>
      <c r="DQQ13" s="191"/>
      <c r="DQR13" s="191"/>
      <c r="DQS13" s="191"/>
      <c r="DQT13" s="191"/>
      <c r="DQU13" s="191"/>
      <c r="DQV13" s="191"/>
      <c r="DQW13" s="191"/>
      <c r="DQX13" s="191"/>
      <c r="DQY13" s="191"/>
      <c r="DQZ13" s="191"/>
      <c r="DRA13" s="191"/>
      <c r="DRB13" s="191"/>
      <c r="DRC13" s="191"/>
      <c r="DRD13" s="191"/>
      <c r="DRE13" s="191"/>
      <c r="DRF13" s="191"/>
      <c r="DRG13" s="191"/>
      <c r="DRH13" s="191"/>
      <c r="DRI13" s="191"/>
      <c r="DRJ13" s="191"/>
      <c r="DRK13" s="191"/>
      <c r="DRL13" s="191"/>
      <c r="DRM13" s="191"/>
      <c r="DRN13" s="191"/>
      <c r="DRO13" s="191"/>
      <c r="DRP13" s="191"/>
      <c r="DRQ13" s="191"/>
      <c r="DRR13" s="191"/>
      <c r="DRS13" s="191"/>
      <c r="DRT13" s="191"/>
      <c r="DRU13" s="191"/>
      <c r="DRV13" s="191"/>
      <c r="DRW13" s="191"/>
      <c r="DRX13" s="191"/>
      <c r="DRY13" s="191"/>
      <c r="DRZ13" s="191"/>
      <c r="DSA13" s="191"/>
      <c r="DSB13" s="191"/>
      <c r="DSC13" s="191"/>
      <c r="DSD13" s="191"/>
      <c r="DSE13" s="191"/>
      <c r="DSF13" s="191"/>
      <c r="DSG13" s="191"/>
      <c r="DSH13" s="191"/>
      <c r="DSI13" s="191"/>
      <c r="DSJ13" s="191"/>
      <c r="DSK13" s="191"/>
      <c r="DSL13" s="191"/>
      <c r="DSM13" s="191"/>
      <c r="DSN13" s="191"/>
      <c r="DSO13" s="191"/>
      <c r="DSP13" s="191"/>
      <c r="DSQ13" s="191"/>
      <c r="DSR13" s="191"/>
      <c r="DSS13" s="191"/>
      <c r="DST13" s="191"/>
      <c r="DSU13" s="191"/>
      <c r="DSV13" s="191"/>
      <c r="DSW13" s="191"/>
      <c r="DSX13" s="191"/>
      <c r="DSY13" s="191"/>
      <c r="DSZ13" s="191"/>
      <c r="DTA13" s="191"/>
      <c r="DTB13" s="191"/>
      <c r="DTC13" s="191"/>
      <c r="DTD13" s="191"/>
      <c r="DTE13" s="191"/>
      <c r="DTF13" s="191"/>
      <c r="DTG13" s="191"/>
      <c r="DTH13" s="191"/>
      <c r="DTI13" s="191"/>
      <c r="DTJ13" s="191"/>
      <c r="DTK13" s="191"/>
      <c r="DTL13" s="191"/>
      <c r="DTM13" s="191"/>
      <c r="DTN13" s="191"/>
      <c r="DTO13" s="191"/>
      <c r="DTP13" s="191"/>
      <c r="DTQ13" s="191"/>
      <c r="DTR13" s="191"/>
      <c r="DTS13" s="191"/>
      <c r="DTT13" s="191"/>
      <c r="DTU13" s="191"/>
      <c r="DTV13" s="191"/>
      <c r="DTW13" s="191"/>
      <c r="DTX13" s="191"/>
      <c r="DTY13" s="191"/>
      <c r="DTZ13" s="191"/>
      <c r="DUA13" s="191"/>
      <c r="DUB13" s="191"/>
      <c r="DUC13" s="191"/>
      <c r="DUD13" s="191"/>
      <c r="DUE13" s="191"/>
      <c r="DUF13" s="191"/>
      <c r="DUG13" s="191"/>
      <c r="DUH13" s="191"/>
      <c r="DUI13" s="191"/>
      <c r="DUJ13" s="191"/>
      <c r="DUK13" s="191"/>
      <c r="DUL13" s="191"/>
      <c r="DUM13" s="191"/>
      <c r="DUN13" s="191"/>
      <c r="DUO13" s="191"/>
      <c r="DUP13" s="191"/>
      <c r="DUQ13" s="191"/>
      <c r="DUR13" s="191"/>
      <c r="DUS13" s="191"/>
      <c r="DUT13" s="191"/>
      <c r="DUU13" s="191"/>
      <c r="DUV13" s="191"/>
      <c r="DUW13" s="191"/>
      <c r="DUX13" s="191"/>
      <c r="DUY13" s="191"/>
      <c r="DUZ13" s="191"/>
      <c r="DVA13" s="191"/>
      <c r="DVB13" s="191"/>
      <c r="DVC13" s="191"/>
      <c r="DVD13" s="191"/>
      <c r="DVE13" s="191"/>
      <c r="DVF13" s="191"/>
      <c r="DVG13" s="191"/>
      <c r="DVH13" s="191"/>
      <c r="DVI13" s="191"/>
      <c r="DVJ13" s="191"/>
      <c r="DVK13" s="191"/>
      <c r="DVL13" s="191"/>
      <c r="DVM13" s="191"/>
      <c r="DVN13" s="191"/>
      <c r="DVO13" s="191"/>
      <c r="DVP13" s="191"/>
      <c r="DVQ13" s="191"/>
      <c r="DVR13" s="191"/>
      <c r="DVS13" s="191"/>
      <c r="DVT13" s="191"/>
      <c r="DVU13" s="191"/>
      <c r="DVV13" s="191"/>
      <c r="DVW13" s="191"/>
      <c r="DVX13" s="191"/>
      <c r="DVY13" s="191"/>
      <c r="DVZ13" s="191"/>
      <c r="DWA13" s="191"/>
      <c r="DWB13" s="191"/>
      <c r="DWC13" s="191"/>
      <c r="DWD13" s="191"/>
      <c r="DWE13" s="191"/>
      <c r="DWF13" s="191"/>
      <c r="DWG13" s="191"/>
      <c r="DWH13" s="191"/>
      <c r="DWI13" s="191"/>
      <c r="DWJ13" s="191"/>
      <c r="DWK13" s="191"/>
      <c r="DWL13" s="191"/>
      <c r="DWM13" s="191"/>
      <c r="DWN13" s="191"/>
      <c r="DWO13" s="191"/>
      <c r="DWP13" s="191"/>
      <c r="DWQ13" s="191"/>
      <c r="DWR13" s="191"/>
      <c r="DWS13" s="191"/>
      <c r="DWT13" s="191"/>
      <c r="DWU13" s="191"/>
      <c r="DWV13" s="191"/>
      <c r="DWW13" s="191"/>
      <c r="DWX13" s="191"/>
      <c r="DWY13" s="191"/>
      <c r="DWZ13" s="191"/>
      <c r="DXA13" s="191"/>
      <c r="DXB13" s="191"/>
      <c r="DXC13" s="191"/>
      <c r="DXD13" s="191"/>
      <c r="DXE13" s="191"/>
      <c r="DXF13" s="191"/>
      <c r="DXG13" s="191"/>
      <c r="DXH13" s="191"/>
      <c r="DXI13" s="191"/>
      <c r="DXJ13" s="191"/>
      <c r="DXK13" s="191"/>
      <c r="DXL13" s="191"/>
      <c r="DXM13" s="191"/>
      <c r="DXN13" s="191"/>
      <c r="DXO13" s="191"/>
      <c r="DXP13" s="191"/>
      <c r="DXQ13" s="191"/>
      <c r="DXR13" s="191"/>
      <c r="DXS13" s="191"/>
      <c r="DXT13" s="191"/>
      <c r="DXU13" s="191"/>
      <c r="DXV13" s="191"/>
      <c r="DXW13" s="191"/>
      <c r="DXX13" s="191"/>
      <c r="DXY13" s="191"/>
      <c r="DXZ13" s="191"/>
      <c r="DYA13" s="191"/>
      <c r="DYB13" s="191"/>
      <c r="DYC13" s="191"/>
      <c r="DYD13" s="191"/>
      <c r="DYE13" s="191"/>
      <c r="DYF13" s="191"/>
      <c r="DYG13" s="191"/>
      <c r="DYH13" s="191"/>
      <c r="DYI13" s="191"/>
      <c r="DYJ13" s="191"/>
      <c r="DYK13" s="191"/>
      <c r="DYL13" s="191"/>
      <c r="DYM13" s="191"/>
      <c r="DYN13" s="191"/>
      <c r="DYO13" s="191"/>
      <c r="DYP13" s="191"/>
      <c r="DYQ13" s="191"/>
      <c r="DYR13" s="191"/>
      <c r="DYS13" s="191"/>
      <c r="DYT13" s="191"/>
      <c r="DYU13" s="191"/>
      <c r="DYV13" s="191"/>
      <c r="DYW13" s="191"/>
      <c r="DYX13" s="191"/>
      <c r="DYY13" s="191"/>
      <c r="DYZ13" s="191"/>
      <c r="DZA13" s="191"/>
      <c r="DZB13" s="191"/>
      <c r="DZC13" s="191"/>
      <c r="DZD13" s="191"/>
      <c r="DZE13" s="191"/>
      <c r="DZF13" s="191"/>
      <c r="DZG13" s="191"/>
      <c r="DZH13" s="191"/>
      <c r="DZI13" s="191"/>
      <c r="DZJ13" s="191"/>
      <c r="DZK13" s="191"/>
      <c r="DZL13" s="191"/>
      <c r="DZM13" s="191"/>
      <c r="DZN13" s="191"/>
      <c r="DZO13" s="191"/>
      <c r="DZP13" s="191"/>
      <c r="DZQ13" s="191"/>
      <c r="DZR13" s="191"/>
      <c r="DZS13" s="191"/>
      <c r="DZT13" s="191"/>
      <c r="DZU13" s="191"/>
      <c r="DZV13" s="191"/>
      <c r="DZW13" s="191"/>
      <c r="DZX13" s="191"/>
      <c r="DZY13" s="191"/>
      <c r="DZZ13" s="191"/>
      <c r="EAA13" s="191"/>
      <c r="EAB13" s="191"/>
      <c r="EAC13" s="191"/>
      <c r="EAD13" s="191"/>
      <c r="EAE13" s="191"/>
      <c r="EAF13" s="191"/>
      <c r="EAG13" s="191"/>
      <c r="EAH13" s="191"/>
      <c r="EAI13" s="191"/>
      <c r="EAJ13" s="191"/>
      <c r="EAK13" s="191"/>
      <c r="EAL13" s="191"/>
      <c r="EAM13" s="191"/>
      <c r="EAN13" s="191"/>
      <c r="EAO13" s="191"/>
      <c r="EAP13" s="191"/>
      <c r="EAQ13" s="191"/>
      <c r="EAR13" s="191"/>
      <c r="EAS13" s="191"/>
      <c r="EAT13" s="191"/>
      <c r="EAU13" s="191"/>
      <c r="EAV13" s="191"/>
      <c r="EAW13" s="191"/>
      <c r="EAX13" s="191"/>
      <c r="EAY13" s="191"/>
      <c r="EAZ13" s="191"/>
      <c r="EBA13" s="191"/>
      <c r="EBB13" s="191"/>
      <c r="EBC13" s="191"/>
      <c r="EBD13" s="191"/>
      <c r="EBE13" s="191"/>
      <c r="EBF13" s="191"/>
      <c r="EBG13" s="191"/>
      <c r="EBH13" s="191"/>
      <c r="EBI13" s="191"/>
      <c r="EBJ13" s="191"/>
      <c r="EBK13" s="191"/>
      <c r="EBL13" s="191"/>
      <c r="EBM13" s="191"/>
      <c r="EBN13" s="191"/>
      <c r="EBO13" s="191"/>
      <c r="EBP13" s="191"/>
      <c r="EBQ13" s="191"/>
      <c r="EBR13" s="191"/>
      <c r="EBS13" s="191"/>
      <c r="EBT13" s="191"/>
      <c r="EBU13" s="191"/>
      <c r="EBV13" s="191"/>
      <c r="EBW13" s="191"/>
      <c r="EBX13" s="191"/>
      <c r="EBY13" s="191"/>
      <c r="EBZ13" s="191"/>
      <c r="ECA13" s="191"/>
      <c r="ECB13" s="191"/>
      <c r="ECC13" s="191"/>
      <c r="ECD13" s="191"/>
      <c r="ECE13" s="191"/>
      <c r="ECF13" s="191"/>
      <c r="ECG13" s="191"/>
      <c r="ECH13" s="191"/>
      <c r="ECI13" s="191"/>
      <c r="ECJ13" s="191"/>
      <c r="ECK13" s="191"/>
      <c r="ECL13" s="191"/>
      <c r="ECM13" s="191"/>
      <c r="ECN13" s="191"/>
      <c r="ECO13" s="191"/>
      <c r="ECP13" s="191"/>
      <c r="ECQ13" s="191"/>
      <c r="ECR13" s="191"/>
      <c r="ECS13" s="191"/>
      <c r="ECT13" s="191"/>
      <c r="ECU13" s="191"/>
      <c r="ECV13" s="191"/>
      <c r="ECW13" s="191"/>
      <c r="ECX13" s="191"/>
      <c r="ECY13" s="191"/>
      <c r="ECZ13" s="191"/>
      <c r="EDA13" s="191"/>
      <c r="EDB13" s="191"/>
      <c r="EDC13" s="191"/>
      <c r="EDD13" s="191"/>
      <c r="EDE13" s="191"/>
      <c r="EDF13" s="191"/>
      <c r="EDG13" s="191"/>
      <c r="EDH13" s="191"/>
      <c r="EDI13" s="191"/>
      <c r="EDJ13" s="191"/>
      <c r="EDK13" s="191"/>
      <c r="EDL13" s="191"/>
      <c r="EDM13" s="191"/>
      <c r="EDN13" s="191"/>
      <c r="EDO13" s="191"/>
      <c r="EDP13" s="191"/>
      <c r="EDQ13" s="191"/>
      <c r="EDR13" s="191"/>
      <c r="EDS13" s="191"/>
      <c r="EDT13" s="191"/>
      <c r="EDU13" s="191"/>
      <c r="EDV13" s="191"/>
      <c r="EDW13" s="191"/>
      <c r="EDX13" s="191"/>
      <c r="EDY13" s="191"/>
      <c r="EDZ13" s="191"/>
      <c r="EEA13" s="191"/>
      <c r="EEB13" s="191"/>
      <c r="EEC13" s="191"/>
      <c r="EED13" s="191"/>
      <c r="EEE13" s="191"/>
      <c r="EEF13" s="191"/>
      <c r="EEG13" s="191"/>
      <c r="EEH13" s="191"/>
      <c r="EEI13" s="191"/>
      <c r="EEJ13" s="191"/>
      <c r="EEK13" s="191"/>
      <c r="EEL13" s="191"/>
      <c r="EEM13" s="191"/>
      <c r="EEN13" s="191"/>
      <c r="EEO13" s="191"/>
      <c r="EEP13" s="191"/>
      <c r="EEQ13" s="191"/>
      <c r="EER13" s="191"/>
      <c r="EES13" s="191"/>
      <c r="EET13" s="191"/>
      <c r="EEU13" s="191"/>
      <c r="EEV13" s="191"/>
      <c r="EEW13" s="191"/>
      <c r="EEX13" s="191"/>
      <c r="EEY13" s="191"/>
      <c r="EEZ13" s="191"/>
      <c r="EFA13" s="191"/>
      <c r="EFB13" s="191"/>
      <c r="EFC13" s="191"/>
      <c r="EFD13" s="191"/>
      <c r="EFE13" s="191"/>
      <c r="EFF13" s="191"/>
      <c r="EFG13" s="191"/>
      <c r="EFH13" s="191"/>
      <c r="EFI13" s="191"/>
      <c r="EFJ13" s="191"/>
      <c r="EFK13" s="191"/>
      <c r="EFL13" s="191"/>
      <c r="EFM13" s="191"/>
      <c r="EFN13" s="191"/>
      <c r="EFO13" s="191"/>
      <c r="EFP13" s="191"/>
      <c r="EFQ13" s="191"/>
      <c r="EFR13" s="191"/>
      <c r="EFS13" s="191"/>
      <c r="EFT13" s="191"/>
      <c r="EFU13" s="191"/>
      <c r="EFV13" s="191"/>
      <c r="EFW13" s="191"/>
      <c r="EFX13" s="191"/>
      <c r="EFY13" s="191"/>
      <c r="EFZ13" s="191"/>
      <c r="EGA13" s="191"/>
      <c r="EGB13" s="191"/>
      <c r="EGC13" s="191"/>
      <c r="EGD13" s="191"/>
      <c r="EGE13" s="191"/>
      <c r="EGF13" s="191"/>
      <c r="EGG13" s="191"/>
      <c r="EGH13" s="191"/>
      <c r="EGI13" s="191"/>
      <c r="EGJ13" s="191"/>
      <c r="EGK13" s="191"/>
      <c r="EGL13" s="191"/>
      <c r="EGM13" s="191"/>
      <c r="EGN13" s="191"/>
      <c r="EGO13" s="191"/>
      <c r="EGP13" s="191"/>
      <c r="EGQ13" s="191"/>
      <c r="EGR13" s="191"/>
      <c r="EGS13" s="191"/>
      <c r="EGT13" s="191"/>
      <c r="EGU13" s="191"/>
      <c r="EGV13" s="191"/>
      <c r="EGW13" s="191"/>
      <c r="EGX13" s="191"/>
      <c r="EGY13" s="191"/>
      <c r="EGZ13" s="191"/>
      <c r="EHA13" s="191"/>
      <c r="EHB13" s="191"/>
      <c r="EHC13" s="191"/>
      <c r="EHD13" s="191"/>
      <c r="EHE13" s="191"/>
      <c r="EHF13" s="191"/>
      <c r="EHG13" s="191"/>
      <c r="EHH13" s="191"/>
      <c r="EHI13" s="191"/>
      <c r="EHJ13" s="191"/>
      <c r="EHK13" s="191"/>
      <c r="EHL13" s="191"/>
      <c r="EHM13" s="191"/>
      <c r="EHN13" s="191"/>
      <c r="EHO13" s="191"/>
      <c r="EHP13" s="191"/>
      <c r="EHQ13" s="191"/>
      <c r="EHR13" s="191"/>
      <c r="EHS13" s="191"/>
      <c r="EHT13" s="191"/>
      <c r="EHU13" s="191"/>
      <c r="EHV13" s="191"/>
      <c r="EHW13" s="191"/>
      <c r="EHX13" s="191"/>
      <c r="EHY13" s="191"/>
      <c r="EHZ13" s="191"/>
      <c r="EIA13" s="191"/>
      <c r="EIB13" s="191"/>
      <c r="EIC13" s="191"/>
      <c r="EID13" s="191"/>
      <c r="EIE13" s="191"/>
      <c r="EIF13" s="191"/>
      <c r="EIG13" s="191"/>
      <c r="EIH13" s="191"/>
      <c r="EII13" s="191"/>
      <c r="EIJ13" s="191"/>
      <c r="EIK13" s="191"/>
      <c r="EIL13" s="191"/>
      <c r="EIM13" s="191"/>
      <c r="EIN13" s="191"/>
      <c r="EIO13" s="191"/>
      <c r="EIP13" s="191"/>
      <c r="EIQ13" s="191"/>
      <c r="EIR13" s="191"/>
      <c r="EIS13" s="191"/>
      <c r="EIT13" s="191"/>
      <c r="EIU13" s="191"/>
      <c r="EIV13" s="191"/>
      <c r="EIW13" s="191"/>
      <c r="EIX13" s="191"/>
      <c r="EIY13" s="191"/>
      <c r="EIZ13" s="191"/>
      <c r="EJA13" s="191"/>
      <c r="EJB13" s="191"/>
      <c r="EJC13" s="191"/>
      <c r="EJD13" s="191"/>
      <c r="EJE13" s="191"/>
      <c r="EJF13" s="191"/>
      <c r="EJG13" s="191"/>
      <c r="EJH13" s="191"/>
      <c r="EJI13" s="191"/>
      <c r="EJJ13" s="191"/>
      <c r="EJK13" s="191"/>
      <c r="EJL13" s="191"/>
      <c r="EJM13" s="191"/>
      <c r="EJN13" s="191"/>
      <c r="EJO13" s="191"/>
      <c r="EJP13" s="191"/>
      <c r="EJQ13" s="191"/>
      <c r="EJR13" s="191"/>
      <c r="EJS13" s="191"/>
      <c r="EJT13" s="191"/>
      <c r="EJU13" s="191"/>
      <c r="EJV13" s="191"/>
      <c r="EJW13" s="191"/>
      <c r="EJX13" s="191"/>
      <c r="EJY13" s="191"/>
      <c r="EJZ13" s="191"/>
      <c r="EKA13" s="191"/>
      <c r="EKB13" s="191"/>
      <c r="EKC13" s="191"/>
      <c r="EKD13" s="191"/>
      <c r="EKE13" s="191"/>
      <c r="EKF13" s="191"/>
      <c r="EKG13" s="191"/>
      <c r="EKH13" s="191"/>
      <c r="EKI13" s="191"/>
      <c r="EKJ13" s="191"/>
      <c r="EKK13" s="191"/>
      <c r="EKL13" s="191"/>
      <c r="EKM13" s="191"/>
      <c r="EKN13" s="191"/>
      <c r="EKO13" s="191"/>
      <c r="EKP13" s="191"/>
      <c r="EKQ13" s="191"/>
      <c r="EKR13" s="191"/>
      <c r="EKS13" s="191"/>
      <c r="EKT13" s="191"/>
      <c r="EKU13" s="191"/>
      <c r="EKV13" s="191"/>
      <c r="EKW13" s="191"/>
      <c r="EKX13" s="191"/>
      <c r="EKY13" s="191"/>
      <c r="EKZ13" s="191"/>
      <c r="ELA13" s="191"/>
      <c r="ELB13" s="191"/>
      <c r="ELC13" s="191"/>
      <c r="ELD13" s="191"/>
      <c r="ELE13" s="191"/>
      <c r="ELF13" s="191"/>
      <c r="ELG13" s="191"/>
      <c r="ELH13" s="191"/>
      <c r="ELI13" s="191"/>
      <c r="ELJ13" s="191"/>
      <c r="ELK13" s="191"/>
      <c r="ELL13" s="191"/>
      <c r="ELM13" s="191"/>
      <c r="ELN13" s="191"/>
      <c r="ELO13" s="191"/>
      <c r="ELP13" s="191"/>
      <c r="ELQ13" s="191"/>
      <c r="ELR13" s="191"/>
      <c r="ELS13" s="191"/>
      <c r="ELT13" s="191"/>
      <c r="ELU13" s="191"/>
      <c r="ELV13" s="191"/>
      <c r="ELW13" s="191"/>
      <c r="ELX13" s="191"/>
      <c r="ELY13" s="191"/>
      <c r="ELZ13" s="191"/>
      <c r="EMA13" s="191"/>
      <c r="EMB13" s="191"/>
      <c r="EMC13" s="191"/>
      <c r="EMD13" s="191"/>
      <c r="EME13" s="191"/>
      <c r="EMF13" s="191"/>
      <c r="EMG13" s="191"/>
      <c r="EMH13" s="191"/>
      <c r="EMI13" s="191"/>
      <c r="EMJ13" s="191"/>
      <c r="EMK13" s="191"/>
      <c r="EML13" s="191"/>
      <c r="EMM13" s="191"/>
      <c r="EMN13" s="191"/>
      <c r="EMO13" s="191"/>
      <c r="EMP13" s="191"/>
      <c r="EMQ13" s="191"/>
      <c r="EMR13" s="191"/>
      <c r="EMS13" s="191"/>
      <c r="EMT13" s="191"/>
      <c r="EMU13" s="191"/>
      <c r="EMV13" s="191"/>
      <c r="EMW13" s="191"/>
      <c r="EMX13" s="191"/>
      <c r="EMY13" s="191"/>
      <c r="EMZ13" s="191"/>
      <c r="ENA13" s="191"/>
      <c r="ENB13" s="191"/>
      <c r="ENC13" s="191"/>
      <c r="END13" s="191"/>
      <c r="ENE13" s="191"/>
      <c r="ENF13" s="191"/>
      <c r="ENG13" s="191"/>
      <c r="ENH13" s="191"/>
      <c r="ENI13" s="191"/>
      <c r="ENJ13" s="191"/>
      <c r="ENK13" s="191"/>
      <c r="ENL13" s="191"/>
      <c r="ENM13" s="191"/>
      <c r="ENN13" s="191"/>
      <c r="ENO13" s="191"/>
      <c r="ENP13" s="191"/>
      <c r="ENQ13" s="191"/>
      <c r="ENR13" s="191"/>
      <c r="ENS13" s="191"/>
      <c r="ENT13" s="191"/>
      <c r="ENU13" s="191"/>
      <c r="ENV13" s="191"/>
      <c r="ENW13" s="191"/>
      <c r="ENX13" s="191"/>
      <c r="ENY13" s="191"/>
      <c r="ENZ13" s="191"/>
      <c r="EOA13" s="191"/>
      <c r="EOB13" s="191"/>
      <c r="EOC13" s="191"/>
      <c r="EOD13" s="191"/>
      <c r="EOE13" s="191"/>
      <c r="EOF13" s="191"/>
      <c r="EOG13" s="191"/>
      <c r="EOH13" s="191"/>
      <c r="EOI13" s="191"/>
      <c r="EOJ13" s="191"/>
      <c r="EOK13" s="191"/>
      <c r="EOL13" s="191"/>
      <c r="EOM13" s="191"/>
      <c r="EON13" s="191"/>
      <c r="EOO13" s="191"/>
      <c r="EOP13" s="191"/>
      <c r="EOQ13" s="191"/>
      <c r="EOR13" s="191"/>
      <c r="EOS13" s="191"/>
      <c r="EOT13" s="191"/>
      <c r="EOU13" s="191"/>
      <c r="EOV13" s="191"/>
      <c r="EOW13" s="191"/>
      <c r="EOX13" s="191"/>
      <c r="EOY13" s="191"/>
      <c r="EOZ13" s="191"/>
      <c r="EPA13" s="191"/>
      <c r="EPB13" s="191"/>
      <c r="EPC13" s="191"/>
      <c r="EPD13" s="191"/>
      <c r="EPE13" s="191"/>
      <c r="EPF13" s="191"/>
      <c r="EPG13" s="191"/>
      <c r="EPH13" s="191"/>
      <c r="EPI13" s="191"/>
      <c r="EPJ13" s="191"/>
      <c r="EPK13" s="191"/>
      <c r="EPL13" s="191"/>
      <c r="EPM13" s="191"/>
      <c r="EPN13" s="191"/>
      <c r="EPO13" s="191"/>
      <c r="EPP13" s="191"/>
      <c r="EPQ13" s="191"/>
      <c r="EPR13" s="191"/>
      <c r="EPS13" s="191"/>
      <c r="EPT13" s="191"/>
      <c r="EPU13" s="191"/>
      <c r="EPV13" s="191"/>
      <c r="EPW13" s="191"/>
      <c r="EPX13" s="191"/>
      <c r="EPY13" s="191"/>
      <c r="EPZ13" s="191"/>
      <c r="EQA13" s="191"/>
      <c r="EQB13" s="191"/>
      <c r="EQC13" s="191"/>
      <c r="EQD13" s="191"/>
      <c r="EQE13" s="191"/>
      <c r="EQF13" s="191"/>
      <c r="EQG13" s="191"/>
      <c r="EQH13" s="191"/>
      <c r="EQI13" s="191"/>
      <c r="EQJ13" s="191"/>
      <c r="EQK13" s="191"/>
      <c r="EQL13" s="191"/>
      <c r="EQM13" s="191"/>
      <c r="EQN13" s="191"/>
      <c r="EQO13" s="191"/>
      <c r="EQP13" s="191"/>
      <c r="EQQ13" s="191"/>
      <c r="EQR13" s="191"/>
      <c r="EQS13" s="191"/>
      <c r="EQT13" s="191"/>
      <c r="EQU13" s="191"/>
      <c r="EQV13" s="191"/>
      <c r="EQW13" s="191"/>
      <c r="EQX13" s="191"/>
      <c r="EQY13" s="191"/>
      <c r="EQZ13" s="191"/>
      <c r="ERA13" s="191"/>
      <c r="ERB13" s="191"/>
      <c r="ERC13" s="191"/>
      <c r="ERD13" s="191"/>
      <c r="ERE13" s="191"/>
      <c r="ERF13" s="191"/>
      <c r="ERG13" s="191"/>
      <c r="ERH13" s="191"/>
      <c r="ERI13" s="191"/>
      <c r="ERJ13" s="191"/>
      <c r="ERK13" s="191"/>
      <c r="ERL13" s="191"/>
      <c r="ERM13" s="191"/>
      <c r="ERN13" s="191"/>
      <c r="ERO13" s="191"/>
      <c r="ERP13" s="191"/>
      <c r="ERQ13" s="191"/>
      <c r="ERR13" s="191"/>
      <c r="ERS13" s="191"/>
      <c r="ERT13" s="191"/>
      <c r="ERU13" s="191"/>
      <c r="ERV13" s="191"/>
      <c r="ERW13" s="191"/>
      <c r="ERX13" s="191"/>
      <c r="ERY13" s="191"/>
      <c r="ERZ13" s="191"/>
      <c r="ESA13" s="191"/>
      <c r="ESB13" s="191"/>
      <c r="ESC13" s="191"/>
      <c r="ESD13" s="191"/>
      <c r="ESE13" s="191"/>
      <c r="ESF13" s="191"/>
      <c r="ESG13" s="191"/>
      <c r="ESH13" s="191"/>
      <c r="ESI13" s="191"/>
      <c r="ESJ13" s="191"/>
      <c r="ESK13" s="191"/>
      <c r="ESL13" s="191"/>
      <c r="ESM13" s="191"/>
      <c r="ESN13" s="191"/>
      <c r="ESO13" s="191"/>
      <c r="ESP13" s="191"/>
      <c r="ESQ13" s="191"/>
      <c r="ESR13" s="191"/>
      <c r="ESS13" s="191"/>
      <c r="EST13" s="191"/>
      <c r="ESU13" s="191"/>
      <c r="ESV13" s="191"/>
      <c r="ESW13" s="191"/>
      <c r="ESX13" s="191"/>
      <c r="ESY13" s="191"/>
      <c r="ESZ13" s="191"/>
      <c r="ETA13" s="191"/>
      <c r="ETB13" s="191"/>
      <c r="ETC13" s="191"/>
      <c r="ETD13" s="191"/>
      <c r="ETE13" s="191"/>
      <c r="ETF13" s="191"/>
      <c r="ETG13" s="191"/>
      <c r="ETH13" s="191"/>
      <c r="ETI13" s="191"/>
      <c r="ETJ13" s="191"/>
      <c r="ETK13" s="191"/>
      <c r="ETL13" s="191"/>
      <c r="ETM13" s="191"/>
      <c r="ETN13" s="191"/>
      <c r="ETO13" s="191"/>
      <c r="ETP13" s="191"/>
      <c r="ETQ13" s="191"/>
      <c r="ETR13" s="191"/>
      <c r="ETS13" s="191"/>
      <c r="ETT13" s="191"/>
      <c r="ETU13" s="191"/>
      <c r="ETV13" s="191"/>
      <c r="ETW13" s="191"/>
      <c r="ETX13" s="191"/>
      <c r="ETY13" s="191"/>
      <c r="ETZ13" s="191"/>
      <c r="EUA13" s="191"/>
      <c r="EUB13" s="191"/>
      <c r="EUC13" s="191"/>
      <c r="EUD13" s="191"/>
      <c r="EUE13" s="191"/>
      <c r="EUF13" s="191"/>
      <c r="EUG13" s="191"/>
      <c r="EUH13" s="191"/>
      <c r="EUI13" s="191"/>
      <c r="EUJ13" s="191"/>
      <c r="EUK13" s="191"/>
      <c r="EUL13" s="191"/>
      <c r="EUM13" s="191"/>
      <c r="EUN13" s="191"/>
      <c r="EUO13" s="191"/>
      <c r="EUP13" s="191"/>
      <c r="EUQ13" s="191"/>
      <c r="EUR13" s="191"/>
      <c r="EUS13" s="191"/>
      <c r="EUT13" s="191"/>
      <c r="EUU13" s="191"/>
      <c r="EUV13" s="191"/>
      <c r="EUW13" s="191"/>
      <c r="EUX13" s="191"/>
      <c r="EUY13" s="191"/>
      <c r="EUZ13" s="191"/>
      <c r="EVA13" s="191"/>
      <c r="EVB13" s="191"/>
      <c r="EVC13" s="191"/>
      <c r="EVD13" s="191"/>
      <c r="EVE13" s="191"/>
      <c r="EVF13" s="191"/>
      <c r="EVG13" s="191"/>
      <c r="EVH13" s="191"/>
      <c r="EVI13" s="191"/>
      <c r="EVJ13" s="191"/>
      <c r="EVK13" s="191"/>
      <c r="EVL13" s="191"/>
      <c r="EVM13" s="191"/>
      <c r="EVN13" s="191"/>
      <c r="EVO13" s="191"/>
      <c r="EVP13" s="191"/>
      <c r="EVQ13" s="191"/>
      <c r="EVR13" s="191"/>
      <c r="EVS13" s="191"/>
      <c r="EVT13" s="191"/>
      <c r="EVU13" s="191"/>
      <c r="EVV13" s="191"/>
      <c r="EVW13" s="191"/>
      <c r="EVX13" s="191"/>
      <c r="EVY13" s="191"/>
      <c r="EVZ13" s="191"/>
      <c r="EWA13" s="191"/>
      <c r="EWB13" s="191"/>
      <c r="EWC13" s="191"/>
      <c r="EWD13" s="191"/>
      <c r="EWE13" s="191"/>
      <c r="EWF13" s="191"/>
      <c r="EWG13" s="191"/>
      <c r="EWH13" s="191"/>
      <c r="EWI13" s="191"/>
      <c r="EWJ13" s="191"/>
      <c r="EWK13" s="191"/>
      <c r="EWL13" s="191"/>
      <c r="EWM13" s="191"/>
      <c r="EWN13" s="191"/>
      <c r="EWO13" s="191"/>
      <c r="EWP13" s="191"/>
      <c r="EWQ13" s="191"/>
      <c r="EWR13" s="191"/>
      <c r="EWS13" s="191"/>
      <c r="EWT13" s="191"/>
      <c r="EWU13" s="191"/>
      <c r="EWV13" s="191"/>
      <c r="EWW13" s="191"/>
      <c r="EWX13" s="191"/>
      <c r="EWY13" s="191"/>
      <c r="EWZ13" s="191"/>
      <c r="EXA13" s="191"/>
      <c r="EXB13" s="191"/>
      <c r="EXC13" s="191"/>
      <c r="EXD13" s="191"/>
      <c r="EXE13" s="191"/>
      <c r="EXF13" s="191"/>
      <c r="EXG13" s="191"/>
      <c r="EXH13" s="191"/>
      <c r="EXI13" s="191"/>
      <c r="EXJ13" s="191"/>
      <c r="EXK13" s="191"/>
      <c r="EXL13" s="191"/>
      <c r="EXM13" s="191"/>
      <c r="EXN13" s="191"/>
      <c r="EXO13" s="191"/>
      <c r="EXP13" s="191"/>
      <c r="EXQ13" s="191"/>
      <c r="EXR13" s="191"/>
      <c r="EXS13" s="191"/>
      <c r="EXT13" s="191"/>
      <c r="EXU13" s="191"/>
      <c r="EXV13" s="191"/>
      <c r="EXW13" s="191"/>
      <c r="EXX13" s="191"/>
      <c r="EXY13" s="191"/>
      <c r="EXZ13" s="191"/>
      <c r="EYA13" s="191"/>
      <c r="EYB13" s="191"/>
      <c r="EYC13" s="191"/>
      <c r="EYD13" s="191"/>
      <c r="EYE13" s="191"/>
      <c r="EYF13" s="191"/>
      <c r="EYG13" s="191"/>
      <c r="EYH13" s="191"/>
      <c r="EYI13" s="191"/>
      <c r="EYJ13" s="191"/>
      <c r="EYK13" s="191"/>
      <c r="EYL13" s="191"/>
      <c r="EYM13" s="191"/>
      <c r="EYN13" s="191"/>
      <c r="EYO13" s="191"/>
      <c r="EYP13" s="191"/>
      <c r="EYQ13" s="191"/>
      <c r="EYR13" s="191"/>
      <c r="EYS13" s="191"/>
      <c r="EYT13" s="191"/>
      <c r="EYU13" s="191"/>
      <c r="EYV13" s="191"/>
      <c r="EYW13" s="191"/>
      <c r="EYX13" s="191"/>
      <c r="EYY13" s="191"/>
      <c r="EYZ13" s="191"/>
      <c r="EZA13" s="191"/>
      <c r="EZB13" s="191"/>
      <c r="EZC13" s="191"/>
      <c r="EZD13" s="191"/>
      <c r="EZE13" s="191"/>
      <c r="EZF13" s="191"/>
      <c r="EZG13" s="191"/>
      <c r="EZH13" s="191"/>
      <c r="EZI13" s="191"/>
      <c r="EZJ13" s="191"/>
      <c r="EZK13" s="191"/>
      <c r="EZL13" s="191"/>
      <c r="EZM13" s="191"/>
      <c r="EZN13" s="191"/>
      <c r="EZO13" s="191"/>
      <c r="EZP13" s="191"/>
      <c r="EZQ13" s="191"/>
      <c r="EZR13" s="191"/>
      <c r="EZS13" s="191"/>
      <c r="EZT13" s="191"/>
      <c r="EZU13" s="191"/>
      <c r="EZV13" s="191"/>
      <c r="EZW13" s="191"/>
      <c r="EZX13" s="191"/>
      <c r="EZY13" s="191"/>
      <c r="EZZ13" s="191"/>
      <c r="FAA13" s="191"/>
      <c r="FAB13" s="191"/>
      <c r="FAC13" s="191"/>
      <c r="FAD13" s="191"/>
      <c r="FAE13" s="191"/>
      <c r="FAF13" s="191"/>
      <c r="FAG13" s="191"/>
      <c r="FAH13" s="191"/>
      <c r="FAI13" s="191"/>
      <c r="FAJ13" s="191"/>
      <c r="FAK13" s="191"/>
      <c r="FAL13" s="191"/>
      <c r="FAM13" s="191"/>
      <c r="FAN13" s="191"/>
      <c r="FAO13" s="191"/>
      <c r="FAP13" s="191"/>
      <c r="FAQ13" s="191"/>
      <c r="FAR13" s="191"/>
      <c r="FAS13" s="191"/>
      <c r="FAT13" s="191"/>
      <c r="FAU13" s="191"/>
      <c r="FAV13" s="191"/>
      <c r="FAW13" s="191"/>
      <c r="FAX13" s="191"/>
      <c r="FAY13" s="191"/>
      <c r="FAZ13" s="191"/>
      <c r="FBA13" s="191"/>
      <c r="FBB13" s="191"/>
      <c r="FBC13" s="191"/>
      <c r="FBD13" s="191"/>
      <c r="FBE13" s="191"/>
      <c r="FBF13" s="191"/>
      <c r="FBG13" s="191"/>
      <c r="FBH13" s="191"/>
      <c r="FBI13" s="191"/>
      <c r="FBJ13" s="191"/>
      <c r="FBK13" s="191"/>
      <c r="FBL13" s="191"/>
      <c r="FBM13" s="191"/>
      <c r="FBN13" s="191"/>
      <c r="FBO13" s="191"/>
      <c r="FBP13" s="191"/>
      <c r="FBQ13" s="191"/>
      <c r="FBR13" s="191"/>
      <c r="FBS13" s="191"/>
      <c r="FBT13" s="191"/>
      <c r="FBU13" s="191"/>
      <c r="FBV13" s="191"/>
      <c r="FBW13" s="191"/>
      <c r="FBX13" s="191"/>
      <c r="FBY13" s="191"/>
      <c r="FBZ13" s="191"/>
      <c r="FCA13" s="191"/>
      <c r="FCB13" s="191"/>
      <c r="FCC13" s="191"/>
      <c r="FCD13" s="191"/>
      <c r="FCE13" s="191"/>
      <c r="FCF13" s="191"/>
      <c r="FCG13" s="191"/>
      <c r="FCH13" s="191"/>
      <c r="FCI13" s="191"/>
      <c r="FCJ13" s="191"/>
      <c r="FCK13" s="191"/>
      <c r="FCL13" s="191"/>
      <c r="FCM13" s="191"/>
      <c r="FCN13" s="191"/>
      <c r="FCO13" s="191"/>
      <c r="FCP13" s="191"/>
      <c r="FCQ13" s="191"/>
      <c r="FCR13" s="191"/>
      <c r="FCS13" s="191"/>
      <c r="FCT13" s="191"/>
      <c r="FCU13" s="191"/>
      <c r="FCV13" s="191"/>
      <c r="FCW13" s="191"/>
      <c r="FCX13" s="191"/>
      <c r="FCY13" s="191"/>
      <c r="FCZ13" s="191"/>
      <c r="FDA13" s="191"/>
      <c r="FDB13" s="191"/>
      <c r="FDC13" s="191"/>
      <c r="FDD13" s="191"/>
      <c r="FDE13" s="191"/>
      <c r="FDF13" s="191"/>
      <c r="FDG13" s="191"/>
      <c r="FDH13" s="191"/>
      <c r="FDI13" s="191"/>
      <c r="FDJ13" s="191"/>
      <c r="FDK13" s="191"/>
      <c r="FDL13" s="191"/>
      <c r="FDM13" s="191"/>
      <c r="FDN13" s="191"/>
      <c r="FDO13" s="191"/>
      <c r="FDP13" s="191"/>
      <c r="FDQ13" s="191"/>
      <c r="FDR13" s="191"/>
      <c r="FDS13" s="191"/>
      <c r="FDT13" s="191"/>
      <c r="FDU13" s="191"/>
      <c r="FDV13" s="191"/>
      <c r="FDW13" s="191"/>
      <c r="FDX13" s="191"/>
      <c r="FDY13" s="191"/>
      <c r="FDZ13" s="191"/>
      <c r="FEA13" s="191"/>
      <c r="FEB13" s="191"/>
      <c r="FEC13" s="191"/>
      <c r="FED13" s="191"/>
      <c r="FEE13" s="191"/>
      <c r="FEF13" s="191"/>
      <c r="FEG13" s="191"/>
      <c r="FEH13" s="191"/>
      <c r="FEI13" s="191"/>
      <c r="FEJ13" s="191"/>
      <c r="FEK13" s="191"/>
      <c r="FEL13" s="191"/>
      <c r="FEM13" s="191"/>
      <c r="FEN13" s="191"/>
      <c r="FEO13" s="191"/>
      <c r="FEP13" s="191"/>
      <c r="FEQ13" s="191"/>
      <c r="FER13" s="191"/>
      <c r="FES13" s="191"/>
      <c r="FET13" s="191"/>
      <c r="FEU13" s="191"/>
      <c r="FEV13" s="191"/>
      <c r="FEW13" s="191"/>
      <c r="FEX13" s="191"/>
      <c r="FEY13" s="191"/>
      <c r="FEZ13" s="191"/>
      <c r="FFA13" s="191"/>
      <c r="FFB13" s="191"/>
      <c r="FFC13" s="191"/>
      <c r="FFD13" s="191"/>
      <c r="FFE13" s="191"/>
      <c r="FFF13" s="191"/>
      <c r="FFG13" s="191"/>
      <c r="FFH13" s="191"/>
      <c r="FFI13" s="191"/>
      <c r="FFJ13" s="191"/>
      <c r="FFK13" s="191"/>
      <c r="FFL13" s="191"/>
      <c r="FFM13" s="191"/>
      <c r="FFN13" s="191"/>
      <c r="FFO13" s="191"/>
      <c r="FFP13" s="191"/>
      <c r="FFQ13" s="191"/>
      <c r="FFR13" s="191"/>
      <c r="FFS13" s="191"/>
      <c r="FFT13" s="191"/>
      <c r="FFU13" s="191"/>
      <c r="FFV13" s="191"/>
      <c r="FFW13" s="191"/>
      <c r="FFX13" s="191"/>
      <c r="FFY13" s="191"/>
      <c r="FFZ13" s="191"/>
      <c r="FGA13" s="191"/>
      <c r="FGB13" s="191"/>
      <c r="FGC13" s="191"/>
      <c r="FGD13" s="191"/>
      <c r="FGE13" s="191"/>
      <c r="FGF13" s="191"/>
      <c r="FGG13" s="191"/>
      <c r="FGH13" s="191"/>
      <c r="FGI13" s="191"/>
      <c r="FGJ13" s="191"/>
      <c r="FGK13" s="191"/>
      <c r="FGL13" s="191"/>
      <c r="FGM13" s="191"/>
      <c r="FGN13" s="191"/>
      <c r="FGO13" s="191"/>
      <c r="FGP13" s="191"/>
      <c r="FGQ13" s="191"/>
      <c r="FGR13" s="191"/>
      <c r="FGS13" s="191"/>
      <c r="FGT13" s="191"/>
      <c r="FGU13" s="191"/>
      <c r="FGV13" s="191"/>
      <c r="FGW13" s="191"/>
      <c r="FGX13" s="191"/>
      <c r="FGY13" s="191"/>
      <c r="FGZ13" s="191"/>
      <c r="FHA13" s="191"/>
      <c r="FHB13" s="191"/>
      <c r="FHC13" s="191"/>
      <c r="FHD13" s="191"/>
      <c r="FHE13" s="191"/>
      <c r="FHF13" s="191"/>
      <c r="FHG13" s="191"/>
      <c r="FHH13" s="191"/>
      <c r="FHI13" s="191"/>
      <c r="FHJ13" s="191"/>
      <c r="FHK13" s="191"/>
      <c r="FHL13" s="191"/>
      <c r="FHM13" s="191"/>
      <c r="FHN13" s="191"/>
      <c r="FHO13" s="191"/>
      <c r="FHP13" s="191"/>
      <c r="FHQ13" s="191"/>
      <c r="FHR13" s="191"/>
      <c r="FHS13" s="191"/>
      <c r="FHT13" s="191"/>
      <c r="FHU13" s="191"/>
      <c r="FHV13" s="191"/>
      <c r="FHW13" s="191"/>
      <c r="FHX13" s="191"/>
      <c r="FHY13" s="191"/>
      <c r="FHZ13" s="191"/>
      <c r="FIA13" s="191"/>
      <c r="FIB13" s="191"/>
      <c r="FIC13" s="191"/>
      <c r="FID13" s="191"/>
      <c r="FIE13" s="191"/>
      <c r="FIF13" s="191"/>
      <c r="FIG13" s="191"/>
      <c r="FIH13" s="191"/>
      <c r="FII13" s="191"/>
      <c r="FIJ13" s="191"/>
      <c r="FIK13" s="191"/>
      <c r="FIL13" s="191"/>
      <c r="FIM13" s="191"/>
      <c r="FIN13" s="191"/>
      <c r="FIO13" s="191"/>
      <c r="FIP13" s="191"/>
      <c r="FIQ13" s="191"/>
      <c r="FIR13" s="191"/>
      <c r="FIS13" s="191"/>
      <c r="FIT13" s="191"/>
      <c r="FIU13" s="191"/>
      <c r="FIV13" s="191"/>
      <c r="FIW13" s="191"/>
      <c r="FIX13" s="191"/>
      <c r="FIY13" s="191"/>
      <c r="FIZ13" s="191"/>
      <c r="FJA13" s="191"/>
      <c r="FJB13" s="191"/>
      <c r="FJC13" s="191"/>
      <c r="FJD13" s="191"/>
      <c r="FJE13" s="191"/>
      <c r="FJF13" s="191"/>
      <c r="FJG13" s="191"/>
      <c r="FJH13" s="191"/>
      <c r="FJI13" s="191"/>
      <c r="FJJ13" s="191"/>
      <c r="FJK13" s="191"/>
      <c r="FJL13" s="191"/>
      <c r="FJM13" s="191"/>
      <c r="FJN13" s="191"/>
      <c r="FJO13" s="191"/>
      <c r="FJP13" s="191"/>
      <c r="FJQ13" s="191"/>
      <c r="FJR13" s="191"/>
      <c r="FJS13" s="191"/>
      <c r="FJT13" s="191"/>
      <c r="FJU13" s="191"/>
      <c r="FJV13" s="191"/>
      <c r="FJW13" s="191"/>
      <c r="FJX13" s="191"/>
      <c r="FJY13" s="191"/>
      <c r="FJZ13" s="191"/>
      <c r="FKA13" s="191"/>
      <c r="FKB13" s="191"/>
      <c r="FKC13" s="191"/>
      <c r="FKD13" s="191"/>
      <c r="FKE13" s="191"/>
      <c r="FKF13" s="191"/>
      <c r="FKG13" s="191"/>
      <c r="FKH13" s="191"/>
      <c r="FKI13" s="191"/>
      <c r="FKJ13" s="191"/>
      <c r="FKK13" s="191"/>
      <c r="FKL13" s="191"/>
      <c r="FKM13" s="191"/>
      <c r="FKN13" s="191"/>
      <c r="FKO13" s="191"/>
      <c r="FKP13" s="191"/>
      <c r="FKQ13" s="191"/>
      <c r="FKR13" s="191"/>
      <c r="FKS13" s="191"/>
      <c r="FKT13" s="191"/>
      <c r="FKU13" s="191"/>
      <c r="FKV13" s="191"/>
      <c r="FKW13" s="191"/>
      <c r="FKX13" s="191"/>
      <c r="FKY13" s="191"/>
      <c r="FKZ13" s="191"/>
      <c r="FLA13" s="191"/>
      <c r="FLB13" s="191"/>
      <c r="FLC13" s="191"/>
      <c r="FLD13" s="191"/>
      <c r="FLE13" s="191"/>
      <c r="FLF13" s="191"/>
      <c r="FLG13" s="191"/>
      <c r="FLH13" s="191"/>
      <c r="FLI13" s="191"/>
      <c r="FLJ13" s="191"/>
      <c r="FLK13" s="191"/>
      <c r="FLL13" s="191"/>
      <c r="FLM13" s="191"/>
      <c r="FLN13" s="191"/>
      <c r="FLO13" s="191"/>
      <c r="FLP13" s="191"/>
      <c r="FLQ13" s="191"/>
      <c r="FLR13" s="191"/>
      <c r="FLS13" s="191"/>
      <c r="FLT13" s="191"/>
      <c r="FLU13" s="191"/>
      <c r="FLV13" s="191"/>
      <c r="FLW13" s="191"/>
      <c r="FLX13" s="191"/>
      <c r="FLY13" s="191"/>
      <c r="FLZ13" s="191"/>
      <c r="FMA13" s="191"/>
      <c r="FMB13" s="191"/>
      <c r="FMC13" s="191"/>
      <c r="FMD13" s="191"/>
      <c r="FME13" s="191"/>
      <c r="FMF13" s="191"/>
      <c r="FMG13" s="191"/>
      <c r="FMH13" s="191"/>
      <c r="FMI13" s="191"/>
      <c r="FMJ13" s="191"/>
      <c r="FMK13" s="191"/>
      <c r="FML13" s="191"/>
      <c r="FMM13" s="191"/>
      <c r="FMN13" s="191"/>
      <c r="FMO13" s="191"/>
      <c r="FMP13" s="191"/>
      <c r="FMQ13" s="191"/>
      <c r="FMR13" s="191"/>
      <c r="FMS13" s="191"/>
      <c r="FMT13" s="191"/>
      <c r="FMU13" s="191"/>
      <c r="FMV13" s="191"/>
      <c r="FMW13" s="191"/>
      <c r="FMX13" s="191"/>
      <c r="FMY13" s="191"/>
      <c r="FMZ13" s="191"/>
      <c r="FNA13" s="191"/>
      <c r="FNB13" s="191"/>
      <c r="FNC13" s="191"/>
      <c r="FND13" s="191"/>
      <c r="FNE13" s="191"/>
      <c r="FNF13" s="191"/>
      <c r="FNG13" s="191"/>
      <c r="FNH13" s="191"/>
      <c r="FNI13" s="191"/>
      <c r="FNJ13" s="191"/>
      <c r="FNK13" s="191"/>
      <c r="FNL13" s="191"/>
      <c r="FNM13" s="191"/>
      <c r="FNN13" s="191"/>
      <c r="FNO13" s="191"/>
      <c r="FNP13" s="191"/>
      <c r="FNQ13" s="191"/>
      <c r="FNR13" s="191"/>
      <c r="FNS13" s="191"/>
      <c r="FNT13" s="191"/>
      <c r="FNU13" s="191"/>
      <c r="FNV13" s="191"/>
      <c r="FNW13" s="191"/>
      <c r="FNX13" s="191"/>
      <c r="FNY13" s="191"/>
      <c r="FNZ13" s="191"/>
      <c r="FOA13" s="191"/>
      <c r="FOB13" s="191"/>
      <c r="FOC13" s="191"/>
      <c r="FOD13" s="191"/>
      <c r="FOE13" s="191"/>
      <c r="FOF13" s="191"/>
      <c r="FOG13" s="191"/>
      <c r="FOH13" s="191"/>
      <c r="FOI13" s="191"/>
      <c r="FOJ13" s="191"/>
      <c r="FOK13" s="191"/>
      <c r="FOL13" s="191"/>
      <c r="FOM13" s="191"/>
      <c r="FON13" s="191"/>
      <c r="FOO13" s="191"/>
      <c r="FOP13" s="191"/>
      <c r="FOQ13" s="191"/>
      <c r="FOR13" s="191"/>
      <c r="FOS13" s="191"/>
      <c r="FOT13" s="191"/>
      <c r="FOU13" s="191"/>
      <c r="FOV13" s="191"/>
      <c r="FOW13" s="191"/>
      <c r="FOX13" s="191"/>
      <c r="FOY13" s="191"/>
      <c r="FOZ13" s="191"/>
      <c r="FPA13" s="191"/>
      <c r="FPB13" s="191"/>
      <c r="FPC13" s="191"/>
      <c r="FPD13" s="191"/>
      <c r="FPE13" s="191"/>
      <c r="FPF13" s="191"/>
      <c r="FPG13" s="191"/>
      <c r="FPH13" s="191"/>
      <c r="FPI13" s="191"/>
      <c r="FPJ13" s="191"/>
      <c r="FPK13" s="191"/>
      <c r="FPL13" s="191"/>
      <c r="FPM13" s="191"/>
      <c r="FPN13" s="191"/>
      <c r="FPO13" s="191"/>
      <c r="FPP13" s="191"/>
      <c r="FPQ13" s="191"/>
      <c r="FPR13" s="191"/>
      <c r="FPS13" s="191"/>
      <c r="FPT13" s="191"/>
      <c r="FPU13" s="191"/>
      <c r="FPV13" s="191"/>
      <c r="FPW13" s="191"/>
      <c r="FPX13" s="191"/>
      <c r="FPY13" s="191"/>
      <c r="FPZ13" s="191"/>
      <c r="FQA13" s="191"/>
      <c r="FQB13" s="191"/>
      <c r="FQC13" s="191"/>
      <c r="FQD13" s="191"/>
      <c r="FQE13" s="191"/>
      <c r="FQF13" s="191"/>
      <c r="FQG13" s="191"/>
      <c r="FQH13" s="191"/>
      <c r="FQI13" s="191"/>
      <c r="FQJ13" s="191"/>
      <c r="FQK13" s="191"/>
      <c r="FQL13" s="191"/>
      <c r="FQM13" s="191"/>
      <c r="FQN13" s="191"/>
      <c r="FQO13" s="191"/>
      <c r="FQP13" s="191"/>
      <c r="FQQ13" s="191"/>
      <c r="FQR13" s="191"/>
      <c r="FQS13" s="191"/>
      <c r="FQT13" s="191"/>
      <c r="FQU13" s="191"/>
      <c r="FQV13" s="191"/>
      <c r="FQW13" s="191"/>
      <c r="FQX13" s="191"/>
      <c r="FQY13" s="191"/>
      <c r="FQZ13" s="191"/>
      <c r="FRA13" s="191"/>
      <c r="FRB13" s="191"/>
      <c r="FRC13" s="191"/>
      <c r="FRD13" s="191"/>
      <c r="FRE13" s="191"/>
      <c r="FRF13" s="191"/>
      <c r="FRG13" s="191"/>
      <c r="FRH13" s="191"/>
      <c r="FRI13" s="191"/>
      <c r="FRJ13" s="191"/>
      <c r="FRK13" s="191"/>
      <c r="FRL13" s="191"/>
      <c r="FRM13" s="191"/>
      <c r="FRN13" s="191"/>
      <c r="FRO13" s="191"/>
      <c r="FRP13" s="191"/>
      <c r="FRQ13" s="191"/>
      <c r="FRR13" s="191"/>
      <c r="FRS13" s="191"/>
      <c r="FRT13" s="191"/>
      <c r="FRU13" s="191"/>
      <c r="FRV13" s="191"/>
      <c r="FRW13" s="191"/>
      <c r="FRX13" s="191"/>
      <c r="FRY13" s="191"/>
      <c r="FRZ13" s="191"/>
      <c r="FSA13" s="191"/>
      <c r="FSB13" s="191"/>
      <c r="FSC13" s="191"/>
      <c r="FSD13" s="191"/>
      <c r="FSE13" s="191"/>
      <c r="FSF13" s="191"/>
      <c r="FSG13" s="191"/>
      <c r="FSH13" s="191"/>
      <c r="FSI13" s="191"/>
      <c r="FSJ13" s="191"/>
      <c r="FSK13" s="191"/>
      <c r="FSL13" s="191"/>
      <c r="FSM13" s="191"/>
      <c r="FSN13" s="191"/>
      <c r="FSO13" s="191"/>
      <c r="FSP13" s="191"/>
      <c r="FSQ13" s="191"/>
      <c r="FSR13" s="191"/>
      <c r="FSS13" s="191"/>
      <c r="FST13" s="191"/>
      <c r="FSU13" s="191"/>
      <c r="FSV13" s="191"/>
      <c r="FSW13" s="191"/>
      <c r="FSX13" s="191"/>
      <c r="FSY13" s="191"/>
      <c r="FSZ13" s="191"/>
      <c r="FTA13" s="191"/>
      <c r="FTB13" s="191"/>
      <c r="FTC13" s="191"/>
      <c r="FTD13" s="191"/>
      <c r="FTE13" s="191"/>
      <c r="FTF13" s="191"/>
      <c r="FTG13" s="191"/>
      <c r="FTH13" s="191"/>
      <c r="FTI13" s="191"/>
      <c r="FTJ13" s="191"/>
      <c r="FTK13" s="191"/>
      <c r="FTL13" s="191"/>
      <c r="FTM13" s="191"/>
      <c r="FTN13" s="191"/>
      <c r="FTO13" s="191"/>
      <c r="FTP13" s="191"/>
      <c r="FTQ13" s="191"/>
      <c r="FTR13" s="191"/>
      <c r="FTS13" s="191"/>
      <c r="FTT13" s="191"/>
      <c r="FTU13" s="191"/>
      <c r="FTV13" s="191"/>
      <c r="FTW13" s="191"/>
      <c r="FTX13" s="191"/>
      <c r="FTY13" s="191"/>
      <c r="FTZ13" s="191"/>
      <c r="FUA13" s="191"/>
      <c r="FUB13" s="191"/>
      <c r="FUC13" s="191"/>
      <c r="FUD13" s="191"/>
      <c r="FUE13" s="191"/>
      <c r="FUF13" s="191"/>
      <c r="FUG13" s="191"/>
      <c r="FUH13" s="191"/>
      <c r="FUI13" s="191"/>
      <c r="FUJ13" s="191"/>
      <c r="FUK13" s="191"/>
      <c r="FUL13" s="191"/>
      <c r="FUM13" s="191"/>
      <c r="FUN13" s="191"/>
      <c r="FUO13" s="191"/>
      <c r="FUP13" s="191"/>
      <c r="FUQ13" s="191"/>
      <c r="FUR13" s="191"/>
      <c r="FUS13" s="191"/>
      <c r="FUT13" s="191"/>
      <c r="FUU13" s="191"/>
      <c r="FUV13" s="191"/>
      <c r="FUW13" s="191"/>
      <c r="FUX13" s="191"/>
      <c r="FUY13" s="191"/>
      <c r="FUZ13" s="191"/>
      <c r="FVA13" s="191"/>
      <c r="FVB13" s="191"/>
      <c r="FVC13" s="191"/>
      <c r="FVD13" s="191"/>
      <c r="FVE13" s="191"/>
      <c r="FVF13" s="191"/>
      <c r="FVG13" s="191"/>
      <c r="FVH13" s="191"/>
      <c r="FVI13" s="191"/>
      <c r="FVJ13" s="191"/>
      <c r="FVK13" s="191"/>
      <c r="FVL13" s="191"/>
      <c r="FVM13" s="191"/>
      <c r="FVN13" s="191"/>
      <c r="FVO13" s="191"/>
      <c r="FVP13" s="191"/>
      <c r="FVQ13" s="191"/>
      <c r="FVR13" s="191"/>
      <c r="FVS13" s="191"/>
      <c r="FVT13" s="191"/>
      <c r="FVU13" s="191"/>
      <c r="FVV13" s="191"/>
      <c r="FVW13" s="191"/>
      <c r="FVX13" s="191"/>
      <c r="FVY13" s="191"/>
      <c r="FVZ13" s="191"/>
      <c r="FWA13" s="191"/>
      <c r="FWB13" s="191"/>
      <c r="FWC13" s="191"/>
      <c r="FWD13" s="191"/>
      <c r="FWE13" s="191"/>
      <c r="FWF13" s="191"/>
      <c r="FWG13" s="191"/>
      <c r="FWH13" s="191"/>
      <c r="FWI13" s="191"/>
      <c r="FWJ13" s="191"/>
      <c r="FWK13" s="191"/>
      <c r="FWL13" s="191"/>
      <c r="FWM13" s="191"/>
      <c r="FWN13" s="191"/>
      <c r="FWO13" s="191"/>
      <c r="FWP13" s="191"/>
      <c r="FWQ13" s="191"/>
      <c r="FWR13" s="191"/>
      <c r="FWS13" s="191"/>
      <c r="FWT13" s="191"/>
      <c r="FWU13" s="191"/>
      <c r="FWV13" s="191"/>
      <c r="FWW13" s="191"/>
      <c r="FWX13" s="191"/>
      <c r="FWY13" s="191"/>
      <c r="FWZ13" s="191"/>
      <c r="FXA13" s="191"/>
      <c r="FXB13" s="191"/>
      <c r="FXC13" s="191"/>
      <c r="FXD13" s="191"/>
      <c r="FXE13" s="191"/>
      <c r="FXF13" s="191"/>
      <c r="FXG13" s="191"/>
      <c r="FXH13" s="191"/>
      <c r="FXI13" s="191"/>
      <c r="FXJ13" s="191"/>
      <c r="FXK13" s="191"/>
      <c r="FXL13" s="191"/>
      <c r="FXM13" s="191"/>
      <c r="FXN13" s="191"/>
      <c r="FXO13" s="191"/>
      <c r="FXP13" s="191"/>
      <c r="FXQ13" s="191"/>
      <c r="FXR13" s="191"/>
      <c r="FXS13" s="191"/>
      <c r="FXT13" s="191"/>
      <c r="FXU13" s="191"/>
      <c r="FXV13" s="191"/>
      <c r="FXW13" s="191"/>
      <c r="FXX13" s="191"/>
      <c r="FXY13" s="191"/>
      <c r="FXZ13" s="191"/>
      <c r="FYA13" s="191"/>
      <c r="FYB13" s="191"/>
      <c r="FYC13" s="191"/>
      <c r="FYD13" s="191"/>
      <c r="FYE13" s="191"/>
      <c r="FYF13" s="191"/>
      <c r="FYG13" s="191"/>
      <c r="FYH13" s="191"/>
      <c r="FYI13" s="191"/>
      <c r="FYJ13" s="191"/>
      <c r="FYK13" s="191"/>
      <c r="FYL13" s="191"/>
      <c r="FYM13" s="191"/>
      <c r="FYN13" s="191"/>
      <c r="FYO13" s="191"/>
      <c r="FYP13" s="191"/>
      <c r="FYQ13" s="191"/>
      <c r="FYR13" s="191"/>
      <c r="FYS13" s="191"/>
      <c r="FYT13" s="191"/>
      <c r="FYU13" s="191"/>
      <c r="FYV13" s="191"/>
      <c r="FYW13" s="191"/>
      <c r="FYX13" s="191"/>
      <c r="FYY13" s="191"/>
      <c r="FYZ13" s="191"/>
      <c r="FZA13" s="191"/>
      <c r="FZB13" s="191"/>
      <c r="FZC13" s="191"/>
      <c r="FZD13" s="191"/>
      <c r="FZE13" s="191"/>
      <c r="FZF13" s="191"/>
      <c r="FZG13" s="191"/>
      <c r="FZH13" s="191"/>
      <c r="FZI13" s="191"/>
      <c r="FZJ13" s="191"/>
      <c r="FZK13" s="191"/>
      <c r="FZL13" s="191"/>
      <c r="FZM13" s="191"/>
      <c r="FZN13" s="191"/>
      <c r="FZO13" s="191"/>
      <c r="FZP13" s="191"/>
      <c r="FZQ13" s="191"/>
      <c r="FZR13" s="191"/>
      <c r="FZS13" s="191"/>
      <c r="FZT13" s="191"/>
      <c r="FZU13" s="191"/>
      <c r="FZV13" s="191"/>
      <c r="FZW13" s="191"/>
      <c r="FZX13" s="191"/>
      <c r="FZY13" s="191"/>
      <c r="FZZ13" s="191"/>
      <c r="GAA13" s="191"/>
      <c r="GAB13" s="191"/>
      <c r="GAC13" s="191"/>
      <c r="GAD13" s="191"/>
      <c r="GAE13" s="191"/>
      <c r="GAF13" s="191"/>
      <c r="GAG13" s="191"/>
      <c r="GAH13" s="191"/>
      <c r="GAI13" s="191"/>
      <c r="GAJ13" s="191"/>
      <c r="GAK13" s="191"/>
      <c r="GAL13" s="191"/>
      <c r="GAM13" s="191"/>
      <c r="GAN13" s="191"/>
      <c r="GAO13" s="191"/>
      <c r="GAP13" s="191"/>
      <c r="GAQ13" s="191"/>
      <c r="GAR13" s="191"/>
      <c r="GAS13" s="191"/>
      <c r="GAT13" s="191"/>
      <c r="GAU13" s="191"/>
      <c r="GAV13" s="191"/>
      <c r="GAW13" s="191"/>
      <c r="GAX13" s="191"/>
      <c r="GAY13" s="191"/>
      <c r="GAZ13" s="191"/>
      <c r="GBA13" s="191"/>
      <c r="GBB13" s="191"/>
      <c r="GBC13" s="191"/>
      <c r="GBD13" s="191"/>
      <c r="GBE13" s="191"/>
      <c r="GBF13" s="191"/>
      <c r="GBG13" s="191"/>
      <c r="GBH13" s="191"/>
      <c r="GBI13" s="191"/>
      <c r="GBJ13" s="191"/>
      <c r="GBK13" s="191"/>
      <c r="GBL13" s="191"/>
      <c r="GBM13" s="191"/>
      <c r="GBN13" s="191"/>
      <c r="GBO13" s="191"/>
      <c r="GBP13" s="191"/>
      <c r="GBQ13" s="191"/>
      <c r="GBR13" s="191"/>
      <c r="GBS13" s="191"/>
      <c r="GBT13" s="191"/>
      <c r="GBU13" s="191"/>
      <c r="GBV13" s="191"/>
      <c r="GBW13" s="191"/>
      <c r="GBX13" s="191"/>
      <c r="GBY13" s="191"/>
      <c r="GBZ13" s="191"/>
      <c r="GCA13" s="191"/>
      <c r="GCB13" s="191"/>
      <c r="GCC13" s="191"/>
      <c r="GCD13" s="191"/>
      <c r="GCE13" s="191"/>
      <c r="GCF13" s="191"/>
      <c r="GCG13" s="191"/>
      <c r="GCH13" s="191"/>
      <c r="GCI13" s="191"/>
      <c r="GCJ13" s="191"/>
      <c r="GCK13" s="191"/>
      <c r="GCL13" s="191"/>
      <c r="GCM13" s="191"/>
      <c r="GCN13" s="191"/>
      <c r="GCO13" s="191"/>
      <c r="GCP13" s="191"/>
      <c r="GCQ13" s="191"/>
      <c r="GCR13" s="191"/>
      <c r="GCS13" s="191"/>
      <c r="GCT13" s="191"/>
      <c r="GCU13" s="191"/>
      <c r="GCV13" s="191"/>
      <c r="GCW13" s="191"/>
      <c r="GCX13" s="191"/>
      <c r="GCY13" s="191"/>
      <c r="GCZ13" s="191"/>
      <c r="GDA13" s="191"/>
      <c r="GDB13" s="191"/>
      <c r="GDC13" s="191"/>
      <c r="GDD13" s="191"/>
      <c r="GDE13" s="191"/>
      <c r="GDF13" s="191"/>
      <c r="GDG13" s="191"/>
      <c r="GDH13" s="191"/>
      <c r="GDI13" s="191"/>
      <c r="GDJ13" s="191"/>
      <c r="GDK13" s="191"/>
      <c r="GDL13" s="191"/>
      <c r="GDM13" s="191"/>
      <c r="GDN13" s="191"/>
      <c r="GDO13" s="191"/>
      <c r="GDP13" s="191"/>
      <c r="GDQ13" s="191"/>
      <c r="GDR13" s="191"/>
      <c r="GDS13" s="191"/>
      <c r="GDT13" s="191"/>
      <c r="GDU13" s="191"/>
      <c r="GDV13" s="191"/>
      <c r="GDW13" s="191"/>
      <c r="GDX13" s="191"/>
      <c r="GDY13" s="191"/>
      <c r="GDZ13" s="191"/>
      <c r="GEA13" s="191"/>
      <c r="GEB13" s="191"/>
      <c r="GEC13" s="191"/>
      <c r="GED13" s="191"/>
      <c r="GEE13" s="191"/>
      <c r="GEF13" s="191"/>
      <c r="GEG13" s="191"/>
      <c r="GEH13" s="191"/>
      <c r="GEI13" s="191"/>
      <c r="GEJ13" s="191"/>
      <c r="GEK13" s="191"/>
      <c r="GEL13" s="191"/>
      <c r="GEM13" s="191"/>
      <c r="GEN13" s="191"/>
      <c r="GEO13" s="191"/>
      <c r="GEP13" s="191"/>
      <c r="GEQ13" s="191"/>
      <c r="GER13" s="191"/>
      <c r="GES13" s="191"/>
      <c r="GET13" s="191"/>
      <c r="GEU13" s="191"/>
      <c r="GEV13" s="191"/>
      <c r="GEW13" s="191"/>
      <c r="GEX13" s="191"/>
      <c r="GEY13" s="191"/>
      <c r="GEZ13" s="191"/>
      <c r="GFA13" s="191"/>
      <c r="GFB13" s="191"/>
      <c r="GFC13" s="191"/>
      <c r="GFD13" s="191"/>
      <c r="GFE13" s="191"/>
      <c r="GFF13" s="191"/>
      <c r="GFG13" s="191"/>
      <c r="GFH13" s="191"/>
      <c r="GFI13" s="191"/>
      <c r="GFJ13" s="191"/>
      <c r="GFK13" s="191"/>
      <c r="GFL13" s="191"/>
      <c r="GFM13" s="191"/>
      <c r="GFN13" s="191"/>
      <c r="GFO13" s="191"/>
      <c r="GFP13" s="191"/>
      <c r="GFQ13" s="191"/>
      <c r="GFR13" s="191"/>
      <c r="GFS13" s="191"/>
      <c r="GFT13" s="191"/>
      <c r="GFU13" s="191"/>
      <c r="GFV13" s="191"/>
      <c r="GFW13" s="191"/>
      <c r="GFX13" s="191"/>
      <c r="GFY13" s="191"/>
      <c r="GFZ13" s="191"/>
      <c r="GGA13" s="191"/>
      <c r="GGB13" s="191"/>
      <c r="GGC13" s="191"/>
      <c r="GGD13" s="191"/>
      <c r="GGE13" s="191"/>
      <c r="GGF13" s="191"/>
      <c r="GGG13" s="191"/>
      <c r="GGH13" s="191"/>
      <c r="GGI13" s="191"/>
      <c r="GGJ13" s="191"/>
      <c r="GGK13" s="191"/>
      <c r="GGL13" s="191"/>
      <c r="GGM13" s="191"/>
      <c r="GGN13" s="191"/>
      <c r="GGO13" s="191"/>
      <c r="GGP13" s="191"/>
      <c r="GGQ13" s="191"/>
      <c r="GGR13" s="191"/>
      <c r="GGS13" s="191"/>
      <c r="GGT13" s="191"/>
      <c r="GGU13" s="191"/>
      <c r="GGV13" s="191"/>
      <c r="GGW13" s="191"/>
      <c r="GGX13" s="191"/>
      <c r="GGY13" s="191"/>
      <c r="GGZ13" s="191"/>
      <c r="GHA13" s="191"/>
      <c r="GHB13" s="191"/>
      <c r="GHC13" s="191"/>
      <c r="GHD13" s="191"/>
      <c r="GHE13" s="191"/>
      <c r="GHF13" s="191"/>
      <c r="GHG13" s="191"/>
      <c r="GHH13" s="191"/>
      <c r="GHI13" s="191"/>
      <c r="GHJ13" s="191"/>
      <c r="GHK13" s="191"/>
      <c r="GHL13" s="191"/>
      <c r="GHM13" s="191"/>
      <c r="GHN13" s="191"/>
      <c r="GHO13" s="191"/>
      <c r="GHP13" s="191"/>
      <c r="GHQ13" s="191"/>
      <c r="GHR13" s="191"/>
      <c r="GHS13" s="191"/>
      <c r="GHT13" s="191"/>
      <c r="GHU13" s="191"/>
      <c r="GHV13" s="191"/>
      <c r="GHW13" s="191"/>
      <c r="GHX13" s="191"/>
      <c r="GHY13" s="191"/>
      <c r="GHZ13" s="191"/>
      <c r="GIA13" s="191"/>
      <c r="GIB13" s="191"/>
      <c r="GIC13" s="191"/>
      <c r="GID13" s="191"/>
      <c r="GIE13" s="191"/>
      <c r="GIF13" s="191"/>
      <c r="GIG13" s="191"/>
      <c r="GIH13" s="191"/>
      <c r="GII13" s="191"/>
      <c r="GIJ13" s="191"/>
      <c r="GIK13" s="191"/>
      <c r="GIL13" s="191"/>
      <c r="GIM13" s="191"/>
      <c r="GIN13" s="191"/>
      <c r="GIO13" s="191"/>
      <c r="GIP13" s="191"/>
      <c r="GIQ13" s="191"/>
      <c r="GIR13" s="191"/>
      <c r="GIS13" s="191"/>
      <c r="GIT13" s="191"/>
      <c r="GIU13" s="191"/>
      <c r="GIV13" s="191"/>
      <c r="GIW13" s="191"/>
      <c r="GIX13" s="191"/>
      <c r="GIY13" s="191"/>
      <c r="GIZ13" s="191"/>
      <c r="GJA13" s="191"/>
      <c r="GJB13" s="191"/>
      <c r="GJC13" s="191"/>
      <c r="GJD13" s="191"/>
      <c r="GJE13" s="191"/>
      <c r="GJF13" s="191"/>
      <c r="GJG13" s="191"/>
      <c r="GJH13" s="191"/>
      <c r="GJI13" s="191"/>
      <c r="GJJ13" s="191"/>
      <c r="GJK13" s="191"/>
      <c r="GJL13" s="191"/>
      <c r="GJM13" s="191"/>
      <c r="GJN13" s="191"/>
      <c r="GJO13" s="191"/>
      <c r="GJP13" s="191"/>
      <c r="GJQ13" s="191"/>
      <c r="GJR13" s="191"/>
      <c r="GJS13" s="191"/>
      <c r="GJT13" s="191"/>
      <c r="GJU13" s="191"/>
      <c r="GJV13" s="191"/>
      <c r="GJW13" s="191"/>
      <c r="GJX13" s="191"/>
      <c r="GJY13" s="191"/>
      <c r="GJZ13" s="191"/>
      <c r="GKA13" s="191"/>
      <c r="GKB13" s="191"/>
      <c r="GKC13" s="191"/>
      <c r="GKD13" s="191"/>
      <c r="GKE13" s="191"/>
      <c r="GKF13" s="191"/>
      <c r="GKG13" s="191"/>
      <c r="GKH13" s="191"/>
      <c r="GKI13" s="191"/>
      <c r="GKJ13" s="191"/>
      <c r="GKK13" s="191"/>
      <c r="GKL13" s="191"/>
      <c r="GKM13" s="191"/>
      <c r="GKN13" s="191"/>
      <c r="GKO13" s="191"/>
      <c r="GKP13" s="191"/>
      <c r="GKQ13" s="191"/>
      <c r="GKR13" s="191"/>
      <c r="GKS13" s="191"/>
      <c r="GKT13" s="191"/>
      <c r="GKU13" s="191"/>
      <c r="GKV13" s="191"/>
      <c r="GKW13" s="191"/>
      <c r="GKX13" s="191"/>
      <c r="GKY13" s="191"/>
      <c r="GKZ13" s="191"/>
      <c r="GLA13" s="191"/>
      <c r="GLB13" s="191"/>
      <c r="GLC13" s="191"/>
      <c r="GLD13" s="191"/>
      <c r="GLE13" s="191"/>
      <c r="GLF13" s="191"/>
      <c r="GLG13" s="191"/>
      <c r="GLH13" s="191"/>
      <c r="GLI13" s="191"/>
      <c r="GLJ13" s="191"/>
      <c r="GLK13" s="191"/>
      <c r="GLL13" s="191"/>
      <c r="GLM13" s="191"/>
      <c r="GLN13" s="191"/>
      <c r="GLO13" s="191"/>
      <c r="GLP13" s="191"/>
      <c r="GLQ13" s="191"/>
      <c r="GLR13" s="191"/>
      <c r="GLS13" s="191"/>
      <c r="GLT13" s="191"/>
      <c r="GLU13" s="191"/>
      <c r="GLV13" s="191"/>
      <c r="GLW13" s="191"/>
      <c r="GLX13" s="191"/>
      <c r="GLY13" s="191"/>
      <c r="GLZ13" s="191"/>
      <c r="GMA13" s="191"/>
      <c r="GMB13" s="191"/>
      <c r="GMC13" s="191"/>
      <c r="GMD13" s="191"/>
      <c r="GME13" s="191"/>
      <c r="GMF13" s="191"/>
      <c r="GMG13" s="191"/>
      <c r="GMH13" s="191"/>
      <c r="GMI13" s="191"/>
      <c r="GMJ13" s="191"/>
      <c r="GMK13" s="191"/>
      <c r="GML13" s="191"/>
      <c r="GMM13" s="191"/>
      <c r="GMN13" s="191"/>
      <c r="GMO13" s="191"/>
      <c r="GMP13" s="191"/>
      <c r="GMQ13" s="191"/>
      <c r="GMR13" s="191"/>
      <c r="GMS13" s="191"/>
      <c r="GMT13" s="191"/>
      <c r="GMU13" s="191"/>
      <c r="GMV13" s="191"/>
      <c r="GMW13" s="191"/>
      <c r="GMX13" s="191"/>
      <c r="GMY13" s="191"/>
      <c r="GMZ13" s="191"/>
      <c r="GNA13" s="191"/>
      <c r="GNB13" s="191"/>
      <c r="GNC13" s="191"/>
      <c r="GND13" s="191"/>
      <c r="GNE13" s="191"/>
      <c r="GNF13" s="191"/>
      <c r="GNG13" s="191"/>
      <c r="GNH13" s="191"/>
      <c r="GNI13" s="191"/>
      <c r="GNJ13" s="191"/>
      <c r="GNK13" s="191"/>
      <c r="GNL13" s="191"/>
      <c r="GNM13" s="191"/>
      <c r="GNN13" s="191"/>
      <c r="GNO13" s="191"/>
      <c r="GNP13" s="191"/>
      <c r="GNQ13" s="191"/>
      <c r="GNR13" s="191"/>
      <c r="GNS13" s="191"/>
      <c r="GNT13" s="191"/>
      <c r="GNU13" s="191"/>
      <c r="GNV13" s="191"/>
      <c r="GNW13" s="191"/>
      <c r="GNX13" s="191"/>
      <c r="GNY13" s="191"/>
      <c r="GNZ13" s="191"/>
      <c r="GOA13" s="191"/>
      <c r="GOB13" s="191"/>
      <c r="GOC13" s="191"/>
      <c r="GOD13" s="191"/>
      <c r="GOE13" s="191"/>
      <c r="GOF13" s="191"/>
      <c r="GOG13" s="191"/>
      <c r="GOH13" s="191"/>
      <c r="GOI13" s="191"/>
      <c r="GOJ13" s="191"/>
      <c r="GOK13" s="191"/>
      <c r="GOL13" s="191"/>
      <c r="GOM13" s="191"/>
      <c r="GON13" s="191"/>
      <c r="GOO13" s="191"/>
      <c r="GOP13" s="191"/>
      <c r="GOQ13" s="191"/>
      <c r="GOR13" s="191"/>
      <c r="GOS13" s="191"/>
      <c r="GOT13" s="191"/>
      <c r="GOU13" s="191"/>
      <c r="GOV13" s="191"/>
      <c r="GOW13" s="191"/>
      <c r="GOX13" s="191"/>
      <c r="GOY13" s="191"/>
      <c r="GOZ13" s="191"/>
      <c r="GPA13" s="191"/>
      <c r="GPB13" s="191"/>
      <c r="GPC13" s="191"/>
      <c r="GPD13" s="191"/>
      <c r="GPE13" s="191"/>
      <c r="GPF13" s="191"/>
      <c r="GPG13" s="191"/>
      <c r="GPH13" s="191"/>
      <c r="GPI13" s="191"/>
      <c r="GPJ13" s="191"/>
      <c r="GPK13" s="191"/>
      <c r="GPL13" s="191"/>
      <c r="GPM13" s="191"/>
      <c r="GPN13" s="191"/>
      <c r="GPO13" s="191"/>
      <c r="GPP13" s="191"/>
      <c r="GPQ13" s="191"/>
      <c r="GPR13" s="191"/>
      <c r="GPS13" s="191"/>
      <c r="GPT13" s="191"/>
      <c r="GPU13" s="191"/>
      <c r="GPV13" s="191"/>
      <c r="GPW13" s="191"/>
      <c r="GPX13" s="191"/>
      <c r="GPY13" s="191"/>
      <c r="GPZ13" s="191"/>
      <c r="GQA13" s="191"/>
      <c r="GQB13" s="191"/>
      <c r="GQC13" s="191"/>
      <c r="GQD13" s="191"/>
      <c r="GQE13" s="191"/>
      <c r="GQF13" s="191"/>
      <c r="GQG13" s="191"/>
      <c r="GQH13" s="191"/>
      <c r="GQI13" s="191"/>
      <c r="GQJ13" s="191"/>
      <c r="GQK13" s="191"/>
      <c r="GQL13" s="191"/>
      <c r="GQM13" s="191"/>
      <c r="GQN13" s="191"/>
      <c r="GQO13" s="191"/>
      <c r="GQP13" s="191"/>
      <c r="GQQ13" s="191"/>
      <c r="GQR13" s="191"/>
      <c r="GQS13" s="191"/>
      <c r="GQT13" s="191"/>
      <c r="GQU13" s="191"/>
      <c r="GQV13" s="191"/>
      <c r="GQW13" s="191"/>
      <c r="GQX13" s="191"/>
      <c r="GQY13" s="191"/>
      <c r="GQZ13" s="191"/>
      <c r="GRA13" s="191"/>
      <c r="GRB13" s="191"/>
      <c r="GRC13" s="191"/>
      <c r="GRD13" s="191"/>
      <c r="GRE13" s="191"/>
      <c r="GRF13" s="191"/>
      <c r="GRG13" s="191"/>
      <c r="GRH13" s="191"/>
      <c r="GRI13" s="191"/>
      <c r="GRJ13" s="191"/>
      <c r="GRK13" s="191"/>
      <c r="GRL13" s="191"/>
      <c r="GRM13" s="191"/>
      <c r="GRN13" s="191"/>
      <c r="GRO13" s="191"/>
      <c r="GRP13" s="191"/>
      <c r="GRQ13" s="191"/>
      <c r="GRR13" s="191"/>
      <c r="GRS13" s="191"/>
      <c r="GRT13" s="191"/>
      <c r="GRU13" s="191"/>
      <c r="GRV13" s="191"/>
      <c r="GRW13" s="191"/>
      <c r="GRX13" s="191"/>
      <c r="GRY13" s="191"/>
      <c r="GRZ13" s="191"/>
      <c r="GSA13" s="191"/>
      <c r="GSB13" s="191"/>
      <c r="GSC13" s="191"/>
      <c r="GSD13" s="191"/>
      <c r="GSE13" s="191"/>
      <c r="GSF13" s="191"/>
      <c r="GSG13" s="191"/>
      <c r="GSH13" s="191"/>
      <c r="GSI13" s="191"/>
      <c r="GSJ13" s="191"/>
      <c r="GSK13" s="191"/>
      <c r="GSL13" s="191"/>
      <c r="GSM13" s="191"/>
      <c r="GSN13" s="191"/>
      <c r="GSO13" s="191"/>
      <c r="GSP13" s="191"/>
      <c r="GSQ13" s="191"/>
      <c r="GSR13" s="191"/>
      <c r="GSS13" s="191"/>
      <c r="GST13" s="191"/>
      <c r="GSU13" s="191"/>
      <c r="GSV13" s="191"/>
      <c r="GSW13" s="191"/>
      <c r="GSX13" s="191"/>
      <c r="GSY13" s="191"/>
      <c r="GSZ13" s="191"/>
      <c r="GTA13" s="191"/>
      <c r="GTB13" s="191"/>
      <c r="GTC13" s="191"/>
      <c r="GTD13" s="191"/>
      <c r="GTE13" s="191"/>
      <c r="GTF13" s="191"/>
      <c r="GTG13" s="191"/>
      <c r="GTH13" s="191"/>
      <c r="GTI13" s="191"/>
      <c r="GTJ13" s="191"/>
      <c r="GTK13" s="191"/>
      <c r="GTL13" s="191"/>
      <c r="GTM13" s="191"/>
      <c r="GTN13" s="191"/>
      <c r="GTO13" s="191"/>
      <c r="GTP13" s="191"/>
      <c r="GTQ13" s="191"/>
      <c r="GTR13" s="191"/>
      <c r="GTS13" s="191"/>
      <c r="GTT13" s="191"/>
      <c r="GTU13" s="191"/>
      <c r="GTV13" s="191"/>
      <c r="GTW13" s="191"/>
      <c r="GTX13" s="191"/>
      <c r="GTY13" s="191"/>
      <c r="GTZ13" s="191"/>
      <c r="GUA13" s="191"/>
      <c r="GUB13" s="191"/>
      <c r="GUC13" s="191"/>
      <c r="GUD13" s="191"/>
      <c r="GUE13" s="191"/>
      <c r="GUF13" s="191"/>
      <c r="GUG13" s="191"/>
      <c r="GUH13" s="191"/>
      <c r="GUI13" s="191"/>
      <c r="GUJ13" s="191"/>
      <c r="GUK13" s="191"/>
      <c r="GUL13" s="191"/>
      <c r="GUM13" s="191"/>
      <c r="GUN13" s="191"/>
      <c r="GUO13" s="191"/>
      <c r="GUP13" s="191"/>
      <c r="GUQ13" s="191"/>
      <c r="GUR13" s="191"/>
      <c r="GUS13" s="191"/>
      <c r="GUT13" s="191"/>
      <c r="GUU13" s="191"/>
      <c r="GUV13" s="191"/>
      <c r="GUW13" s="191"/>
      <c r="GUX13" s="191"/>
      <c r="GUY13" s="191"/>
      <c r="GUZ13" s="191"/>
      <c r="GVA13" s="191"/>
      <c r="GVB13" s="191"/>
      <c r="GVC13" s="191"/>
      <c r="GVD13" s="191"/>
      <c r="GVE13" s="191"/>
      <c r="GVF13" s="191"/>
      <c r="GVG13" s="191"/>
      <c r="GVH13" s="191"/>
      <c r="GVI13" s="191"/>
      <c r="GVJ13" s="191"/>
      <c r="GVK13" s="191"/>
      <c r="GVL13" s="191"/>
      <c r="GVM13" s="191"/>
      <c r="GVN13" s="191"/>
      <c r="GVO13" s="191"/>
      <c r="GVP13" s="191"/>
      <c r="GVQ13" s="191"/>
      <c r="GVR13" s="191"/>
      <c r="GVS13" s="191"/>
      <c r="GVT13" s="191"/>
      <c r="GVU13" s="191"/>
      <c r="GVV13" s="191"/>
      <c r="GVW13" s="191"/>
      <c r="GVX13" s="191"/>
      <c r="GVY13" s="191"/>
      <c r="GVZ13" s="191"/>
      <c r="GWA13" s="191"/>
      <c r="GWB13" s="191"/>
      <c r="GWC13" s="191"/>
      <c r="GWD13" s="191"/>
      <c r="GWE13" s="191"/>
      <c r="GWF13" s="191"/>
      <c r="GWG13" s="191"/>
      <c r="GWH13" s="191"/>
      <c r="GWI13" s="191"/>
      <c r="GWJ13" s="191"/>
      <c r="GWK13" s="191"/>
      <c r="GWL13" s="191"/>
      <c r="GWM13" s="191"/>
      <c r="GWN13" s="191"/>
      <c r="GWO13" s="191"/>
      <c r="GWP13" s="191"/>
      <c r="GWQ13" s="191"/>
      <c r="GWR13" s="191"/>
      <c r="GWS13" s="191"/>
      <c r="GWT13" s="191"/>
      <c r="GWU13" s="191"/>
      <c r="GWV13" s="191"/>
      <c r="GWW13" s="191"/>
      <c r="GWX13" s="191"/>
      <c r="GWY13" s="191"/>
      <c r="GWZ13" s="191"/>
      <c r="GXA13" s="191"/>
      <c r="GXB13" s="191"/>
      <c r="GXC13" s="191"/>
      <c r="GXD13" s="191"/>
      <c r="GXE13" s="191"/>
      <c r="GXF13" s="191"/>
      <c r="GXG13" s="191"/>
      <c r="GXH13" s="191"/>
      <c r="GXI13" s="191"/>
      <c r="GXJ13" s="191"/>
      <c r="GXK13" s="191"/>
      <c r="GXL13" s="191"/>
      <c r="GXM13" s="191"/>
      <c r="GXN13" s="191"/>
      <c r="GXO13" s="191"/>
      <c r="GXP13" s="191"/>
      <c r="GXQ13" s="191"/>
      <c r="GXR13" s="191"/>
      <c r="GXS13" s="191"/>
      <c r="GXT13" s="191"/>
      <c r="GXU13" s="191"/>
      <c r="GXV13" s="191"/>
      <c r="GXW13" s="191"/>
      <c r="GXX13" s="191"/>
      <c r="GXY13" s="191"/>
      <c r="GXZ13" s="191"/>
      <c r="GYA13" s="191"/>
      <c r="GYB13" s="191"/>
      <c r="GYC13" s="191"/>
      <c r="GYD13" s="191"/>
      <c r="GYE13" s="191"/>
      <c r="GYF13" s="191"/>
      <c r="GYG13" s="191"/>
      <c r="GYH13" s="191"/>
      <c r="GYI13" s="191"/>
      <c r="GYJ13" s="191"/>
      <c r="GYK13" s="191"/>
      <c r="GYL13" s="191"/>
      <c r="GYM13" s="191"/>
      <c r="GYN13" s="191"/>
      <c r="GYO13" s="191"/>
      <c r="GYP13" s="191"/>
      <c r="GYQ13" s="191"/>
      <c r="GYR13" s="191"/>
      <c r="GYS13" s="191"/>
      <c r="GYT13" s="191"/>
      <c r="GYU13" s="191"/>
      <c r="GYV13" s="191"/>
      <c r="GYW13" s="191"/>
      <c r="GYX13" s="191"/>
      <c r="GYY13" s="191"/>
      <c r="GYZ13" s="191"/>
      <c r="GZA13" s="191"/>
      <c r="GZB13" s="191"/>
      <c r="GZC13" s="191"/>
      <c r="GZD13" s="191"/>
      <c r="GZE13" s="191"/>
      <c r="GZF13" s="191"/>
      <c r="GZG13" s="191"/>
      <c r="GZH13" s="191"/>
      <c r="GZI13" s="191"/>
      <c r="GZJ13" s="191"/>
      <c r="GZK13" s="191"/>
      <c r="GZL13" s="191"/>
      <c r="GZM13" s="191"/>
      <c r="GZN13" s="191"/>
      <c r="GZO13" s="191"/>
      <c r="GZP13" s="191"/>
      <c r="GZQ13" s="191"/>
      <c r="GZR13" s="191"/>
      <c r="GZS13" s="191"/>
      <c r="GZT13" s="191"/>
      <c r="GZU13" s="191"/>
      <c r="GZV13" s="191"/>
      <c r="GZW13" s="191"/>
      <c r="GZX13" s="191"/>
      <c r="GZY13" s="191"/>
      <c r="GZZ13" s="191"/>
      <c r="HAA13" s="191"/>
      <c r="HAB13" s="191"/>
      <c r="HAC13" s="191"/>
      <c r="HAD13" s="191"/>
      <c r="HAE13" s="191"/>
      <c r="HAF13" s="191"/>
      <c r="HAG13" s="191"/>
      <c r="HAH13" s="191"/>
      <c r="HAI13" s="191"/>
      <c r="HAJ13" s="191"/>
      <c r="HAK13" s="191"/>
      <c r="HAL13" s="191"/>
      <c r="HAM13" s="191"/>
      <c r="HAN13" s="191"/>
      <c r="HAO13" s="191"/>
      <c r="HAP13" s="191"/>
      <c r="HAQ13" s="191"/>
      <c r="HAR13" s="191"/>
      <c r="HAS13" s="191"/>
      <c r="HAT13" s="191"/>
      <c r="HAU13" s="191"/>
      <c r="HAV13" s="191"/>
      <c r="HAW13" s="191"/>
      <c r="HAX13" s="191"/>
      <c r="HAY13" s="191"/>
      <c r="HAZ13" s="191"/>
      <c r="HBA13" s="191"/>
      <c r="HBB13" s="191"/>
      <c r="HBC13" s="191"/>
      <c r="HBD13" s="191"/>
      <c r="HBE13" s="191"/>
      <c r="HBF13" s="191"/>
      <c r="HBG13" s="191"/>
      <c r="HBH13" s="191"/>
      <c r="HBI13" s="191"/>
      <c r="HBJ13" s="191"/>
      <c r="HBK13" s="191"/>
      <c r="HBL13" s="191"/>
      <c r="HBM13" s="191"/>
      <c r="HBN13" s="191"/>
      <c r="HBO13" s="191"/>
      <c r="HBP13" s="191"/>
      <c r="HBQ13" s="191"/>
      <c r="HBR13" s="191"/>
      <c r="HBS13" s="191"/>
      <c r="HBT13" s="191"/>
      <c r="HBU13" s="191"/>
      <c r="HBV13" s="191"/>
      <c r="HBW13" s="191"/>
      <c r="HBX13" s="191"/>
      <c r="HBY13" s="191"/>
      <c r="HBZ13" s="191"/>
      <c r="HCA13" s="191"/>
      <c r="HCB13" s="191"/>
      <c r="HCC13" s="191"/>
      <c r="HCD13" s="191"/>
      <c r="HCE13" s="191"/>
      <c r="HCF13" s="191"/>
      <c r="HCG13" s="191"/>
      <c r="HCH13" s="191"/>
      <c r="HCI13" s="191"/>
      <c r="HCJ13" s="191"/>
      <c r="HCK13" s="191"/>
      <c r="HCL13" s="191"/>
      <c r="HCM13" s="191"/>
      <c r="HCN13" s="191"/>
      <c r="HCO13" s="191"/>
      <c r="HCP13" s="191"/>
      <c r="HCQ13" s="191"/>
      <c r="HCR13" s="191"/>
      <c r="HCS13" s="191"/>
      <c r="HCT13" s="191"/>
      <c r="HCU13" s="191"/>
      <c r="HCV13" s="191"/>
      <c r="HCW13" s="191"/>
      <c r="HCX13" s="191"/>
      <c r="HCY13" s="191"/>
      <c r="HCZ13" s="191"/>
      <c r="HDA13" s="191"/>
      <c r="HDB13" s="191"/>
      <c r="HDC13" s="191"/>
      <c r="HDD13" s="191"/>
      <c r="HDE13" s="191"/>
      <c r="HDF13" s="191"/>
      <c r="HDG13" s="191"/>
      <c r="HDH13" s="191"/>
      <c r="HDI13" s="191"/>
      <c r="HDJ13" s="191"/>
      <c r="HDK13" s="191"/>
      <c r="HDL13" s="191"/>
      <c r="HDM13" s="191"/>
      <c r="HDN13" s="191"/>
      <c r="HDO13" s="191"/>
      <c r="HDP13" s="191"/>
      <c r="HDQ13" s="191"/>
      <c r="HDR13" s="191"/>
      <c r="HDS13" s="191"/>
      <c r="HDT13" s="191"/>
      <c r="HDU13" s="191"/>
      <c r="HDV13" s="191"/>
      <c r="HDW13" s="191"/>
      <c r="HDX13" s="191"/>
      <c r="HDY13" s="191"/>
      <c r="HDZ13" s="191"/>
      <c r="HEA13" s="191"/>
      <c r="HEB13" s="191"/>
      <c r="HEC13" s="191"/>
      <c r="HED13" s="191"/>
      <c r="HEE13" s="191"/>
      <c r="HEF13" s="191"/>
      <c r="HEG13" s="191"/>
      <c r="HEH13" s="191"/>
      <c r="HEI13" s="191"/>
      <c r="HEJ13" s="191"/>
      <c r="HEK13" s="191"/>
      <c r="HEL13" s="191"/>
      <c r="HEM13" s="191"/>
      <c r="HEN13" s="191"/>
      <c r="HEO13" s="191"/>
      <c r="HEP13" s="191"/>
      <c r="HEQ13" s="191"/>
      <c r="HER13" s="191"/>
      <c r="HES13" s="191"/>
      <c r="HET13" s="191"/>
      <c r="HEU13" s="191"/>
      <c r="HEV13" s="191"/>
      <c r="HEW13" s="191"/>
      <c r="HEX13" s="191"/>
      <c r="HEY13" s="191"/>
      <c r="HEZ13" s="191"/>
      <c r="HFA13" s="191"/>
      <c r="HFB13" s="191"/>
      <c r="HFC13" s="191"/>
      <c r="HFD13" s="191"/>
      <c r="HFE13" s="191"/>
      <c r="HFF13" s="191"/>
      <c r="HFG13" s="191"/>
      <c r="HFH13" s="191"/>
      <c r="HFI13" s="191"/>
      <c r="HFJ13" s="191"/>
      <c r="HFK13" s="191"/>
      <c r="HFL13" s="191"/>
      <c r="HFM13" s="191"/>
      <c r="HFN13" s="191"/>
      <c r="HFO13" s="191"/>
      <c r="HFP13" s="191"/>
      <c r="HFQ13" s="191"/>
      <c r="HFR13" s="191"/>
      <c r="HFS13" s="191"/>
      <c r="HFT13" s="191"/>
      <c r="HFU13" s="191"/>
      <c r="HFV13" s="191"/>
      <c r="HFW13" s="191"/>
      <c r="HFX13" s="191"/>
      <c r="HFY13" s="191"/>
      <c r="HFZ13" s="191"/>
      <c r="HGA13" s="191"/>
      <c r="HGB13" s="191"/>
      <c r="HGC13" s="191"/>
      <c r="HGD13" s="191"/>
      <c r="HGE13" s="191"/>
      <c r="HGF13" s="191"/>
      <c r="HGG13" s="191"/>
      <c r="HGH13" s="191"/>
      <c r="HGI13" s="191"/>
      <c r="HGJ13" s="191"/>
      <c r="HGK13" s="191"/>
      <c r="HGL13" s="191"/>
      <c r="HGM13" s="191"/>
      <c r="HGN13" s="191"/>
      <c r="HGO13" s="191"/>
      <c r="HGP13" s="191"/>
      <c r="HGQ13" s="191"/>
      <c r="HGR13" s="191"/>
      <c r="HGS13" s="191"/>
      <c r="HGT13" s="191"/>
      <c r="HGU13" s="191"/>
      <c r="HGV13" s="191"/>
      <c r="HGW13" s="191"/>
      <c r="HGX13" s="191"/>
      <c r="HGY13" s="191"/>
      <c r="HGZ13" s="191"/>
      <c r="HHA13" s="191"/>
      <c r="HHB13" s="191"/>
      <c r="HHC13" s="191"/>
      <c r="HHD13" s="191"/>
      <c r="HHE13" s="191"/>
      <c r="HHF13" s="191"/>
      <c r="HHG13" s="191"/>
      <c r="HHH13" s="191"/>
      <c r="HHI13" s="191"/>
      <c r="HHJ13" s="191"/>
      <c r="HHK13" s="191"/>
      <c r="HHL13" s="191"/>
      <c r="HHM13" s="191"/>
      <c r="HHN13" s="191"/>
      <c r="HHO13" s="191"/>
      <c r="HHP13" s="191"/>
      <c r="HHQ13" s="191"/>
      <c r="HHR13" s="191"/>
      <c r="HHS13" s="191"/>
      <c r="HHT13" s="191"/>
      <c r="HHU13" s="191"/>
      <c r="HHV13" s="191"/>
      <c r="HHW13" s="191"/>
      <c r="HHX13" s="191"/>
      <c r="HHY13" s="191"/>
      <c r="HHZ13" s="191"/>
      <c r="HIA13" s="191"/>
      <c r="HIB13" s="191"/>
      <c r="HIC13" s="191"/>
      <c r="HID13" s="191"/>
      <c r="HIE13" s="191"/>
      <c r="HIF13" s="191"/>
      <c r="HIG13" s="191"/>
      <c r="HIH13" s="191"/>
      <c r="HII13" s="191"/>
      <c r="HIJ13" s="191"/>
      <c r="HIK13" s="191"/>
      <c r="HIL13" s="191"/>
      <c r="HIM13" s="191"/>
      <c r="HIN13" s="191"/>
      <c r="HIO13" s="191"/>
      <c r="HIP13" s="191"/>
      <c r="HIQ13" s="191"/>
      <c r="HIR13" s="191"/>
      <c r="HIS13" s="191"/>
      <c r="HIT13" s="191"/>
      <c r="HIU13" s="191"/>
      <c r="HIV13" s="191"/>
      <c r="HIW13" s="191"/>
      <c r="HIX13" s="191"/>
      <c r="HIY13" s="191"/>
      <c r="HIZ13" s="191"/>
      <c r="HJA13" s="191"/>
      <c r="HJB13" s="191"/>
      <c r="HJC13" s="191"/>
      <c r="HJD13" s="191"/>
      <c r="HJE13" s="191"/>
      <c r="HJF13" s="191"/>
      <c r="HJG13" s="191"/>
      <c r="HJH13" s="191"/>
      <c r="HJI13" s="191"/>
      <c r="HJJ13" s="191"/>
      <c r="HJK13" s="191"/>
      <c r="HJL13" s="191"/>
      <c r="HJM13" s="191"/>
      <c r="HJN13" s="191"/>
      <c r="HJO13" s="191"/>
      <c r="HJP13" s="191"/>
      <c r="HJQ13" s="191"/>
      <c r="HJR13" s="191"/>
      <c r="HJS13" s="191"/>
      <c r="HJT13" s="191"/>
      <c r="HJU13" s="191"/>
      <c r="HJV13" s="191"/>
      <c r="HJW13" s="191"/>
      <c r="HJX13" s="191"/>
      <c r="HJY13" s="191"/>
      <c r="HJZ13" s="191"/>
      <c r="HKA13" s="191"/>
      <c r="HKB13" s="191"/>
      <c r="HKC13" s="191"/>
      <c r="HKD13" s="191"/>
      <c r="HKE13" s="191"/>
      <c r="HKF13" s="191"/>
      <c r="HKG13" s="191"/>
      <c r="HKH13" s="191"/>
      <c r="HKI13" s="191"/>
      <c r="HKJ13" s="191"/>
      <c r="HKK13" s="191"/>
      <c r="HKL13" s="191"/>
      <c r="HKM13" s="191"/>
      <c r="HKN13" s="191"/>
      <c r="HKO13" s="191"/>
      <c r="HKP13" s="191"/>
      <c r="HKQ13" s="191"/>
      <c r="HKR13" s="191"/>
      <c r="HKS13" s="191"/>
      <c r="HKT13" s="191"/>
      <c r="HKU13" s="191"/>
      <c r="HKV13" s="191"/>
      <c r="HKW13" s="191"/>
      <c r="HKX13" s="191"/>
      <c r="HKY13" s="191"/>
      <c r="HKZ13" s="191"/>
      <c r="HLA13" s="191"/>
      <c r="HLB13" s="191"/>
      <c r="HLC13" s="191"/>
      <c r="HLD13" s="191"/>
      <c r="HLE13" s="191"/>
      <c r="HLF13" s="191"/>
      <c r="HLG13" s="191"/>
      <c r="HLH13" s="191"/>
      <c r="HLI13" s="191"/>
      <c r="HLJ13" s="191"/>
      <c r="HLK13" s="191"/>
      <c r="HLL13" s="191"/>
      <c r="HLM13" s="191"/>
      <c r="HLN13" s="191"/>
      <c r="HLO13" s="191"/>
      <c r="HLP13" s="191"/>
      <c r="HLQ13" s="191"/>
      <c r="HLR13" s="191"/>
      <c r="HLS13" s="191"/>
      <c r="HLT13" s="191"/>
      <c r="HLU13" s="191"/>
      <c r="HLV13" s="191"/>
      <c r="HLW13" s="191"/>
      <c r="HLX13" s="191"/>
      <c r="HLY13" s="191"/>
      <c r="HLZ13" s="191"/>
      <c r="HMA13" s="191"/>
      <c r="HMB13" s="191"/>
      <c r="HMC13" s="191"/>
      <c r="HMD13" s="191"/>
      <c r="HME13" s="191"/>
      <c r="HMF13" s="191"/>
      <c r="HMG13" s="191"/>
      <c r="HMH13" s="191"/>
      <c r="HMI13" s="191"/>
      <c r="HMJ13" s="191"/>
      <c r="HMK13" s="191"/>
      <c r="HML13" s="191"/>
      <c r="HMM13" s="191"/>
      <c r="HMN13" s="191"/>
      <c r="HMO13" s="191"/>
      <c r="HMP13" s="191"/>
      <c r="HMQ13" s="191"/>
      <c r="HMR13" s="191"/>
      <c r="HMS13" s="191"/>
      <c r="HMT13" s="191"/>
      <c r="HMU13" s="191"/>
      <c r="HMV13" s="191"/>
      <c r="HMW13" s="191"/>
      <c r="HMX13" s="191"/>
      <c r="HMY13" s="191"/>
      <c r="HMZ13" s="191"/>
      <c r="HNA13" s="191"/>
      <c r="HNB13" s="191"/>
      <c r="HNC13" s="191"/>
      <c r="HND13" s="191"/>
      <c r="HNE13" s="191"/>
      <c r="HNF13" s="191"/>
      <c r="HNG13" s="191"/>
      <c r="HNH13" s="191"/>
      <c r="HNI13" s="191"/>
      <c r="HNJ13" s="191"/>
      <c r="HNK13" s="191"/>
      <c r="HNL13" s="191"/>
      <c r="HNM13" s="191"/>
      <c r="HNN13" s="191"/>
      <c r="HNO13" s="191"/>
      <c r="HNP13" s="191"/>
      <c r="HNQ13" s="191"/>
      <c r="HNR13" s="191"/>
      <c r="HNS13" s="191"/>
      <c r="HNT13" s="191"/>
      <c r="HNU13" s="191"/>
      <c r="HNV13" s="191"/>
      <c r="HNW13" s="191"/>
      <c r="HNX13" s="191"/>
      <c r="HNY13" s="191"/>
      <c r="HNZ13" s="191"/>
      <c r="HOA13" s="191"/>
      <c r="HOB13" s="191"/>
      <c r="HOC13" s="191"/>
      <c r="HOD13" s="191"/>
      <c r="HOE13" s="191"/>
      <c r="HOF13" s="191"/>
      <c r="HOG13" s="191"/>
      <c r="HOH13" s="191"/>
      <c r="HOI13" s="191"/>
      <c r="HOJ13" s="191"/>
      <c r="HOK13" s="191"/>
      <c r="HOL13" s="191"/>
      <c r="HOM13" s="191"/>
      <c r="HON13" s="191"/>
      <c r="HOO13" s="191"/>
      <c r="HOP13" s="191"/>
      <c r="HOQ13" s="191"/>
      <c r="HOR13" s="191"/>
      <c r="HOS13" s="191"/>
      <c r="HOT13" s="191"/>
      <c r="HOU13" s="191"/>
      <c r="HOV13" s="191"/>
      <c r="HOW13" s="191"/>
      <c r="HOX13" s="191"/>
      <c r="HOY13" s="191"/>
      <c r="HOZ13" s="191"/>
      <c r="HPA13" s="191"/>
      <c r="HPB13" s="191"/>
      <c r="HPC13" s="191"/>
      <c r="HPD13" s="191"/>
      <c r="HPE13" s="191"/>
      <c r="HPF13" s="191"/>
      <c r="HPG13" s="191"/>
      <c r="HPH13" s="191"/>
      <c r="HPI13" s="191"/>
      <c r="HPJ13" s="191"/>
      <c r="HPK13" s="191"/>
      <c r="HPL13" s="191"/>
      <c r="HPM13" s="191"/>
      <c r="HPN13" s="191"/>
      <c r="HPO13" s="191"/>
      <c r="HPP13" s="191"/>
      <c r="HPQ13" s="191"/>
      <c r="HPR13" s="191"/>
      <c r="HPS13" s="191"/>
      <c r="HPT13" s="191"/>
      <c r="HPU13" s="191"/>
      <c r="HPV13" s="191"/>
      <c r="HPW13" s="191"/>
      <c r="HPX13" s="191"/>
      <c r="HPY13" s="191"/>
      <c r="HPZ13" s="191"/>
      <c r="HQA13" s="191"/>
      <c r="HQB13" s="191"/>
      <c r="HQC13" s="191"/>
      <c r="HQD13" s="191"/>
      <c r="HQE13" s="191"/>
      <c r="HQF13" s="191"/>
      <c r="HQG13" s="191"/>
      <c r="HQH13" s="191"/>
      <c r="HQI13" s="191"/>
      <c r="HQJ13" s="191"/>
      <c r="HQK13" s="191"/>
      <c r="HQL13" s="191"/>
      <c r="HQM13" s="191"/>
      <c r="HQN13" s="191"/>
      <c r="HQO13" s="191"/>
      <c r="HQP13" s="191"/>
      <c r="HQQ13" s="191"/>
      <c r="HQR13" s="191"/>
      <c r="HQS13" s="191"/>
      <c r="HQT13" s="191"/>
      <c r="HQU13" s="191"/>
      <c r="HQV13" s="191"/>
      <c r="HQW13" s="191"/>
      <c r="HQX13" s="191"/>
      <c r="HQY13" s="191"/>
      <c r="HQZ13" s="191"/>
      <c r="HRA13" s="191"/>
      <c r="HRB13" s="191"/>
      <c r="HRC13" s="191"/>
      <c r="HRD13" s="191"/>
      <c r="HRE13" s="191"/>
      <c r="HRF13" s="191"/>
      <c r="HRG13" s="191"/>
      <c r="HRH13" s="191"/>
      <c r="HRI13" s="191"/>
      <c r="HRJ13" s="191"/>
      <c r="HRK13" s="191"/>
      <c r="HRL13" s="191"/>
      <c r="HRM13" s="191"/>
      <c r="HRN13" s="191"/>
      <c r="HRO13" s="191"/>
      <c r="HRP13" s="191"/>
      <c r="HRQ13" s="191"/>
      <c r="HRR13" s="191"/>
      <c r="HRS13" s="191"/>
      <c r="HRT13" s="191"/>
      <c r="HRU13" s="191"/>
      <c r="HRV13" s="191"/>
      <c r="HRW13" s="191"/>
      <c r="HRX13" s="191"/>
      <c r="HRY13" s="191"/>
      <c r="HRZ13" s="191"/>
      <c r="HSA13" s="191"/>
      <c r="HSB13" s="191"/>
      <c r="HSC13" s="191"/>
      <c r="HSD13" s="191"/>
      <c r="HSE13" s="191"/>
      <c r="HSF13" s="191"/>
      <c r="HSG13" s="191"/>
      <c r="HSH13" s="191"/>
      <c r="HSI13" s="191"/>
      <c r="HSJ13" s="191"/>
      <c r="HSK13" s="191"/>
      <c r="HSL13" s="191"/>
      <c r="HSM13" s="191"/>
      <c r="HSN13" s="191"/>
      <c r="HSO13" s="191"/>
      <c r="HSP13" s="191"/>
      <c r="HSQ13" s="191"/>
      <c r="HSR13" s="191"/>
      <c r="HSS13" s="191"/>
      <c r="HST13" s="191"/>
      <c r="HSU13" s="191"/>
      <c r="HSV13" s="191"/>
      <c r="HSW13" s="191"/>
      <c r="HSX13" s="191"/>
      <c r="HSY13" s="191"/>
      <c r="HSZ13" s="191"/>
      <c r="HTA13" s="191"/>
      <c r="HTB13" s="191"/>
      <c r="HTC13" s="191"/>
      <c r="HTD13" s="191"/>
      <c r="HTE13" s="191"/>
      <c r="HTF13" s="191"/>
      <c r="HTG13" s="191"/>
      <c r="HTH13" s="191"/>
      <c r="HTI13" s="191"/>
      <c r="HTJ13" s="191"/>
      <c r="HTK13" s="191"/>
      <c r="HTL13" s="191"/>
      <c r="HTM13" s="191"/>
      <c r="HTN13" s="191"/>
      <c r="HTO13" s="191"/>
      <c r="HTP13" s="191"/>
      <c r="HTQ13" s="191"/>
      <c r="HTR13" s="191"/>
      <c r="HTS13" s="191"/>
      <c r="HTT13" s="191"/>
      <c r="HTU13" s="191"/>
      <c r="HTV13" s="191"/>
      <c r="HTW13" s="191"/>
      <c r="HTX13" s="191"/>
      <c r="HTY13" s="191"/>
      <c r="HTZ13" s="191"/>
      <c r="HUA13" s="191"/>
      <c r="HUB13" s="191"/>
      <c r="HUC13" s="191"/>
      <c r="HUD13" s="191"/>
      <c r="HUE13" s="191"/>
      <c r="HUF13" s="191"/>
      <c r="HUG13" s="191"/>
      <c r="HUH13" s="191"/>
      <c r="HUI13" s="191"/>
      <c r="HUJ13" s="191"/>
      <c r="HUK13" s="191"/>
      <c r="HUL13" s="191"/>
      <c r="HUM13" s="191"/>
      <c r="HUN13" s="191"/>
      <c r="HUO13" s="191"/>
      <c r="HUP13" s="191"/>
      <c r="HUQ13" s="191"/>
      <c r="HUR13" s="191"/>
      <c r="HUS13" s="191"/>
      <c r="HUT13" s="191"/>
      <c r="HUU13" s="191"/>
      <c r="HUV13" s="191"/>
      <c r="HUW13" s="191"/>
      <c r="HUX13" s="191"/>
      <c r="HUY13" s="191"/>
      <c r="HUZ13" s="191"/>
      <c r="HVA13" s="191"/>
      <c r="HVB13" s="191"/>
      <c r="HVC13" s="191"/>
      <c r="HVD13" s="191"/>
      <c r="HVE13" s="191"/>
      <c r="HVF13" s="191"/>
      <c r="HVG13" s="191"/>
      <c r="HVH13" s="191"/>
      <c r="HVI13" s="191"/>
      <c r="HVJ13" s="191"/>
      <c r="HVK13" s="191"/>
      <c r="HVL13" s="191"/>
      <c r="HVM13" s="191"/>
      <c r="HVN13" s="191"/>
      <c r="HVO13" s="191"/>
      <c r="HVP13" s="191"/>
      <c r="HVQ13" s="191"/>
      <c r="HVR13" s="191"/>
      <c r="HVS13" s="191"/>
      <c r="HVT13" s="191"/>
      <c r="HVU13" s="191"/>
      <c r="HVV13" s="191"/>
      <c r="HVW13" s="191"/>
      <c r="HVX13" s="191"/>
      <c r="HVY13" s="191"/>
      <c r="HVZ13" s="191"/>
      <c r="HWA13" s="191"/>
      <c r="HWB13" s="191"/>
      <c r="HWC13" s="191"/>
      <c r="HWD13" s="191"/>
      <c r="HWE13" s="191"/>
      <c r="HWF13" s="191"/>
      <c r="HWG13" s="191"/>
      <c r="HWH13" s="191"/>
      <c r="HWI13" s="191"/>
      <c r="HWJ13" s="191"/>
      <c r="HWK13" s="191"/>
      <c r="HWL13" s="191"/>
      <c r="HWM13" s="191"/>
      <c r="HWN13" s="191"/>
      <c r="HWO13" s="191"/>
      <c r="HWP13" s="191"/>
      <c r="HWQ13" s="191"/>
      <c r="HWR13" s="191"/>
      <c r="HWS13" s="191"/>
      <c r="HWT13" s="191"/>
      <c r="HWU13" s="191"/>
      <c r="HWV13" s="191"/>
      <c r="HWW13" s="191"/>
      <c r="HWX13" s="191"/>
      <c r="HWY13" s="191"/>
      <c r="HWZ13" s="191"/>
      <c r="HXA13" s="191"/>
      <c r="HXB13" s="191"/>
      <c r="HXC13" s="191"/>
      <c r="HXD13" s="191"/>
      <c r="HXE13" s="191"/>
      <c r="HXF13" s="191"/>
      <c r="HXG13" s="191"/>
      <c r="HXH13" s="191"/>
      <c r="HXI13" s="191"/>
      <c r="HXJ13" s="191"/>
      <c r="HXK13" s="191"/>
      <c r="HXL13" s="191"/>
      <c r="HXM13" s="191"/>
      <c r="HXN13" s="191"/>
      <c r="HXO13" s="191"/>
      <c r="HXP13" s="191"/>
      <c r="HXQ13" s="191"/>
      <c r="HXR13" s="191"/>
      <c r="HXS13" s="191"/>
      <c r="HXT13" s="191"/>
      <c r="HXU13" s="191"/>
      <c r="HXV13" s="191"/>
      <c r="HXW13" s="191"/>
      <c r="HXX13" s="191"/>
      <c r="HXY13" s="191"/>
      <c r="HXZ13" s="191"/>
      <c r="HYA13" s="191"/>
      <c r="HYB13" s="191"/>
      <c r="HYC13" s="191"/>
      <c r="HYD13" s="191"/>
      <c r="HYE13" s="191"/>
      <c r="HYF13" s="191"/>
      <c r="HYG13" s="191"/>
      <c r="HYH13" s="191"/>
      <c r="HYI13" s="191"/>
      <c r="HYJ13" s="191"/>
      <c r="HYK13" s="191"/>
      <c r="HYL13" s="191"/>
      <c r="HYM13" s="191"/>
      <c r="HYN13" s="191"/>
      <c r="HYO13" s="191"/>
      <c r="HYP13" s="191"/>
      <c r="HYQ13" s="191"/>
      <c r="HYR13" s="191"/>
      <c r="HYS13" s="191"/>
      <c r="HYT13" s="191"/>
      <c r="HYU13" s="191"/>
      <c r="HYV13" s="191"/>
      <c r="HYW13" s="191"/>
      <c r="HYX13" s="191"/>
      <c r="HYY13" s="191"/>
      <c r="HYZ13" s="191"/>
      <c r="HZA13" s="191"/>
      <c r="HZB13" s="191"/>
      <c r="HZC13" s="191"/>
      <c r="HZD13" s="191"/>
      <c r="HZE13" s="191"/>
      <c r="HZF13" s="191"/>
      <c r="HZG13" s="191"/>
      <c r="HZH13" s="191"/>
      <c r="HZI13" s="191"/>
      <c r="HZJ13" s="191"/>
      <c r="HZK13" s="191"/>
      <c r="HZL13" s="191"/>
      <c r="HZM13" s="191"/>
      <c r="HZN13" s="191"/>
      <c r="HZO13" s="191"/>
      <c r="HZP13" s="191"/>
      <c r="HZQ13" s="191"/>
      <c r="HZR13" s="191"/>
      <c r="HZS13" s="191"/>
      <c r="HZT13" s="191"/>
      <c r="HZU13" s="191"/>
      <c r="HZV13" s="191"/>
      <c r="HZW13" s="191"/>
      <c r="HZX13" s="191"/>
      <c r="HZY13" s="191"/>
      <c r="HZZ13" s="191"/>
      <c r="IAA13" s="191"/>
      <c r="IAB13" s="191"/>
      <c r="IAC13" s="191"/>
      <c r="IAD13" s="191"/>
      <c r="IAE13" s="191"/>
      <c r="IAF13" s="191"/>
      <c r="IAG13" s="191"/>
      <c r="IAH13" s="191"/>
      <c r="IAI13" s="191"/>
      <c r="IAJ13" s="191"/>
      <c r="IAK13" s="191"/>
      <c r="IAL13" s="191"/>
      <c r="IAM13" s="191"/>
      <c r="IAN13" s="191"/>
      <c r="IAO13" s="191"/>
      <c r="IAP13" s="191"/>
      <c r="IAQ13" s="191"/>
      <c r="IAR13" s="191"/>
      <c r="IAS13" s="191"/>
      <c r="IAT13" s="191"/>
      <c r="IAU13" s="191"/>
      <c r="IAV13" s="191"/>
      <c r="IAW13" s="191"/>
      <c r="IAX13" s="191"/>
      <c r="IAY13" s="191"/>
      <c r="IAZ13" s="191"/>
      <c r="IBA13" s="191"/>
      <c r="IBB13" s="191"/>
      <c r="IBC13" s="191"/>
      <c r="IBD13" s="191"/>
      <c r="IBE13" s="191"/>
      <c r="IBF13" s="191"/>
      <c r="IBG13" s="191"/>
      <c r="IBH13" s="191"/>
      <c r="IBI13" s="191"/>
      <c r="IBJ13" s="191"/>
      <c r="IBK13" s="191"/>
      <c r="IBL13" s="191"/>
      <c r="IBM13" s="191"/>
      <c r="IBN13" s="191"/>
      <c r="IBO13" s="191"/>
      <c r="IBP13" s="191"/>
      <c r="IBQ13" s="191"/>
      <c r="IBR13" s="191"/>
      <c r="IBS13" s="191"/>
      <c r="IBT13" s="191"/>
      <c r="IBU13" s="191"/>
      <c r="IBV13" s="191"/>
      <c r="IBW13" s="191"/>
      <c r="IBX13" s="191"/>
      <c r="IBY13" s="191"/>
      <c r="IBZ13" s="191"/>
      <c r="ICA13" s="191"/>
      <c r="ICB13" s="191"/>
      <c r="ICC13" s="191"/>
      <c r="ICD13" s="191"/>
      <c r="ICE13" s="191"/>
      <c r="ICF13" s="191"/>
      <c r="ICG13" s="191"/>
      <c r="ICH13" s="191"/>
      <c r="ICI13" s="191"/>
      <c r="ICJ13" s="191"/>
      <c r="ICK13" s="191"/>
      <c r="ICL13" s="191"/>
      <c r="ICM13" s="191"/>
      <c r="ICN13" s="191"/>
      <c r="ICO13" s="191"/>
      <c r="ICP13" s="191"/>
      <c r="ICQ13" s="191"/>
      <c r="ICR13" s="191"/>
      <c r="ICS13" s="191"/>
      <c r="ICT13" s="191"/>
      <c r="ICU13" s="191"/>
      <c r="ICV13" s="191"/>
      <c r="ICW13" s="191"/>
      <c r="ICX13" s="191"/>
      <c r="ICY13" s="191"/>
      <c r="ICZ13" s="191"/>
      <c r="IDA13" s="191"/>
      <c r="IDB13" s="191"/>
      <c r="IDC13" s="191"/>
      <c r="IDD13" s="191"/>
      <c r="IDE13" s="191"/>
      <c r="IDF13" s="191"/>
      <c r="IDG13" s="191"/>
      <c r="IDH13" s="191"/>
      <c r="IDI13" s="191"/>
      <c r="IDJ13" s="191"/>
      <c r="IDK13" s="191"/>
      <c r="IDL13" s="191"/>
      <c r="IDM13" s="191"/>
      <c r="IDN13" s="191"/>
      <c r="IDO13" s="191"/>
      <c r="IDP13" s="191"/>
      <c r="IDQ13" s="191"/>
      <c r="IDR13" s="191"/>
      <c r="IDS13" s="191"/>
      <c r="IDT13" s="191"/>
      <c r="IDU13" s="191"/>
      <c r="IDV13" s="191"/>
      <c r="IDW13" s="191"/>
      <c r="IDX13" s="191"/>
      <c r="IDY13" s="191"/>
      <c r="IDZ13" s="191"/>
      <c r="IEA13" s="191"/>
      <c r="IEB13" s="191"/>
      <c r="IEC13" s="191"/>
      <c r="IED13" s="191"/>
      <c r="IEE13" s="191"/>
      <c r="IEF13" s="191"/>
      <c r="IEG13" s="191"/>
      <c r="IEH13" s="191"/>
      <c r="IEI13" s="191"/>
      <c r="IEJ13" s="191"/>
      <c r="IEK13" s="191"/>
      <c r="IEL13" s="191"/>
      <c r="IEM13" s="191"/>
      <c r="IEN13" s="191"/>
      <c r="IEO13" s="191"/>
      <c r="IEP13" s="191"/>
      <c r="IEQ13" s="191"/>
      <c r="IER13" s="191"/>
      <c r="IES13" s="191"/>
      <c r="IET13" s="191"/>
      <c r="IEU13" s="191"/>
      <c r="IEV13" s="191"/>
      <c r="IEW13" s="191"/>
      <c r="IEX13" s="191"/>
      <c r="IEY13" s="191"/>
      <c r="IEZ13" s="191"/>
      <c r="IFA13" s="191"/>
      <c r="IFB13" s="191"/>
      <c r="IFC13" s="191"/>
      <c r="IFD13" s="191"/>
      <c r="IFE13" s="191"/>
      <c r="IFF13" s="191"/>
      <c r="IFG13" s="191"/>
      <c r="IFH13" s="191"/>
      <c r="IFI13" s="191"/>
      <c r="IFJ13" s="191"/>
      <c r="IFK13" s="191"/>
      <c r="IFL13" s="191"/>
      <c r="IFM13" s="191"/>
      <c r="IFN13" s="191"/>
      <c r="IFO13" s="191"/>
      <c r="IFP13" s="191"/>
      <c r="IFQ13" s="191"/>
      <c r="IFR13" s="191"/>
      <c r="IFS13" s="191"/>
      <c r="IFT13" s="191"/>
      <c r="IFU13" s="191"/>
      <c r="IFV13" s="191"/>
      <c r="IFW13" s="191"/>
      <c r="IFX13" s="191"/>
      <c r="IFY13" s="191"/>
      <c r="IFZ13" s="191"/>
      <c r="IGA13" s="191"/>
      <c r="IGB13" s="191"/>
      <c r="IGC13" s="191"/>
      <c r="IGD13" s="191"/>
      <c r="IGE13" s="191"/>
      <c r="IGF13" s="191"/>
      <c r="IGG13" s="191"/>
      <c r="IGH13" s="191"/>
      <c r="IGI13" s="191"/>
      <c r="IGJ13" s="191"/>
      <c r="IGK13" s="191"/>
      <c r="IGL13" s="191"/>
      <c r="IGM13" s="191"/>
      <c r="IGN13" s="191"/>
      <c r="IGO13" s="191"/>
      <c r="IGP13" s="191"/>
      <c r="IGQ13" s="191"/>
      <c r="IGR13" s="191"/>
      <c r="IGS13" s="191"/>
      <c r="IGT13" s="191"/>
      <c r="IGU13" s="191"/>
      <c r="IGV13" s="191"/>
      <c r="IGW13" s="191"/>
      <c r="IGX13" s="191"/>
      <c r="IGY13" s="191"/>
      <c r="IGZ13" s="191"/>
      <c r="IHA13" s="191"/>
      <c r="IHB13" s="191"/>
      <c r="IHC13" s="191"/>
      <c r="IHD13" s="191"/>
      <c r="IHE13" s="191"/>
      <c r="IHF13" s="191"/>
      <c r="IHG13" s="191"/>
      <c r="IHH13" s="191"/>
      <c r="IHI13" s="191"/>
      <c r="IHJ13" s="191"/>
      <c r="IHK13" s="191"/>
      <c r="IHL13" s="191"/>
      <c r="IHM13" s="191"/>
      <c r="IHN13" s="191"/>
      <c r="IHO13" s="191"/>
      <c r="IHP13" s="191"/>
      <c r="IHQ13" s="191"/>
      <c r="IHR13" s="191"/>
      <c r="IHS13" s="191"/>
      <c r="IHT13" s="191"/>
      <c r="IHU13" s="191"/>
      <c r="IHV13" s="191"/>
      <c r="IHW13" s="191"/>
      <c r="IHX13" s="191"/>
      <c r="IHY13" s="191"/>
      <c r="IHZ13" s="191"/>
      <c r="IIA13" s="191"/>
      <c r="IIB13" s="191"/>
      <c r="IIC13" s="191"/>
      <c r="IID13" s="191"/>
      <c r="IIE13" s="191"/>
      <c r="IIF13" s="191"/>
      <c r="IIG13" s="191"/>
      <c r="IIH13" s="191"/>
      <c r="III13" s="191"/>
      <c r="IIJ13" s="191"/>
      <c r="IIK13" s="191"/>
      <c r="IIL13" s="191"/>
      <c r="IIM13" s="191"/>
      <c r="IIN13" s="191"/>
      <c r="IIO13" s="191"/>
      <c r="IIP13" s="191"/>
      <c r="IIQ13" s="191"/>
      <c r="IIR13" s="191"/>
      <c r="IIS13" s="191"/>
      <c r="IIT13" s="191"/>
      <c r="IIU13" s="191"/>
      <c r="IIV13" s="191"/>
      <c r="IIW13" s="191"/>
      <c r="IIX13" s="191"/>
      <c r="IIY13" s="191"/>
      <c r="IIZ13" s="191"/>
      <c r="IJA13" s="191"/>
      <c r="IJB13" s="191"/>
      <c r="IJC13" s="191"/>
      <c r="IJD13" s="191"/>
      <c r="IJE13" s="191"/>
      <c r="IJF13" s="191"/>
      <c r="IJG13" s="191"/>
      <c r="IJH13" s="191"/>
      <c r="IJI13" s="191"/>
      <c r="IJJ13" s="191"/>
      <c r="IJK13" s="191"/>
      <c r="IJL13" s="191"/>
      <c r="IJM13" s="191"/>
      <c r="IJN13" s="191"/>
      <c r="IJO13" s="191"/>
      <c r="IJP13" s="191"/>
      <c r="IJQ13" s="191"/>
      <c r="IJR13" s="191"/>
      <c r="IJS13" s="191"/>
      <c r="IJT13" s="191"/>
      <c r="IJU13" s="191"/>
      <c r="IJV13" s="191"/>
      <c r="IJW13" s="191"/>
      <c r="IJX13" s="191"/>
      <c r="IJY13" s="191"/>
      <c r="IJZ13" s="191"/>
      <c r="IKA13" s="191"/>
      <c r="IKB13" s="191"/>
      <c r="IKC13" s="191"/>
      <c r="IKD13" s="191"/>
      <c r="IKE13" s="191"/>
      <c r="IKF13" s="191"/>
      <c r="IKG13" s="191"/>
      <c r="IKH13" s="191"/>
      <c r="IKI13" s="191"/>
      <c r="IKJ13" s="191"/>
      <c r="IKK13" s="191"/>
      <c r="IKL13" s="191"/>
      <c r="IKM13" s="191"/>
      <c r="IKN13" s="191"/>
      <c r="IKO13" s="191"/>
      <c r="IKP13" s="191"/>
      <c r="IKQ13" s="191"/>
      <c r="IKR13" s="191"/>
      <c r="IKS13" s="191"/>
      <c r="IKT13" s="191"/>
      <c r="IKU13" s="191"/>
      <c r="IKV13" s="191"/>
      <c r="IKW13" s="191"/>
      <c r="IKX13" s="191"/>
      <c r="IKY13" s="191"/>
      <c r="IKZ13" s="191"/>
      <c r="ILA13" s="191"/>
      <c r="ILB13" s="191"/>
      <c r="ILC13" s="191"/>
      <c r="ILD13" s="191"/>
      <c r="ILE13" s="191"/>
      <c r="ILF13" s="191"/>
      <c r="ILG13" s="191"/>
      <c r="ILH13" s="191"/>
      <c r="ILI13" s="191"/>
      <c r="ILJ13" s="191"/>
      <c r="ILK13" s="191"/>
      <c r="ILL13" s="191"/>
      <c r="ILM13" s="191"/>
      <c r="ILN13" s="191"/>
      <c r="ILO13" s="191"/>
      <c r="ILP13" s="191"/>
      <c r="ILQ13" s="191"/>
      <c r="ILR13" s="191"/>
      <c r="ILS13" s="191"/>
      <c r="ILT13" s="191"/>
      <c r="ILU13" s="191"/>
      <c r="ILV13" s="191"/>
      <c r="ILW13" s="191"/>
      <c r="ILX13" s="191"/>
      <c r="ILY13" s="191"/>
      <c r="ILZ13" s="191"/>
      <c r="IMA13" s="191"/>
      <c r="IMB13" s="191"/>
      <c r="IMC13" s="191"/>
      <c r="IMD13" s="191"/>
      <c r="IME13" s="191"/>
      <c r="IMF13" s="191"/>
      <c r="IMG13" s="191"/>
      <c r="IMH13" s="191"/>
      <c r="IMI13" s="191"/>
      <c r="IMJ13" s="191"/>
      <c r="IMK13" s="191"/>
      <c r="IML13" s="191"/>
      <c r="IMM13" s="191"/>
      <c r="IMN13" s="191"/>
      <c r="IMO13" s="191"/>
      <c r="IMP13" s="191"/>
      <c r="IMQ13" s="191"/>
      <c r="IMR13" s="191"/>
      <c r="IMS13" s="191"/>
      <c r="IMT13" s="191"/>
      <c r="IMU13" s="191"/>
      <c r="IMV13" s="191"/>
      <c r="IMW13" s="191"/>
      <c r="IMX13" s="191"/>
      <c r="IMY13" s="191"/>
      <c r="IMZ13" s="191"/>
      <c r="INA13" s="191"/>
      <c r="INB13" s="191"/>
      <c r="INC13" s="191"/>
      <c r="IND13" s="191"/>
      <c r="INE13" s="191"/>
      <c r="INF13" s="191"/>
      <c r="ING13" s="191"/>
      <c r="INH13" s="191"/>
      <c r="INI13" s="191"/>
      <c r="INJ13" s="191"/>
      <c r="INK13" s="191"/>
      <c r="INL13" s="191"/>
      <c r="INM13" s="191"/>
      <c r="INN13" s="191"/>
      <c r="INO13" s="191"/>
      <c r="INP13" s="191"/>
      <c r="INQ13" s="191"/>
      <c r="INR13" s="191"/>
      <c r="INS13" s="191"/>
      <c r="INT13" s="191"/>
      <c r="INU13" s="191"/>
      <c r="INV13" s="191"/>
      <c r="INW13" s="191"/>
      <c r="INX13" s="191"/>
      <c r="INY13" s="191"/>
      <c r="INZ13" s="191"/>
      <c r="IOA13" s="191"/>
      <c r="IOB13" s="191"/>
      <c r="IOC13" s="191"/>
      <c r="IOD13" s="191"/>
      <c r="IOE13" s="191"/>
      <c r="IOF13" s="191"/>
      <c r="IOG13" s="191"/>
      <c r="IOH13" s="191"/>
      <c r="IOI13" s="191"/>
      <c r="IOJ13" s="191"/>
      <c r="IOK13" s="191"/>
      <c r="IOL13" s="191"/>
      <c r="IOM13" s="191"/>
      <c r="ION13" s="191"/>
      <c r="IOO13" s="191"/>
      <c r="IOP13" s="191"/>
      <c r="IOQ13" s="191"/>
      <c r="IOR13" s="191"/>
      <c r="IOS13" s="191"/>
      <c r="IOT13" s="191"/>
      <c r="IOU13" s="191"/>
      <c r="IOV13" s="191"/>
      <c r="IOW13" s="191"/>
      <c r="IOX13" s="191"/>
      <c r="IOY13" s="191"/>
      <c r="IOZ13" s="191"/>
      <c r="IPA13" s="191"/>
      <c r="IPB13" s="191"/>
      <c r="IPC13" s="191"/>
      <c r="IPD13" s="191"/>
      <c r="IPE13" s="191"/>
      <c r="IPF13" s="191"/>
      <c r="IPG13" s="191"/>
      <c r="IPH13" s="191"/>
      <c r="IPI13" s="191"/>
      <c r="IPJ13" s="191"/>
      <c r="IPK13" s="191"/>
      <c r="IPL13" s="191"/>
      <c r="IPM13" s="191"/>
      <c r="IPN13" s="191"/>
      <c r="IPO13" s="191"/>
      <c r="IPP13" s="191"/>
      <c r="IPQ13" s="191"/>
      <c r="IPR13" s="191"/>
      <c r="IPS13" s="191"/>
      <c r="IPT13" s="191"/>
      <c r="IPU13" s="191"/>
      <c r="IPV13" s="191"/>
      <c r="IPW13" s="191"/>
      <c r="IPX13" s="191"/>
      <c r="IPY13" s="191"/>
      <c r="IPZ13" s="191"/>
      <c r="IQA13" s="191"/>
      <c r="IQB13" s="191"/>
      <c r="IQC13" s="191"/>
      <c r="IQD13" s="191"/>
      <c r="IQE13" s="191"/>
      <c r="IQF13" s="191"/>
      <c r="IQG13" s="191"/>
      <c r="IQH13" s="191"/>
      <c r="IQI13" s="191"/>
      <c r="IQJ13" s="191"/>
      <c r="IQK13" s="191"/>
      <c r="IQL13" s="191"/>
      <c r="IQM13" s="191"/>
      <c r="IQN13" s="191"/>
      <c r="IQO13" s="191"/>
      <c r="IQP13" s="191"/>
      <c r="IQQ13" s="191"/>
      <c r="IQR13" s="191"/>
      <c r="IQS13" s="191"/>
      <c r="IQT13" s="191"/>
      <c r="IQU13" s="191"/>
      <c r="IQV13" s="191"/>
      <c r="IQW13" s="191"/>
      <c r="IQX13" s="191"/>
      <c r="IQY13" s="191"/>
      <c r="IQZ13" s="191"/>
      <c r="IRA13" s="191"/>
      <c r="IRB13" s="191"/>
      <c r="IRC13" s="191"/>
      <c r="IRD13" s="191"/>
      <c r="IRE13" s="191"/>
      <c r="IRF13" s="191"/>
      <c r="IRG13" s="191"/>
      <c r="IRH13" s="191"/>
      <c r="IRI13" s="191"/>
      <c r="IRJ13" s="191"/>
      <c r="IRK13" s="191"/>
      <c r="IRL13" s="191"/>
      <c r="IRM13" s="191"/>
      <c r="IRN13" s="191"/>
      <c r="IRO13" s="191"/>
      <c r="IRP13" s="191"/>
      <c r="IRQ13" s="191"/>
      <c r="IRR13" s="191"/>
      <c r="IRS13" s="191"/>
      <c r="IRT13" s="191"/>
      <c r="IRU13" s="191"/>
      <c r="IRV13" s="191"/>
      <c r="IRW13" s="191"/>
      <c r="IRX13" s="191"/>
      <c r="IRY13" s="191"/>
      <c r="IRZ13" s="191"/>
      <c r="ISA13" s="191"/>
      <c r="ISB13" s="191"/>
      <c r="ISC13" s="191"/>
      <c r="ISD13" s="191"/>
      <c r="ISE13" s="191"/>
      <c r="ISF13" s="191"/>
      <c r="ISG13" s="191"/>
      <c r="ISH13" s="191"/>
      <c r="ISI13" s="191"/>
      <c r="ISJ13" s="191"/>
      <c r="ISK13" s="191"/>
      <c r="ISL13" s="191"/>
      <c r="ISM13" s="191"/>
      <c r="ISN13" s="191"/>
      <c r="ISO13" s="191"/>
      <c r="ISP13" s="191"/>
      <c r="ISQ13" s="191"/>
      <c r="ISR13" s="191"/>
      <c r="ISS13" s="191"/>
      <c r="IST13" s="191"/>
      <c r="ISU13" s="191"/>
      <c r="ISV13" s="191"/>
      <c r="ISW13" s="191"/>
      <c r="ISX13" s="191"/>
      <c r="ISY13" s="191"/>
      <c r="ISZ13" s="191"/>
      <c r="ITA13" s="191"/>
      <c r="ITB13" s="191"/>
      <c r="ITC13" s="191"/>
      <c r="ITD13" s="191"/>
      <c r="ITE13" s="191"/>
      <c r="ITF13" s="191"/>
      <c r="ITG13" s="191"/>
      <c r="ITH13" s="191"/>
      <c r="ITI13" s="191"/>
      <c r="ITJ13" s="191"/>
      <c r="ITK13" s="191"/>
      <c r="ITL13" s="191"/>
      <c r="ITM13" s="191"/>
      <c r="ITN13" s="191"/>
      <c r="ITO13" s="191"/>
      <c r="ITP13" s="191"/>
      <c r="ITQ13" s="191"/>
      <c r="ITR13" s="191"/>
      <c r="ITS13" s="191"/>
      <c r="ITT13" s="191"/>
      <c r="ITU13" s="191"/>
      <c r="ITV13" s="191"/>
      <c r="ITW13" s="191"/>
      <c r="ITX13" s="191"/>
      <c r="ITY13" s="191"/>
      <c r="ITZ13" s="191"/>
      <c r="IUA13" s="191"/>
      <c r="IUB13" s="191"/>
      <c r="IUC13" s="191"/>
      <c r="IUD13" s="191"/>
      <c r="IUE13" s="191"/>
      <c r="IUF13" s="191"/>
      <c r="IUG13" s="191"/>
      <c r="IUH13" s="191"/>
      <c r="IUI13" s="191"/>
      <c r="IUJ13" s="191"/>
      <c r="IUK13" s="191"/>
      <c r="IUL13" s="191"/>
      <c r="IUM13" s="191"/>
      <c r="IUN13" s="191"/>
      <c r="IUO13" s="191"/>
      <c r="IUP13" s="191"/>
      <c r="IUQ13" s="191"/>
      <c r="IUR13" s="191"/>
      <c r="IUS13" s="191"/>
      <c r="IUT13" s="191"/>
      <c r="IUU13" s="191"/>
      <c r="IUV13" s="191"/>
      <c r="IUW13" s="191"/>
      <c r="IUX13" s="191"/>
      <c r="IUY13" s="191"/>
      <c r="IUZ13" s="191"/>
      <c r="IVA13" s="191"/>
      <c r="IVB13" s="191"/>
      <c r="IVC13" s="191"/>
      <c r="IVD13" s="191"/>
      <c r="IVE13" s="191"/>
      <c r="IVF13" s="191"/>
      <c r="IVG13" s="191"/>
      <c r="IVH13" s="191"/>
      <c r="IVI13" s="191"/>
      <c r="IVJ13" s="191"/>
      <c r="IVK13" s="191"/>
      <c r="IVL13" s="191"/>
      <c r="IVM13" s="191"/>
      <c r="IVN13" s="191"/>
      <c r="IVO13" s="191"/>
      <c r="IVP13" s="191"/>
      <c r="IVQ13" s="191"/>
      <c r="IVR13" s="191"/>
      <c r="IVS13" s="191"/>
      <c r="IVT13" s="191"/>
      <c r="IVU13" s="191"/>
      <c r="IVV13" s="191"/>
      <c r="IVW13" s="191"/>
      <c r="IVX13" s="191"/>
      <c r="IVY13" s="191"/>
      <c r="IVZ13" s="191"/>
      <c r="IWA13" s="191"/>
      <c r="IWB13" s="191"/>
      <c r="IWC13" s="191"/>
      <c r="IWD13" s="191"/>
      <c r="IWE13" s="191"/>
      <c r="IWF13" s="191"/>
      <c r="IWG13" s="191"/>
      <c r="IWH13" s="191"/>
      <c r="IWI13" s="191"/>
      <c r="IWJ13" s="191"/>
      <c r="IWK13" s="191"/>
      <c r="IWL13" s="191"/>
      <c r="IWM13" s="191"/>
      <c r="IWN13" s="191"/>
      <c r="IWO13" s="191"/>
      <c r="IWP13" s="191"/>
      <c r="IWQ13" s="191"/>
      <c r="IWR13" s="191"/>
      <c r="IWS13" s="191"/>
      <c r="IWT13" s="191"/>
      <c r="IWU13" s="191"/>
      <c r="IWV13" s="191"/>
      <c r="IWW13" s="191"/>
      <c r="IWX13" s="191"/>
      <c r="IWY13" s="191"/>
      <c r="IWZ13" s="191"/>
      <c r="IXA13" s="191"/>
      <c r="IXB13" s="191"/>
      <c r="IXC13" s="191"/>
      <c r="IXD13" s="191"/>
      <c r="IXE13" s="191"/>
      <c r="IXF13" s="191"/>
      <c r="IXG13" s="191"/>
      <c r="IXH13" s="191"/>
      <c r="IXI13" s="191"/>
      <c r="IXJ13" s="191"/>
      <c r="IXK13" s="191"/>
      <c r="IXL13" s="191"/>
      <c r="IXM13" s="191"/>
      <c r="IXN13" s="191"/>
      <c r="IXO13" s="191"/>
      <c r="IXP13" s="191"/>
      <c r="IXQ13" s="191"/>
      <c r="IXR13" s="191"/>
      <c r="IXS13" s="191"/>
      <c r="IXT13" s="191"/>
      <c r="IXU13" s="191"/>
      <c r="IXV13" s="191"/>
      <c r="IXW13" s="191"/>
      <c r="IXX13" s="191"/>
      <c r="IXY13" s="191"/>
      <c r="IXZ13" s="191"/>
      <c r="IYA13" s="191"/>
      <c r="IYB13" s="191"/>
      <c r="IYC13" s="191"/>
      <c r="IYD13" s="191"/>
      <c r="IYE13" s="191"/>
      <c r="IYF13" s="191"/>
      <c r="IYG13" s="191"/>
      <c r="IYH13" s="191"/>
      <c r="IYI13" s="191"/>
      <c r="IYJ13" s="191"/>
      <c r="IYK13" s="191"/>
      <c r="IYL13" s="191"/>
      <c r="IYM13" s="191"/>
      <c r="IYN13" s="191"/>
      <c r="IYO13" s="191"/>
      <c r="IYP13" s="191"/>
      <c r="IYQ13" s="191"/>
      <c r="IYR13" s="191"/>
      <c r="IYS13" s="191"/>
      <c r="IYT13" s="191"/>
      <c r="IYU13" s="191"/>
      <c r="IYV13" s="191"/>
      <c r="IYW13" s="191"/>
      <c r="IYX13" s="191"/>
      <c r="IYY13" s="191"/>
      <c r="IYZ13" s="191"/>
      <c r="IZA13" s="191"/>
      <c r="IZB13" s="191"/>
      <c r="IZC13" s="191"/>
      <c r="IZD13" s="191"/>
      <c r="IZE13" s="191"/>
      <c r="IZF13" s="191"/>
      <c r="IZG13" s="191"/>
      <c r="IZH13" s="191"/>
      <c r="IZI13" s="191"/>
      <c r="IZJ13" s="191"/>
      <c r="IZK13" s="191"/>
      <c r="IZL13" s="191"/>
      <c r="IZM13" s="191"/>
      <c r="IZN13" s="191"/>
      <c r="IZO13" s="191"/>
      <c r="IZP13" s="191"/>
      <c r="IZQ13" s="191"/>
      <c r="IZR13" s="191"/>
      <c r="IZS13" s="191"/>
      <c r="IZT13" s="191"/>
      <c r="IZU13" s="191"/>
      <c r="IZV13" s="191"/>
      <c r="IZW13" s="191"/>
      <c r="IZX13" s="191"/>
      <c r="IZY13" s="191"/>
      <c r="IZZ13" s="191"/>
      <c r="JAA13" s="191"/>
      <c r="JAB13" s="191"/>
      <c r="JAC13" s="191"/>
      <c r="JAD13" s="191"/>
      <c r="JAE13" s="191"/>
      <c r="JAF13" s="191"/>
      <c r="JAG13" s="191"/>
      <c r="JAH13" s="191"/>
      <c r="JAI13" s="191"/>
      <c r="JAJ13" s="191"/>
      <c r="JAK13" s="191"/>
      <c r="JAL13" s="191"/>
      <c r="JAM13" s="191"/>
      <c r="JAN13" s="191"/>
      <c r="JAO13" s="191"/>
      <c r="JAP13" s="191"/>
      <c r="JAQ13" s="191"/>
      <c r="JAR13" s="191"/>
      <c r="JAS13" s="191"/>
      <c r="JAT13" s="191"/>
      <c r="JAU13" s="191"/>
      <c r="JAV13" s="191"/>
      <c r="JAW13" s="191"/>
      <c r="JAX13" s="191"/>
      <c r="JAY13" s="191"/>
      <c r="JAZ13" s="191"/>
      <c r="JBA13" s="191"/>
      <c r="JBB13" s="191"/>
      <c r="JBC13" s="191"/>
      <c r="JBD13" s="191"/>
      <c r="JBE13" s="191"/>
      <c r="JBF13" s="191"/>
      <c r="JBG13" s="191"/>
      <c r="JBH13" s="191"/>
      <c r="JBI13" s="191"/>
      <c r="JBJ13" s="191"/>
      <c r="JBK13" s="191"/>
      <c r="JBL13" s="191"/>
      <c r="JBM13" s="191"/>
      <c r="JBN13" s="191"/>
      <c r="JBO13" s="191"/>
      <c r="JBP13" s="191"/>
      <c r="JBQ13" s="191"/>
      <c r="JBR13" s="191"/>
      <c r="JBS13" s="191"/>
      <c r="JBT13" s="191"/>
      <c r="JBU13" s="191"/>
      <c r="JBV13" s="191"/>
      <c r="JBW13" s="191"/>
      <c r="JBX13" s="191"/>
      <c r="JBY13" s="191"/>
      <c r="JBZ13" s="191"/>
      <c r="JCA13" s="191"/>
      <c r="JCB13" s="191"/>
      <c r="JCC13" s="191"/>
      <c r="JCD13" s="191"/>
      <c r="JCE13" s="191"/>
      <c r="JCF13" s="191"/>
      <c r="JCG13" s="191"/>
      <c r="JCH13" s="191"/>
      <c r="JCI13" s="191"/>
      <c r="JCJ13" s="191"/>
      <c r="JCK13" s="191"/>
      <c r="JCL13" s="191"/>
      <c r="JCM13" s="191"/>
      <c r="JCN13" s="191"/>
      <c r="JCO13" s="191"/>
      <c r="JCP13" s="191"/>
      <c r="JCQ13" s="191"/>
      <c r="JCR13" s="191"/>
      <c r="JCS13" s="191"/>
      <c r="JCT13" s="191"/>
      <c r="JCU13" s="191"/>
      <c r="JCV13" s="191"/>
      <c r="JCW13" s="191"/>
      <c r="JCX13" s="191"/>
      <c r="JCY13" s="191"/>
      <c r="JCZ13" s="191"/>
      <c r="JDA13" s="191"/>
      <c r="JDB13" s="191"/>
      <c r="JDC13" s="191"/>
      <c r="JDD13" s="191"/>
      <c r="JDE13" s="191"/>
      <c r="JDF13" s="191"/>
      <c r="JDG13" s="191"/>
      <c r="JDH13" s="191"/>
      <c r="JDI13" s="191"/>
      <c r="JDJ13" s="191"/>
      <c r="JDK13" s="191"/>
      <c r="JDL13" s="191"/>
      <c r="JDM13" s="191"/>
      <c r="JDN13" s="191"/>
      <c r="JDO13" s="191"/>
      <c r="JDP13" s="191"/>
      <c r="JDQ13" s="191"/>
      <c r="JDR13" s="191"/>
      <c r="JDS13" s="191"/>
      <c r="JDT13" s="191"/>
      <c r="JDU13" s="191"/>
      <c r="JDV13" s="191"/>
      <c r="JDW13" s="191"/>
      <c r="JDX13" s="191"/>
      <c r="JDY13" s="191"/>
      <c r="JDZ13" s="191"/>
      <c r="JEA13" s="191"/>
      <c r="JEB13" s="191"/>
      <c r="JEC13" s="191"/>
      <c r="JED13" s="191"/>
      <c r="JEE13" s="191"/>
      <c r="JEF13" s="191"/>
      <c r="JEG13" s="191"/>
      <c r="JEH13" s="191"/>
      <c r="JEI13" s="191"/>
      <c r="JEJ13" s="191"/>
      <c r="JEK13" s="191"/>
      <c r="JEL13" s="191"/>
      <c r="JEM13" s="191"/>
      <c r="JEN13" s="191"/>
      <c r="JEO13" s="191"/>
      <c r="JEP13" s="191"/>
      <c r="JEQ13" s="191"/>
      <c r="JER13" s="191"/>
      <c r="JES13" s="191"/>
      <c r="JET13" s="191"/>
      <c r="JEU13" s="191"/>
      <c r="JEV13" s="191"/>
      <c r="JEW13" s="191"/>
      <c r="JEX13" s="191"/>
      <c r="JEY13" s="191"/>
      <c r="JEZ13" s="191"/>
      <c r="JFA13" s="191"/>
      <c r="JFB13" s="191"/>
      <c r="JFC13" s="191"/>
      <c r="JFD13" s="191"/>
      <c r="JFE13" s="191"/>
      <c r="JFF13" s="191"/>
      <c r="JFG13" s="191"/>
      <c r="JFH13" s="191"/>
      <c r="JFI13" s="191"/>
      <c r="JFJ13" s="191"/>
      <c r="JFK13" s="191"/>
      <c r="JFL13" s="191"/>
      <c r="JFM13" s="191"/>
      <c r="JFN13" s="191"/>
      <c r="JFO13" s="191"/>
      <c r="JFP13" s="191"/>
      <c r="JFQ13" s="191"/>
      <c r="JFR13" s="191"/>
      <c r="JFS13" s="191"/>
      <c r="JFT13" s="191"/>
      <c r="JFU13" s="191"/>
      <c r="JFV13" s="191"/>
      <c r="JFW13" s="191"/>
      <c r="JFX13" s="191"/>
      <c r="JFY13" s="191"/>
      <c r="JFZ13" s="191"/>
      <c r="JGA13" s="191"/>
      <c r="JGB13" s="191"/>
      <c r="JGC13" s="191"/>
      <c r="JGD13" s="191"/>
      <c r="JGE13" s="191"/>
      <c r="JGF13" s="191"/>
      <c r="JGG13" s="191"/>
      <c r="JGH13" s="191"/>
      <c r="JGI13" s="191"/>
      <c r="JGJ13" s="191"/>
      <c r="JGK13" s="191"/>
      <c r="JGL13" s="191"/>
      <c r="JGM13" s="191"/>
      <c r="JGN13" s="191"/>
      <c r="JGO13" s="191"/>
      <c r="JGP13" s="191"/>
      <c r="JGQ13" s="191"/>
      <c r="JGR13" s="191"/>
      <c r="JGS13" s="191"/>
      <c r="JGT13" s="191"/>
      <c r="JGU13" s="191"/>
      <c r="JGV13" s="191"/>
      <c r="JGW13" s="191"/>
      <c r="JGX13" s="191"/>
      <c r="JGY13" s="191"/>
      <c r="JGZ13" s="191"/>
      <c r="JHA13" s="191"/>
      <c r="JHB13" s="191"/>
      <c r="JHC13" s="191"/>
      <c r="JHD13" s="191"/>
      <c r="JHE13" s="191"/>
      <c r="JHF13" s="191"/>
      <c r="JHG13" s="191"/>
      <c r="JHH13" s="191"/>
      <c r="JHI13" s="191"/>
      <c r="JHJ13" s="191"/>
      <c r="JHK13" s="191"/>
      <c r="JHL13" s="191"/>
      <c r="JHM13" s="191"/>
      <c r="JHN13" s="191"/>
      <c r="JHO13" s="191"/>
      <c r="JHP13" s="191"/>
      <c r="JHQ13" s="191"/>
      <c r="JHR13" s="191"/>
      <c r="JHS13" s="191"/>
      <c r="JHT13" s="191"/>
      <c r="JHU13" s="191"/>
      <c r="JHV13" s="191"/>
      <c r="JHW13" s="191"/>
      <c r="JHX13" s="191"/>
      <c r="JHY13" s="191"/>
      <c r="JHZ13" s="191"/>
      <c r="JIA13" s="191"/>
      <c r="JIB13" s="191"/>
      <c r="JIC13" s="191"/>
      <c r="JID13" s="191"/>
      <c r="JIE13" s="191"/>
      <c r="JIF13" s="191"/>
      <c r="JIG13" s="191"/>
      <c r="JIH13" s="191"/>
      <c r="JII13" s="191"/>
      <c r="JIJ13" s="191"/>
      <c r="JIK13" s="191"/>
      <c r="JIL13" s="191"/>
      <c r="JIM13" s="191"/>
      <c r="JIN13" s="191"/>
      <c r="JIO13" s="191"/>
      <c r="JIP13" s="191"/>
      <c r="JIQ13" s="191"/>
      <c r="JIR13" s="191"/>
      <c r="JIS13" s="191"/>
      <c r="JIT13" s="191"/>
      <c r="JIU13" s="191"/>
      <c r="JIV13" s="191"/>
      <c r="JIW13" s="191"/>
      <c r="JIX13" s="191"/>
      <c r="JIY13" s="191"/>
      <c r="JIZ13" s="191"/>
      <c r="JJA13" s="191"/>
      <c r="JJB13" s="191"/>
      <c r="JJC13" s="191"/>
      <c r="JJD13" s="191"/>
      <c r="JJE13" s="191"/>
      <c r="JJF13" s="191"/>
      <c r="JJG13" s="191"/>
      <c r="JJH13" s="191"/>
      <c r="JJI13" s="191"/>
      <c r="JJJ13" s="191"/>
      <c r="JJK13" s="191"/>
      <c r="JJL13" s="191"/>
      <c r="JJM13" s="191"/>
      <c r="JJN13" s="191"/>
      <c r="JJO13" s="191"/>
      <c r="JJP13" s="191"/>
      <c r="JJQ13" s="191"/>
      <c r="JJR13" s="191"/>
      <c r="JJS13" s="191"/>
      <c r="JJT13" s="191"/>
      <c r="JJU13" s="191"/>
      <c r="JJV13" s="191"/>
      <c r="JJW13" s="191"/>
      <c r="JJX13" s="191"/>
      <c r="JJY13" s="191"/>
      <c r="JJZ13" s="191"/>
      <c r="JKA13" s="191"/>
      <c r="JKB13" s="191"/>
      <c r="JKC13" s="191"/>
      <c r="JKD13" s="191"/>
      <c r="JKE13" s="191"/>
      <c r="JKF13" s="191"/>
      <c r="JKG13" s="191"/>
      <c r="JKH13" s="191"/>
      <c r="JKI13" s="191"/>
      <c r="JKJ13" s="191"/>
      <c r="JKK13" s="191"/>
      <c r="JKL13" s="191"/>
      <c r="JKM13" s="191"/>
      <c r="JKN13" s="191"/>
      <c r="JKO13" s="191"/>
      <c r="JKP13" s="191"/>
      <c r="JKQ13" s="191"/>
      <c r="JKR13" s="191"/>
      <c r="JKS13" s="191"/>
      <c r="JKT13" s="191"/>
      <c r="JKU13" s="191"/>
      <c r="JKV13" s="191"/>
      <c r="JKW13" s="191"/>
      <c r="JKX13" s="191"/>
      <c r="JKY13" s="191"/>
      <c r="JKZ13" s="191"/>
      <c r="JLA13" s="191"/>
      <c r="JLB13" s="191"/>
      <c r="JLC13" s="191"/>
      <c r="JLD13" s="191"/>
      <c r="JLE13" s="191"/>
      <c r="JLF13" s="191"/>
      <c r="JLG13" s="191"/>
      <c r="JLH13" s="191"/>
      <c r="JLI13" s="191"/>
      <c r="JLJ13" s="191"/>
      <c r="JLK13" s="191"/>
      <c r="JLL13" s="191"/>
      <c r="JLM13" s="191"/>
      <c r="JLN13" s="191"/>
      <c r="JLO13" s="191"/>
      <c r="JLP13" s="191"/>
      <c r="JLQ13" s="191"/>
      <c r="JLR13" s="191"/>
      <c r="JLS13" s="191"/>
      <c r="JLT13" s="191"/>
      <c r="JLU13" s="191"/>
      <c r="JLV13" s="191"/>
      <c r="JLW13" s="191"/>
      <c r="JLX13" s="191"/>
      <c r="JLY13" s="191"/>
      <c r="JLZ13" s="191"/>
      <c r="JMA13" s="191"/>
      <c r="JMB13" s="191"/>
      <c r="JMC13" s="191"/>
      <c r="JMD13" s="191"/>
      <c r="JME13" s="191"/>
      <c r="JMF13" s="191"/>
      <c r="JMG13" s="191"/>
      <c r="JMH13" s="191"/>
      <c r="JMI13" s="191"/>
      <c r="JMJ13" s="191"/>
      <c r="JMK13" s="191"/>
      <c r="JML13" s="191"/>
      <c r="JMM13" s="191"/>
      <c r="JMN13" s="191"/>
      <c r="JMO13" s="191"/>
      <c r="JMP13" s="191"/>
      <c r="JMQ13" s="191"/>
      <c r="JMR13" s="191"/>
      <c r="JMS13" s="191"/>
      <c r="JMT13" s="191"/>
      <c r="JMU13" s="191"/>
      <c r="JMV13" s="191"/>
      <c r="JMW13" s="191"/>
      <c r="JMX13" s="191"/>
      <c r="JMY13" s="191"/>
      <c r="JMZ13" s="191"/>
      <c r="JNA13" s="191"/>
      <c r="JNB13" s="191"/>
      <c r="JNC13" s="191"/>
      <c r="JND13" s="191"/>
      <c r="JNE13" s="191"/>
      <c r="JNF13" s="191"/>
      <c r="JNG13" s="191"/>
      <c r="JNH13" s="191"/>
      <c r="JNI13" s="191"/>
      <c r="JNJ13" s="191"/>
      <c r="JNK13" s="191"/>
      <c r="JNL13" s="191"/>
      <c r="JNM13" s="191"/>
      <c r="JNN13" s="191"/>
      <c r="JNO13" s="191"/>
      <c r="JNP13" s="191"/>
      <c r="JNQ13" s="191"/>
      <c r="JNR13" s="191"/>
      <c r="JNS13" s="191"/>
      <c r="JNT13" s="191"/>
      <c r="JNU13" s="191"/>
      <c r="JNV13" s="191"/>
      <c r="JNW13" s="191"/>
      <c r="JNX13" s="191"/>
      <c r="JNY13" s="191"/>
      <c r="JNZ13" s="191"/>
      <c r="JOA13" s="191"/>
      <c r="JOB13" s="191"/>
      <c r="JOC13" s="191"/>
      <c r="JOD13" s="191"/>
      <c r="JOE13" s="191"/>
      <c r="JOF13" s="191"/>
      <c r="JOG13" s="191"/>
      <c r="JOH13" s="191"/>
      <c r="JOI13" s="191"/>
      <c r="JOJ13" s="191"/>
      <c r="JOK13" s="191"/>
      <c r="JOL13" s="191"/>
      <c r="JOM13" s="191"/>
      <c r="JON13" s="191"/>
      <c r="JOO13" s="191"/>
      <c r="JOP13" s="191"/>
      <c r="JOQ13" s="191"/>
      <c r="JOR13" s="191"/>
      <c r="JOS13" s="191"/>
      <c r="JOT13" s="191"/>
      <c r="JOU13" s="191"/>
      <c r="JOV13" s="191"/>
      <c r="JOW13" s="191"/>
      <c r="JOX13" s="191"/>
      <c r="JOY13" s="191"/>
      <c r="JOZ13" s="191"/>
      <c r="JPA13" s="191"/>
      <c r="JPB13" s="191"/>
      <c r="JPC13" s="191"/>
      <c r="JPD13" s="191"/>
      <c r="JPE13" s="191"/>
      <c r="JPF13" s="191"/>
      <c r="JPG13" s="191"/>
      <c r="JPH13" s="191"/>
      <c r="JPI13" s="191"/>
      <c r="JPJ13" s="191"/>
      <c r="JPK13" s="191"/>
      <c r="JPL13" s="191"/>
      <c r="JPM13" s="191"/>
      <c r="JPN13" s="191"/>
      <c r="JPO13" s="191"/>
      <c r="JPP13" s="191"/>
      <c r="JPQ13" s="191"/>
      <c r="JPR13" s="191"/>
      <c r="JPS13" s="191"/>
      <c r="JPT13" s="191"/>
      <c r="JPU13" s="191"/>
      <c r="JPV13" s="191"/>
      <c r="JPW13" s="191"/>
      <c r="JPX13" s="191"/>
      <c r="JPY13" s="191"/>
      <c r="JPZ13" s="191"/>
      <c r="JQA13" s="191"/>
      <c r="JQB13" s="191"/>
      <c r="JQC13" s="191"/>
      <c r="JQD13" s="191"/>
      <c r="JQE13" s="191"/>
      <c r="JQF13" s="191"/>
      <c r="JQG13" s="191"/>
      <c r="JQH13" s="191"/>
      <c r="JQI13" s="191"/>
      <c r="JQJ13" s="191"/>
      <c r="JQK13" s="191"/>
      <c r="JQL13" s="191"/>
      <c r="JQM13" s="191"/>
      <c r="JQN13" s="191"/>
      <c r="JQO13" s="191"/>
      <c r="JQP13" s="191"/>
      <c r="JQQ13" s="191"/>
      <c r="JQR13" s="191"/>
      <c r="JQS13" s="191"/>
      <c r="JQT13" s="191"/>
      <c r="JQU13" s="191"/>
      <c r="JQV13" s="191"/>
      <c r="JQW13" s="191"/>
      <c r="JQX13" s="191"/>
      <c r="JQY13" s="191"/>
      <c r="JQZ13" s="191"/>
      <c r="JRA13" s="191"/>
      <c r="JRB13" s="191"/>
      <c r="JRC13" s="191"/>
      <c r="JRD13" s="191"/>
      <c r="JRE13" s="191"/>
      <c r="JRF13" s="191"/>
      <c r="JRG13" s="191"/>
      <c r="JRH13" s="191"/>
      <c r="JRI13" s="191"/>
      <c r="JRJ13" s="191"/>
      <c r="JRK13" s="191"/>
      <c r="JRL13" s="191"/>
      <c r="JRM13" s="191"/>
      <c r="JRN13" s="191"/>
      <c r="JRO13" s="191"/>
      <c r="JRP13" s="191"/>
      <c r="JRQ13" s="191"/>
      <c r="JRR13" s="191"/>
      <c r="JRS13" s="191"/>
      <c r="JRT13" s="191"/>
      <c r="JRU13" s="191"/>
      <c r="JRV13" s="191"/>
      <c r="JRW13" s="191"/>
      <c r="JRX13" s="191"/>
      <c r="JRY13" s="191"/>
      <c r="JRZ13" s="191"/>
      <c r="JSA13" s="191"/>
      <c r="JSB13" s="191"/>
      <c r="JSC13" s="191"/>
      <c r="JSD13" s="191"/>
      <c r="JSE13" s="191"/>
      <c r="JSF13" s="191"/>
      <c r="JSG13" s="191"/>
      <c r="JSH13" s="191"/>
      <c r="JSI13" s="191"/>
      <c r="JSJ13" s="191"/>
      <c r="JSK13" s="191"/>
      <c r="JSL13" s="191"/>
      <c r="JSM13" s="191"/>
      <c r="JSN13" s="191"/>
      <c r="JSO13" s="191"/>
      <c r="JSP13" s="191"/>
      <c r="JSQ13" s="191"/>
      <c r="JSR13" s="191"/>
      <c r="JSS13" s="191"/>
      <c r="JST13" s="191"/>
      <c r="JSU13" s="191"/>
      <c r="JSV13" s="191"/>
      <c r="JSW13" s="191"/>
      <c r="JSX13" s="191"/>
      <c r="JSY13" s="191"/>
      <c r="JSZ13" s="191"/>
      <c r="JTA13" s="191"/>
      <c r="JTB13" s="191"/>
      <c r="JTC13" s="191"/>
      <c r="JTD13" s="191"/>
      <c r="JTE13" s="191"/>
      <c r="JTF13" s="191"/>
      <c r="JTG13" s="191"/>
      <c r="JTH13" s="191"/>
      <c r="JTI13" s="191"/>
      <c r="JTJ13" s="191"/>
      <c r="JTK13" s="191"/>
      <c r="JTL13" s="191"/>
      <c r="JTM13" s="191"/>
      <c r="JTN13" s="191"/>
      <c r="JTO13" s="191"/>
      <c r="JTP13" s="191"/>
      <c r="JTQ13" s="191"/>
      <c r="JTR13" s="191"/>
      <c r="JTS13" s="191"/>
      <c r="JTT13" s="191"/>
      <c r="JTU13" s="191"/>
      <c r="JTV13" s="191"/>
      <c r="JTW13" s="191"/>
      <c r="JTX13" s="191"/>
      <c r="JTY13" s="191"/>
      <c r="JTZ13" s="191"/>
      <c r="JUA13" s="191"/>
      <c r="JUB13" s="191"/>
      <c r="JUC13" s="191"/>
      <c r="JUD13" s="191"/>
      <c r="JUE13" s="191"/>
      <c r="JUF13" s="191"/>
      <c r="JUG13" s="191"/>
      <c r="JUH13" s="191"/>
      <c r="JUI13" s="191"/>
      <c r="JUJ13" s="191"/>
      <c r="JUK13" s="191"/>
      <c r="JUL13" s="191"/>
      <c r="JUM13" s="191"/>
      <c r="JUN13" s="191"/>
      <c r="JUO13" s="191"/>
      <c r="JUP13" s="191"/>
      <c r="JUQ13" s="191"/>
      <c r="JUR13" s="191"/>
      <c r="JUS13" s="191"/>
      <c r="JUT13" s="191"/>
      <c r="JUU13" s="191"/>
      <c r="JUV13" s="191"/>
      <c r="JUW13" s="191"/>
      <c r="JUX13" s="191"/>
      <c r="JUY13" s="191"/>
      <c r="JUZ13" s="191"/>
      <c r="JVA13" s="191"/>
      <c r="JVB13" s="191"/>
      <c r="JVC13" s="191"/>
      <c r="JVD13" s="191"/>
      <c r="JVE13" s="191"/>
      <c r="JVF13" s="191"/>
      <c r="JVG13" s="191"/>
      <c r="JVH13" s="191"/>
      <c r="JVI13" s="191"/>
      <c r="JVJ13" s="191"/>
      <c r="JVK13" s="191"/>
      <c r="JVL13" s="191"/>
      <c r="JVM13" s="191"/>
      <c r="JVN13" s="191"/>
      <c r="JVO13" s="191"/>
      <c r="JVP13" s="191"/>
      <c r="JVQ13" s="191"/>
      <c r="JVR13" s="191"/>
      <c r="JVS13" s="191"/>
      <c r="JVT13" s="191"/>
      <c r="JVU13" s="191"/>
      <c r="JVV13" s="191"/>
      <c r="JVW13" s="191"/>
      <c r="JVX13" s="191"/>
      <c r="JVY13" s="191"/>
      <c r="JVZ13" s="191"/>
      <c r="JWA13" s="191"/>
      <c r="JWB13" s="191"/>
      <c r="JWC13" s="191"/>
      <c r="JWD13" s="191"/>
      <c r="JWE13" s="191"/>
      <c r="JWF13" s="191"/>
      <c r="JWG13" s="191"/>
      <c r="JWH13" s="191"/>
      <c r="JWI13" s="191"/>
      <c r="JWJ13" s="191"/>
      <c r="JWK13" s="191"/>
      <c r="JWL13" s="191"/>
      <c r="JWM13" s="191"/>
      <c r="JWN13" s="191"/>
      <c r="JWO13" s="191"/>
      <c r="JWP13" s="191"/>
      <c r="JWQ13" s="191"/>
      <c r="JWR13" s="191"/>
      <c r="JWS13" s="191"/>
      <c r="JWT13" s="191"/>
      <c r="JWU13" s="191"/>
      <c r="JWV13" s="191"/>
      <c r="JWW13" s="191"/>
      <c r="JWX13" s="191"/>
      <c r="JWY13" s="191"/>
      <c r="JWZ13" s="191"/>
      <c r="JXA13" s="191"/>
      <c r="JXB13" s="191"/>
      <c r="JXC13" s="191"/>
      <c r="JXD13" s="191"/>
      <c r="JXE13" s="191"/>
      <c r="JXF13" s="191"/>
      <c r="JXG13" s="191"/>
      <c r="JXH13" s="191"/>
      <c r="JXI13" s="191"/>
      <c r="JXJ13" s="191"/>
      <c r="JXK13" s="191"/>
      <c r="JXL13" s="191"/>
      <c r="JXM13" s="191"/>
      <c r="JXN13" s="191"/>
      <c r="JXO13" s="191"/>
      <c r="JXP13" s="191"/>
      <c r="JXQ13" s="191"/>
      <c r="JXR13" s="191"/>
      <c r="JXS13" s="191"/>
      <c r="JXT13" s="191"/>
      <c r="JXU13" s="191"/>
      <c r="JXV13" s="191"/>
      <c r="JXW13" s="191"/>
      <c r="JXX13" s="191"/>
      <c r="JXY13" s="191"/>
      <c r="JXZ13" s="191"/>
      <c r="JYA13" s="191"/>
      <c r="JYB13" s="191"/>
      <c r="JYC13" s="191"/>
      <c r="JYD13" s="191"/>
      <c r="JYE13" s="191"/>
      <c r="JYF13" s="191"/>
      <c r="JYG13" s="191"/>
      <c r="JYH13" s="191"/>
      <c r="JYI13" s="191"/>
      <c r="JYJ13" s="191"/>
      <c r="JYK13" s="191"/>
      <c r="JYL13" s="191"/>
      <c r="JYM13" s="191"/>
      <c r="JYN13" s="191"/>
      <c r="JYO13" s="191"/>
      <c r="JYP13" s="191"/>
      <c r="JYQ13" s="191"/>
      <c r="JYR13" s="191"/>
      <c r="JYS13" s="191"/>
      <c r="JYT13" s="191"/>
      <c r="JYU13" s="191"/>
      <c r="JYV13" s="191"/>
      <c r="JYW13" s="191"/>
      <c r="JYX13" s="191"/>
      <c r="JYY13" s="191"/>
      <c r="JYZ13" s="191"/>
      <c r="JZA13" s="191"/>
      <c r="JZB13" s="191"/>
      <c r="JZC13" s="191"/>
      <c r="JZD13" s="191"/>
      <c r="JZE13" s="191"/>
      <c r="JZF13" s="191"/>
      <c r="JZG13" s="191"/>
      <c r="JZH13" s="191"/>
      <c r="JZI13" s="191"/>
      <c r="JZJ13" s="191"/>
      <c r="JZK13" s="191"/>
      <c r="JZL13" s="191"/>
      <c r="JZM13" s="191"/>
      <c r="JZN13" s="191"/>
      <c r="JZO13" s="191"/>
      <c r="JZP13" s="191"/>
      <c r="JZQ13" s="191"/>
      <c r="JZR13" s="191"/>
      <c r="JZS13" s="191"/>
      <c r="JZT13" s="191"/>
      <c r="JZU13" s="191"/>
      <c r="JZV13" s="191"/>
      <c r="JZW13" s="191"/>
      <c r="JZX13" s="191"/>
      <c r="JZY13" s="191"/>
      <c r="JZZ13" s="191"/>
      <c r="KAA13" s="191"/>
      <c r="KAB13" s="191"/>
      <c r="KAC13" s="191"/>
      <c r="KAD13" s="191"/>
      <c r="KAE13" s="191"/>
      <c r="KAF13" s="191"/>
      <c r="KAG13" s="191"/>
      <c r="KAH13" s="191"/>
      <c r="KAI13" s="191"/>
      <c r="KAJ13" s="191"/>
      <c r="KAK13" s="191"/>
      <c r="KAL13" s="191"/>
      <c r="KAM13" s="191"/>
      <c r="KAN13" s="191"/>
      <c r="KAO13" s="191"/>
      <c r="KAP13" s="191"/>
      <c r="KAQ13" s="191"/>
      <c r="KAR13" s="191"/>
      <c r="KAS13" s="191"/>
      <c r="KAT13" s="191"/>
      <c r="KAU13" s="191"/>
      <c r="KAV13" s="191"/>
      <c r="KAW13" s="191"/>
      <c r="KAX13" s="191"/>
      <c r="KAY13" s="191"/>
      <c r="KAZ13" s="191"/>
      <c r="KBA13" s="191"/>
      <c r="KBB13" s="191"/>
      <c r="KBC13" s="191"/>
      <c r="KBD13" s="191"/>
      <c r="KBE13" s="191"/>
      <c r="KBF13" s="191"/>
      <c r="KBG13" s="191"/>
      <c r="KBH13" s="191"/>
      <c r="KBI13" s="191"/>
      <c r="KBJ13" s="191"/>
      <c r="KBK13" s="191"/>
      <c r="KBL13" s="191"/>
      <c r="KBM13" s="191"/>
      <c r="KBN13" s="191"/>
      <c r="KBO13" s="191"/>
      <c r="KBP13" s="191"/>
      <c r="KBQ13" s="191"/>
      <c r="KBR13" s="191"/>
      <c r="KBS13" s="191"/>
      <c r="KBT13" s="191"/>
      <c r="KBU13" s="191"/>
      <c r="KBV13" s="191"/>
      <c r="KBW13" s="191"/>
      <c r="KBX13" s="191"/>
      <c r="KBY13" s="191"/>
      <c r="KBZ13" s="191"/>
      <c r="KCA13" s="191"/>
      <c r="KCB13" s="191"/>
      <c r="KCC13" s="191"/>
      <c r="KCD13" s="191"/>
      <c r="KCE13" s="191"/>
      <c r="KCF13" s="191"/>
      <c r="KCG13" s="191"/>
      <c r="KCH13" s="191"/>
      <c r="KCI13" s="191"/>
      <c r="KCJ13" s="191"/>
      <c r="KCK13" s="191"/>
      <c r="KCL13" s="191"/>
      <c r="KCM13" s="191"/>
      <c r="KCN13" s="191"/>
      <c r="KCO13" s="191"/>
      <c r="KCP13" s="191"/>
      <c r="KCQ13" s="191"/>
      <c r="KCR13" s="191"/>
      <c r="KCS13" s="191"/>
      <c r="KCT13" s="191"/>
      <c r="KCU13" s="191"/>
      <c r="KCV13" s="191"/>
      <c r="KCW13" s="191"/>
      <c r="KCX13" s="191"/>
      <c r="KCY13" s="191"/>
      <c r="KCZ13" s="191"/>
      <c r="KDA13" s="191"/>
      <c r="KDB13" s="191"/>
      <c r="KDC13" s="191"/>
      <c r="KDD13" s="191"/>
      <c r="KDE13" s="191"/>
      <c r="KDF13" s="191"/>
      <c r="KDG13" s="191"/>
      <c r="KDH13" s="191"/>
      <c r="KDI13" s="191"/>
      <c r="KDJ13" s="191"/>
      <c r="KDK13" s="191"/>
      <c r="KDL13" s="191"/>
      <c r="KDM13" s="191"/>
      <c r="KDN13" s="191"/>
      <c r="KDO13" s="191"/>
      <c r="KDP13" s="191"/>
      <c r="KDQ13" s="191"/>
      <c r="KDR13" s="191"/>
      <c r="KDS13" s="191"/>
      <c r="KDT13" s="191"/>
      <c r="KDU13" s="191"/>
      <c r="KDV13" s="191"/>
      <c r="KDW13" s="191"/>
      <c r="KDX13" s="191"/>
      <c r="KDY13" s="191"/>
      <c r="KDZ13" s="191"/>
      <c r="KEA13" s="191"/>
      <c r="KEB13" s="191"/>
      <c r="KEC13" s="191"/>
      <c r="KED13" s="191"/>
      <c r="KEE13" s="191"/>
      <c r="KEF13" s="191"/>
      <c r="KEG13" s="191"/>
      <c r="KEH13" s="191"/>
      <c r="KEI13" s="191"/>
      <c r="KEJ13" s="191"/>
      <c r="KEK13" s="191"/>
      <c r="KEL13" s="191"/>
      <c r="KEM13" s="191"/>
      <c r="KEN13" s="191"/>
      <c r="KEO13" s="191"/>
      <c r="KEP13" s="191"/>
      <c r="KEQ13" s="191"/>
      <c r="KER13" s="191"/>
      <c r="KES13" s="191"/>
      <c r="KET13" s="191"/>
      <c r="KEU13" s="191"/>
      <c r="KEV13" s="191"/>
      <c r="KEW13" s="191"/>
      <c r="KEX13" s="191"/>
      <c r="KEY13" s="191"/>
      <c r="KEZ13" s="191"/>
      <c r="KFA13" s="191"/>
      <c r="KFB13" s="191"/>
      <c r="KFC13" s="191"/>
      <c r="KFD13" s="191"/>
      <c r="KFE13" s="191"/>
      <c r="KFF13" s="191"/>
      <c r="KFG13" s="191"/>
      <c r="KFH13" s="191"/>
      <c r="KFI13" s="191"/>
      <c r="KFJ13" s="191"/>
      <c r="KFK13" s="191"/>
      <c r="KFL13" s="191"/>
      <c r="KFM13" s="191"/>
      <c r="KFN13" s="191"/>
      <c r="KFO13" s="191"/>
      <c r="KFP13" s="191"/>
      <c r="KFQ13" s="191"/>
      <c r="KFR13" s="191"/>
      <c r="KFS13" s="191"/>
      <c r="KFT13" s="191"/>
      <c r="KFU13" s="191"/>
      <c r="KFV13" s="191"/>
      <c r="KFW13" s="191"/>
      <c r="KFX13" s="191"/>
      <c r="KFY13" s="191"/>
      <c r="KFZ13" s="191"/>
      <c r="KGA13" s="191"/>
      <c r="KGB13" s="191"/>
      <c r="KGC13" s="191"/>
      <c r="KGD13" s="191"/>
      <c r="KGE13" s="191"/>
      <c r="KGF13" s="191"/>
      <c r="KGG13" s="191"/>
      <c r="KGH13" s="191"/>
      <c r="KGI13" s="191"/>
      <c r="KGJ13" s="191"/>
      <c r="KGK13" s="191"/>
      <c r="KGL13" s="191"/>
      <c r="KGM13" s="191"/>
      <c r="KGN13" s="191"/>
      <c r="KGO13" s="191"/>
      <c r="KGP13" s="191"/>
      <c r="KGQ13" s="191"/>
      <c r="KGR13" s="191"/>
      <c r="KGS13" s="191"/>
      <c r="KGT13" s="191"/>
      <c r="KGU13" s="191"/>
      <c r="KGV13" s="191"/>
      <c r="KGW13" s="191"/>
      <c r="KGX13" s="191"/>
      <c r="KGY13" s="191"/>
      <c r="KGZ13" s="191"/>
      <c r="KHA13" s="191"/>
      <c r="KHB13" s="191"/>
      <c r="KHC13" s="191"/>
      <c r="KHD13" s="191"/>
      <c r="KHE13" s="191"/>
      <c r="KHF13" s="191"/>
      <c r="KHG13" s="191"/>
      <c r="KHH13" s="191"/>
      <c r="KHI13" s="191"/>
      <c r="KHJ13" s="191"/>
      <c r="KHK13" s="191"/>
      <c r="KHL13" s="191"/>
      <c r="KHM13" s="191"/>
      <c r="KHN13" s="191"/>
      <c r="KHO13" s="191"/>
      <c r="KHP13" s="191"/>
      <c r="KHQ13" s="191"/>
      <c r="KHR13" s="191"/>
      <c r="KHS13" s="191"/>
      <c r="KHT13" s="191"/>
      <c r="KHU13" s="191"/>
      <c r="KHV13" s="191"/>
      <c r="KHW13" s="191"/>
      <c r="KHX13" s="191"/>
      <c r="KHY13" s="191"/>
      <c r="KHZ13" s="191"/>
      <c r="KIA13" s="191"/>
      <c r="KIB13" s="191"/>
      <c r="KIC13" s="191"/>
      <c r="KID13" s="191"/>
      <c r="KIE13" s="191"/>
      <c r="KIF13" s="191"/>
      <c r="KIG13" s="191"/>
      <c r="KIH13" s="191"/>
      <c r="KII13" s="191"/>
      <c r="KIJ13" s="191"/>
      <c r="KIK13" s="191"/>
      <c r="KIL13" s="191"/>
      <c r="KIM13" s="191"/>
      <c r="KIN13" s="191"/>
      <c r="KIO13" s="191"/>
      <c r="KIP13" s="191"/>
      <c r="KIQ13" s="191"/>
      <c r="KIR13" s="191"/>
      <c r="KIS13" s="191"/>
      <c r="KIT13" s="191"/>
      <c r="KIU13" s="191"/>
      <c r="KIV13" s="191"/>
      <c r="KIW13" s="191"/>
      <c r="KIX13" s="191"/>
      <c r="KIY13" s="191"/>
      <c r="KIZ13" s="191"/>
      <c r="KJA13" s="191"/>
      <c r="KJB13" s="191"/>
      <c r="KJC13" s="191"/>
      <c r="KJD13" s="191"/>
      <c r="KJE13" s="191"/>
      <c r="KJF13" s="191"/>
      <c r="KJG13" s="191"/>
      <c r="KJH13" s="191"/>
      <c r="KJI13" s="191"/>
      <c r="KJJ13" s="191"/>
      <c r="KJK13" s="191"/>
      <c r="KJL13" s="191"/>
      <c r="KJM13" s="191"/>
      <c r="KJN13" s="191"/>
      <c r="KJO13" s="191"/>
      <c r="KJP13" s="191"/>
      <c r="KJQ13" s="191"/>
      <c r="KJR13" s="191"/>
      <c r="KJS13" s="191"/>
      <c r="KJT13" s="191"/>
      <c r="KJU13" s="191"/>
      <c r="KJV13" s="191"/>
      <c r="KJW13" s="191"/>
      <c r="KJX13" s="191"/>
      <c r="KJY13" s="191"/>
      <c r="KJZ13" s="191"/>
      <c r="KKA13" s="191"/>
      <c r="KKB13" s="191"/>
      <c r="KKC13" s="191"/>
      <c r="KKD13" s="191"/>
      <c r="KKE13" s="191"/>
      <c r="KKF13" s="191"/>
      <c r="KKG13" s="191"/>
      <c r="KKH13" s="191"/>
      <c r="KKI13" s="191"/>
      <c r="KKJ13" s="191"/>
      <c r="KKK13" s="191"/>
      <c r="KKL13" s="191"/>
      <c r="KKM13" s="191"/>
      <c r="KKN13" s="191"/>
      <c r="KKO13" s="191"/>
      <c r="KKP13" s="191"/>
      <c r="KKQ13" s="191"/>
      <c r="KKR13" s="191"/>
      <c r="KKS13" s="191"/>
      <c r="KKT13" s="191"/>
      <c r="KKU13" s="191"/>
      <c r="KKV13" s="191"/>
      <c r="KKW13" s="191"/>
      <c r="KKX13" s="191"/>
      <c r="KKY13" s="191"/>
      <c r="KKZ13" s="191"/>
      <c r="KLA13" s="191"/>
      <c r="KLB13" s="191"/>
      <c r="KLC13" s="191"/>
      <c r="KLD13" s="191"/>
      <c r="KLE13" s="191"/>
      <c r="KLF13" s="191"/>
      <c r="KLG13" s="191"/>
      <c r="KLH13" s="191"/>
      <c r="KLI13" s="191"/>
      <c r="KLJ13" s="191"/>
      <c r="KLK13" s="191"/>
      <c r="KLL13" s="191"/>
      <c r="KLM13" s="191"/>
      <c r="KLN13" s="191"/>
      <c r="KLO13" s="191"/>
      <c r="KLP13" s="191"/>
      <c r="KLQ13" s="191"/>
      <c r="KLR13" s="191"/>
      <c r="KLS13" s="191"/>
      <c r="KLT13" s="191"/>
      <c r="KLU13" s="191"/>
      <c r="KLV13" s="191"/>
      <c r="KLW13" s="191"/>
      <c r="KLX13" s="191"/>
      <c r="KLY13" s="191"/>
      <c r="KLZ13" s="191"/>
      <c r="KMA13" s="191"/>
      <c r="KMB13" s="191"/>
      <c r="KMC13" s="191"/>
      <c r="KMD13" s="191"/>
      <c r="KME13" s="191"/>
      <c r="KMF13" s="191"/>
      <c r="KMG13" s="191"/>
      <c r="KMH13" s="191"/>
      <c r="KMI13" s="191"/>
      <c r="KMJ13" s="191"/>
      <c r="KMK13" s="191"/>
      <c r="KML13" s="191"/>
      <c r="KMM13" s="191"/>
      <c r="KMN13" s="191"/>
      <c r="KMO13" s="191"/>
      <c r="KMP13" s="191"/>
      <c r="KMQ13" s="191"/>
      <c r="KMR13" s="191"/>
      <c r="KMS13" s="191"/>
      <c r="KMT13" s="191"/>
      <c r="KMU13" s="191"/>
      <c r="KMV13" s="191"/>
      <c r="KMW13" s="191"/>
      <c r="KMX13" s="191"/>
      <c r="KMY13" s="191"/>
      <c r="KMZ13" s="191"/>
      <c r="KNA13" s="191"/>
      <c r="KNB13" s="191"/>
      <c r="KNC13" s="191"/>
      <c r="KND13" s="191"/>
      <c r="KNE13" s="191"/>
      <c r="KNF13" s="191"/>
      <c r="KNG13" s="191"/>
      <c r="KNH13" s="191"/>
      <c r="KNI13" s="191"/>
      <c r="KNJ13" s="191"/>
      <c r="KNK13" s="191"/>
      <c r="KNL13" s="191"/>
      <c r="KNM13" s="191"/>
      <c r="KNN13" s="191"/>
      <c r="KNO13" s="191"/>
      <c r="KNP13" s="191"/>
      <c r="KNQ13" s="191"/>
      <c r="KNR13" s="191"/>
      <c r="KNS13" s="191"/>
      <c r="KNT13" s="191"/>
      <c r="KNU13" s="191"/>
      <c r="KNV13" s="191"/>
      <c r="KNW13" s="191"/>
      <c r="KNX13" s="191"/>
      <c r="KNY13" s="191"/>
      <c r="KNZ13" s="191"/>
      <c r="KOA13" s="191"/>
      <c r="KOB13" s="191"/>
      <c r="KOC13" s="191"/>
      <c r="KOD13" s="191"/>
      <c r="KOE13" s="191"/>
      <c r="KOF13" s="191"/>
      <c r="KOG13" s="191"/>
      <c r="KOH13" s="191"/>
      <c r="KOI13" s="191"/>
      <c r="KOJ13" s="191"/>
      <c r="KOK13" s="191"/>
      <c r="KOL13" s="191"/>
      <c r="KOM13" s="191"/>
      <c r="KON13" s="191"/>
      <c r="KOO13" s="191"/>
      <c r="KOP13" s="191"/>
      <c r="KOQ13" s="191"/>
      <c r="KOR13" s="191"/>
      <c r="KOS13" s="191"/>
      <c r="KOT13" s="191"/>
      <c r="KOU13" s="191"/>
      <c r="KOV13" s="191"/>
      <c r="KOW13" s="191"/>
      <c r="KOX13" s="191"/>
      <c r="KOY13" s="191"/>
      <c r="KOZ13" s="191"/>
      <c r="KPA13" s="191"/>
      <c r="KPB13" s="191"/>
      <c r="KPC13" s="191"/>
      <c r="KPD13" s="191"/>
      <c r="KPE13" s="191"/>
      <c r="KPF13" s="191"/>
      <c r="KPG13" s="191"/>
      <c r="KPH13" s="191"/>
      <c r="KPI13" s="191"/>
      <c r="KPJ13" s="191"/>
      <c r="KPK13" s="191"/>
      <c r="KPL13" s="191"/>
      <c r="KPM13" s="191"/>
      <c r="KPN13" s="191"/>
      <c r="KPO13" s="191"/>
      <c r="KPP13" s="191"/>
      <c r="KPQ13" s="191"/>
      <c r="KPR13" s="191"/>
      <c r="KPS13" s="191"/>
      <c r="KPT13" s="191"/>
      <c r="KPU13" s="191"/>
      <c r="KPV13" s="191"/>
      <c r="KPW13" s="191"/>
      <c r="KPX13" s="191"/>
      <c r="KPY13" s="191"/>
      <c r="KPZ13" s="191"/>
      <c r="KQA13" s="191"/>
      <c r="KQB13" s="191"/>
      <c r="KQC13" s="191"/>
      <c r="KQD13" s="191"/>
      <c r="KQE13" s="191"/>
      <c r="KQF13" s="191"/>
      <c r="KQG13" s="191"/>
      <c r="KQH13" s="191"/>
      <c r="KQI13" s="191"/>
      <c r="KQJ13" s="191"/>
      <c r="KQK13" s="191"/>
      <c r="KQL13" s="191"/>
      <c r="KQM13" s="191"/>
      <c r="KQN13" s="191"/>
      <c r="KQO13" s="191"/>
      <c r="KQP13" s="191"/>
      <c r="KQQ13" s="191"/>
      <c r="KQR13" s="191"/>
      <c r="KQS13" s="191"/>
      <c r="KQT13" s="191"/>
      <c r="KQU13" s="191"/>
      <c r="KQV13" s="191"/>
      <c r="KQW13" s="191"/>
      <c r="KQX13" s="191"/>
      <c r="KQY13" s="191"/>
      <c r="KQZ13" s="191"/>
      <c r="KRA13" s="191"/>
      <c r="KRB13" s="191"/>
      <c r="KRC13" s="191"/>
      <c r="KRD13" s="191"/>
      <c r="KRE13" s="191"/>
      <c r="KRF13" s="191"/>
      <c r="KRG13" s="191"/>
      <c r="KRH13" s="191"/>
      <c r="KRI13" s="191"/>
      <c r="KRJ13" s="191"/>
      <c r="KRK13" s="191"/>
      <c r="KRL13" s="191"/>
      <c r="KRM13" s="191"/>
      <c r="KRN13" s="191"/>
      <c r="KRO13" s="191"/>
      <c r="KRP13" s="191"/>
      <c r="KRQ13" s="191"/>
      <c r="KRR13" s="191"/>
      <c r="KRS13" s="191"/>
      <c r="KRT13" s="191"/>
      <c r="KRU13" s="191"/>
      <c r="KRV13" s="191"/>
      <c r="KRW13" s="191"/>
      <c r="KRX13" s="191"/>
      <c r="KRY13" s="191"/>
      <c r="KRZ13" s="191"/>
      <c r="KSA13" s="191"/>
      <c r="KSB13" s="191"/>
      <c r="KSC13" s="191"/>
      <c r="KSD13" s="191"/>
      <c r="KSE13" s="191"/>
      <c r="KSF13" s="191"/>
      <c r="KSG13" s="191"/>
      <c r="KSH13" s="191"/>
      <c r="KSI13" s="191"/>
      <c r="KSJ13" s="191"/>
      <c r="KSK13" s="191"/>
      <c r="KSL13" s="191"/>
      <c r="KSM13" s="191"/>
      <c r="KSN13" s="191"/>
      <c r="KSO13" s="191"/>
      <c r="KSP13" s="191"/>
      <c r="KSQ13" s="191"/>
      <c r="KSR13" s="191"/>
      <c r="KSS13" s="191"/>
      <c r="KST13" s="191"/>
      <c r="KSU13" s="191"/>
      <c r="KSV13" s="191"/>
      <c r="KSW13" s="191"/>
      <c r="KSX13" s="191"/>
      <c r="KSY13" s="191"/>
      <c r="KSZ13" s="191"/>
      <c r="KTA13" s="191"/>
      <c r="KTB13" s="191"/>
      <c r="KTC13" s="191"/>
      <c r="KTD13" s="191"/>
      <c r="KTE13" s="191"/>
      <c r="KTF13" s="191"/>
      <c r="KTG13" s="191"/>
      <c r="KTH13" s="191"/>
      <c r="KTI13" s="191"/>
      <c r="KTJ13" s="191"/>
      <c r="KTK13" s="191"/>
      <c r="KTL13" s="191"/>
      <c r="KTM13" s="191"/>
      <c r="KTN13" s="191"/>
      <c r="KTO13" s="191"/>
      <c r="KTP13" s="191"/>
      <c r="KTQ13" s="191"/>
      <c r="KTR13" s="191"/>
      <c r="KTS13" s="191"/>
      <c r="KTT13" s="191"/>
      <c r="KTU13" s="191"/>
      <c r="KTV13" s="191"/>
      <c r="KTW13" s="191"/>
      <c r="KTX13" s="191"/>
      <c r="KTY13" s="191"/>
      <c r="KTZ13" s="191"/>
      <c r="KUA13" s="191"/>
      <c r="KUB13" s="191"/>
      <c r="KUC13" s="191"/>
      <c r="KUD13" s="191"/>
      <c r="KUE13" s="191"/>
      <c r="KUF13" s="191"/>
      <c r="KUG13" s="191"/>
      <c r="KUH13" s="191"/>
      <c r="KUI13" s="191"/>
      <c r="KUJ13" s="191"/>
      <c r="KUK13" s="191"/>
      <c r="KUL13" s="191"/>
      <c r="KUM13" s="191"/>
      <c r="KUN13" s="191"/>
      <c r="KUO13" s="191"/>
      <c r="KUP13" s="191"/>
      <c r="KUQ13" s="191"/>
      <c r="KUR13" s="191"/>
      <c r="KUS13" s="191"/>
      <c r="KUT13" s="191"/>
      <c r="KUU13" s="191"/>
      <c r="KUV13" s="191"/>
      <c r="KUW13" s="191"/>
      <c r="KUX13" s="191"/>
      <c r="KUY13" s="191"/>
      <c r="KUZ13" s="191"/>
      <c r="KVA13" s="191"/>
      <c r="KVB13" s="191"/>
      <c r="KVC13" s="191"/>
      <c r="KVD13" s="191"/>
      <c r="KVE13" s="191"/>
      <c r="KVF13" s="191"/>
      <c r="KVG13" s="191"/>
      <c r="KVH13" s="191"/>
      <c r="KVI13" s="191"/>
      <c r="KVJ13" s="191"/>
      <c r="KVK13" s="191"/>
      <c r="KVL13" s="191"/>
      <c r="KVM13" s="191"/>
      <c r="KVN13" s="191"/>
      <c r="KVO13" s="191"/>
      <c r="KVP13" s="191"/>
      <c r="KVQ13" s="191"/>
      <c r="KVR13" s="191"/>
      <c r="KVS13" s="191"/>
      <c r="KVT13" s="191"/>
      <c r="KVU13" s="191"/>
      <c r="KVV13" s="191"/>
      <c r="KVW13" s="191"/>
      <c r="KVX13" s="191"/>
      <c r="KVY13" s="191"/>
      <c r="KVZ13" s="191"/>
      <c r="KWA13" s="191"/>
      <c r="KWB13" s="191"/>
      <c r="KWC13" s="191"/>
      <c r="KWD13" s="191"/>
      <c r="KWE13" s="191"/>
      <c r="KWF13" s="191"/>
      <c r="KWG13" s="191"/>
      <c r="KWH13" s="191"/>
      <c r="KWI13" s="191"/>
      <c r="KWJ13" s="191"/>
      <c r="KWK13" s="191"/>
      <c r="KWL13" s="191"/>
      <c r="KWM13" s="191"/>
      <c r="KWN13" s="191"/>
      <c r="KWO13" s="191"/>
      <c r="KWP13" s="191"/>
      <c r="KWQ13" s="191"/>
      <c r="KWR13" s="191"/>
      <c r="KWS13" s="191"/>
      <c r="KWT13" s="191"/>
      <c r="KWU13" s="191"/>
      <c r="KWV13" s="191"/>
      <c r="KWW13" s="191"/>
      <c r="KWX13" s="191"/>
      <c r="KWY13" s="191"/>
      <c r="KWZ13" s="191"/>
      <c r="KXA13" s="191"/>
      <c r="KXB13" s="191"/>
      <c r="KXC13" s="191"/>
      <c r="KXD13" s="191"/>
      <c r="KXE13" s="191"/>
      <c r="KXF13" s="191"/>
      <c r="KXG13" s="191"/>
      <c r="KXH13" s="191"/>
      <c r="KXI13" s="191"/>
      <c r="KXJ13" s="191"/>
      <c r="KXK13" s="191"/>
      <c r="KXL13" s="191"/>
      <c r="KXM13" s="191"/>
      <c r="KXN13" s="191"/>
      <c r="KXO13" s="191"/>
      <c r="KXP13" s="191"/>
      <c r="KXQ13" s="191"/>
      <c r="KXR13" s="191"/>
      <c r="KXS13" s="191"/>
      <c r="KXT13" s="191"/>
      <c r="KXU13" s="191"/>
      <c r="KXV13" s="191"/>
      <c r="KXW13" s="191"/>
      <c r="KXX13" s="191"/>
      <c r="KXY13" s="191"/>
      <c r="KXZ13" s="191"/>
      <c r="KYA13" s="191"/>
      <c r="KYB13" s="191"/>
      <c r="KYC13" s="191"/>
      <c r="KYD13" s="191"/>
      <c r="KYE13" s="191"/>
      <c r="KYF13" s="191"/>
      <c r="KYG13" s="191"/>
      <c r="KYH13" s="191"/>
      <c r="KYI13" s="191"/>
      <c r="KYJ13" s="191"/>
      <c r="KYK13" s="191"/>
      <c r="KYL13" s="191"/>
      <c r="KYM13" s="191"/>
      <c r="KYN13" s="191"/>
      <c r="KYO13" s="191"/>
      <c r="KYP13" s="191"/>
      <c r="KYQ13" s="191"/>
      <c r="KYR13" s="191"/>
      <c r="KYS13" s="191"/>
      <c r="KYT13" s="191"/>
      <c r="KYU13" s="191"/>
      <c r="KYV13" s="191"/>
      <c r="KYW13" s="191"/>
      <c r="KYX13" s="191"/>
      <c r="KYY13" s="191"/>
      <c r="KYZ13" s="191"/>
      <c r="KZA13" s="191"/>
      <c r="KZB13" s="191"/>
      <c r="KZC13" s="191"/>
      <c r="KZD13" s="191"/>
      <c r="KZE13" s="191"/>
      <c r="KZF13" s="191"/>
      <c r="KZG13" s="191"/>
      <c r="KZH13" s="191"/>
      <c r="KZI13" s="191"/>
      <c r="KZJ13" s="191"/>
      <c r="KZK13" s="191"/>
      <c r="KZL13" s="191"/>
      <c r="KZM13" s="191"/>
      <c r="KZN13" s="191"/>
      <c r="KZO13" s="191"/>
      <c r="KZP13" s="191"/>
      <c r="KZQ13" s="191"/>
      <c r="KZR13" s="191"/>
      <c r="KZS13" s="191"/>
      <c r="KZT13" s="191"/>
      <c r="KZU13" s="191"/>
      <c r="KZV13" s="191"/>
      <c r="KZW13" s="191"/>
      <c r="KZX13" s="191"/>
      <c r="KZY13" s="191"/>
      <c r="KZZ13" s="191"/>
      <c r="LAA13" s="191"/>
      <c r="LAB13" s="191"/>
      <c r="LAC13" s="191"/>
      <c r="LAD13" s="191"/>
      <c r="LAE13" s="191"/>
      <c r="LAF13" s="191"/>
      <c r="LAG13" s="191"/>
      <c r="LAH13" s="191"/>
      <c r="LAI13" s="191"/>
      <c r="LAJ13" s="191"/>
      <c r="LAK13" s="191"/>
      <c r="LAL13" s="191"/>
      <c r="LAM13" s="191"/>
      <c r="LAN13" s="191"/>
      <c r="LAO13" s="191"/>
      <c r="LAP13" s="191"/>
      <c r="LAQ13" s="191"/>
      <c r="LAR13" s="191"/>
      <c r="LAS13" s="191"/>
      <c r="LAT13" s="191"/>
      <c r="LAU13" s="191"/>
      <c r="LAV13" s="191"/>
      <c r="LAW13" s="191"/>
      <c r="LAX13" s="191"/>
      <c r="LAY13" s="191"/>
      <c r="LAZ13" s="191"/>
      <c r="LBA13" s="191"/>
      <c r="LBB13" s="191"/>
      <c r="LBC13" s="191"/>
      <c r="LBD13" s="191"/>
      <c r="LBE13" s="191"/>
      <c r="LBF13" s="191"/>
      <c r="LBG13" s="191"/>
      <c r="LBH13" s="191"/>
      <c r="LBI13" s="191"/>
      <c r="LBJ13" s="191"/>
      <c r="LBK13" s="191"/>
      <c r="LBL13" s="191"/>
      <c r="LBM13" s="191"/>
      <c r="LBN13" s="191"/>
      <c r="LBO13" s="191"/>
      <c r="LBP13" s="191"/>
      <c r="LBQ13" s="191"/>
      <c r="LBR13" s="191"/>
      <c r="LBS13" s="191"/>
      <c r="LBT13" s="191"/>
      <c r="LBU13" s="191"/>
      <c r="LBV13" s="191"/>
      <c r="LBW13" s="191"/>
      <c r="LBX13" s="191"/>
      <c r="LBY13" s="191"/>
      <c r="LBZ13" s="191"/>
      <c r="LCA13" s="191"/>
      <c r="LCB13" s="191"/>
      <c r="LCC13" s="191"/>
      <c r="LCD13" s="191"/>
      <c r="LCE13" s="191"/>
      <c r="LCF13" s="191"/>
      <c r="LCG13" s="191"/>
      <c r="LCH13" s="191"/>
      <c r="LCI13" s="191"/>
      <c r="LCJ13" s="191"/>
      <c r="LCK13" s="191"/>
      <c r="LCL13" s="191"/>
      <c r="LCM13" s="191"/>
      <c r="LCN13" s="191"/>
      <c r="LCO13" s="191"/>
      <c r="LCP13" s="191"/>
      <c r="LCQ13" s="191"/>
      <c r="LCR13" s="191"/>
      <c r="LCS13" s="191"/>
      <c r="LCT13" s="191"/>
      <c r="LCU13" s="191"/>
      <c r="LCV13" s="191"/>
      <c r="LCW13" s="191"/>
      <c r="LCX13" s="191"/>
      <c r="LCY13" s="191"/>
      <c r="LCZ13" s="191"/>
      <c r="LDA13" s="191"/>
      <c r="LDB13" s="191"/>
      <c r="LDC13" s="191"/>
      <c r="LDD13" s="191"/>
      <c r="LDE13" s="191"/>
      <c r="LDF13" s="191"/>
      <c r="LDG13" s="191"/>
      <c r="LDH13" s="191"/>
      <c r="LDI13" s="191"/>
      <c r="LDJ13" s="191"/>
      <c r="LDK13" s="191"/>
      <c r="LDL13" s="191"/>
      <c r="LDM13" s="191"/>
      <c r="LDN13" s="191"/>
      <c r="LDO13" s="191"/>
      <c r="LDP13" s="191"/>
      <c r="LDQ13" s="191"/>
      <c r="LDR13" s="191"/>
      <c r="LDS13" s="191"/>
      <c r="LDT13" s="191"/>
      <c r="LDU13" s="191"/>
      <c r="LDV13" s="191"/>
      <c r="LDW13" s="191"/>
      <c r="LDX13" s="191"/>
      <c r="LDY13" s="191"/>
      <c r="LDZ13" s="191"/>
      <c r="LEA13" s="191"/>
      <c r="LEB13" s="191"/>
      <c r="LEC13" s="191"/>
      <c r="LED13" s="191"/>
      <c r="LEE13" s="191"/>
      <c r="LEF13" s="191"/>
      <c r="LEG13" s="191"/>
      <c r="LEH13" s="191"/>
      <c r="LEI13" s="191"/>
      <c r="LEJ13" s="191"/>
      <c r="LEK13" s="191"/>
      <c r="LEL13" s="191"/>
      <c r="LEM13" s="191"/>
      <c r="LEN13" s="191"/>
      <c r="LEO13" s="191"/>
      <c r="LEP13" s="191"/>
      <c r="LEQ13" s="191"/>
      <c r="LER13" s="191"/>
      <c r="LES13" s="191"/>
      <c r="LET13" s="191"/>
      <c r="LEU13" s="191"/>
      <c r="LEV13" s="191"/>
      <c r="LEW13" s="191"/>
      <c r="LEX13" s="191"/>
      <c r="LEY13" s="191"/>
      <c r="LEZ13" s="191"/>
      <c r="LFA13" s="191"/>
      <c r="LFB13" s="191"/>
      <c r="LFC13" s="191"/>
      <c r="LFD13" s="191"/>
      <c r="LFE13" s="191"/>
      <c r="LFF13" s="191"/>
      <c r="LFG13" s="191"/>
      <c r="LFH13" s="191"/>
      <c r="LFI13" s="191"/>
      <c r="LFJ13" s="191"/>
      <c r="LFK13" s="191"/>
      <c r="LFL13" s="191"/>
      <c r="LFM13" s="191"/>
      <c r="LFN13" s="191"/>
      <c r="LFO13" s="191"/>
      <c r="LFP13" s="191"/>
      <c r="LFQ13" s="191"/>
      <c r="LFR13" s="191"/>
      <c r="LFS13" s="191"/>
      <c r="LFT13" s="191"/>
      <c r="LFU13" s="191"/>
      <c r="LFV13" s="191"/>
      <c r="LFW13" s="191"/>
      <c r="LFX13" s="191"/>
      <c r="LFY13" s="191"/>
      <c r="LFZ13" s="191"/>
      <c r="LGA13" s="191"/>
      <c r="LGB13" s="191"/>
      <c r="LGC13" s="191"/>
      <c r="LGD13" s="191"/>
      <c r="LGE13" s="191"/>
      <c r="LGF13" s="191"/>
      <c r="LGG13" s="191"/>
      <c r="LGH13" s="191"/>
      <c r="LGI13" s="191"/>
      <c r="LGJ13" s="191"/>
      <c r="LGK13" s="191"/>
      <c r="LGL13" s="191"/>
      <c r="LGM13" s="191"/>
      <c r="LGN13" s="191"/>
      <c r="LGO13" s="191"/>
      <c r="LGP13" s="191"/>
      <c r="LGQ13" s="191"/>
      <c r="LGR13" s="191"/>
      <c r="LGS13" s="191"/>
      <c r="LGT13" s="191"/>
      <c r="LGU13" s="191"/>
      <c r="LGV13" s="191"/>
      <c r="LGW13" s="191"/>
      <c r="LGX13" s="191"/>
      <c r="LGY13" s="191"/>
      <c r="LGZ13" s="191"/>
      <c r="LHA13" s="191"/>
      <c r="LHB13" s="191"/>
      <c r="LHC13" s="191"/>
      <c r="LHD13" s="191"/>
      <c r="LHE13" s="191"/>
      <c r="LHF13" s="191"/>
      <c r="LHG13" s="191"/>
      <c r="LHH13" s="191"/>
      <c r="LHI13" s="191"/>
      <c r="LHJ13" s="191"/>
      <c r="LHK13" s="191"/>
      <c r="LHL13" s="191"/>
      <c r="LHM13" s="191"/>
      <c r="LHN13" s="191"/>
      <c r="LHO13" s="191"/>
      <c r="LHP13" s="191"/>
      <c r="LHQ13" s="191"/>
      <c r="LHR13" s="191"/>
      <c r="LHS13" s="191"/>
      <c r="LHT13" s="191"/>
      <c r="LHU13" s="191"/>
      <c r="LHV13" s="191"/>
      <c r="LHW13" s="191"/>
      <c r="LHX13" s="191"/>
      <c r="LHY13" s="191"/>
      <c r="LHZ13" s="191"/>
      <c r="LIA13" s="191"/>
      <c r="LIB13" s="191"/>
      <c r="LIC13" s="191"/>
      <c r="LID13" s="191"/>
      <c r="LIE13" s="191"/>
      <c r="LIF13" s="191"/>
      <c r="LIG13" s="191"/>
      <c r="LIH13" s="191"/>
      <c r="LII13" s="191"/>
      <c r="LIJ13" s="191"/>
      <c r="LIK13" s="191"/>
      <c r="LIL13" s="191"/>
      <c r="LIM13" s="191"/>
      <c r="LIN13" s="191"/>
      <c r="LIO13" s="191"/>
      <c r="LIP13" s="191"/>
      <c r="LIQ13" s="191"/>
      <c r="LIR13" s="191"/>
      <c r="LIS13" s="191"/>
      <c r="LIT13" s="191"/>
      <c r="LIU13" s="191"/>
      <c r="LIV13" s="191"/>
      <c r="LIW13" s="191"/>
      <c r="LIX13" s="191"/>
      <c r="LIY13" s="191"/>
      <c r="LIZ13" s="191"/>
      <c r="LJA13" s="191"/>
      <c r="LJB13" s="191"/>
      <c r="LJC13" s="191"/>
      <c r="LJD13" s="191"/>
      <c r="LJE13" s="191"/>
      <c r="LJF13" s="191"/>
      <c r="LJG13" s="191"/>
      <c r="LJH13" s="191"/>
      <c r="LJI13" s="191"/>
      <c r="LJJ13" s="191"/>
      <c r="LJK13" s="191"/>
      <c r="LJL13" s="191"/>
      <c r="LJM13" s="191"/>
      <c r="LJN13" s="191"/>
      <c r="LJO13" s="191"/>
      <c r="LJP13" s="191"/>
      <c r="LJQ13" s="191"/>
      <c r="LJR13" s="191"/>
      <c r="LJS13" s="191"/>
      <c r="LJT13" s="191"/>
      <c r="LJU13" s="191"/>
      <c r="LJV13" s="191"/>
      <c r="LJW13" s="191"/>
      <c r="LJX13" s="191"/>
      <c r="LJY13" s="191"/>
      <c r="LJZ13" s="191"/>
      <c r="LKA13" s="191"/>
      <c r="LKB13" s="191"/>
      <c r="LKC13" s="191"/>
      <c r="LKD13" s="191"/>
      <c r="LKE13" s="191"/>
      <c r="LKF13" s="191"/>
      <c r="LKG13" s="191"/>
      <c r="LKH13" s="191"/>
      <c r="LKI13" s="191"/>
      <c r="LKJ13" s="191"/>
      <c r="LKK13" s="191"/>
      <c r="LKL13" s="191"/>
      <c r="LKM13" s="191"/>
      <c r="LKN13" s="191"/>
      <c r="LKO13" s="191"/>
      <c r="LKP13" s="191"/>
      <c r="LKQ13" s="191"/>
      <c r="LKR13" s="191"/>
      <c r="LKS13" s="191"/>
      <c r="LKT13" s="191"/>
      <c r="LKU13" s="191"/>
      <c r="LKV13" s="191"/>
      <c r="LKW13" s="191"/>
      <c r="LKX13" s="191"/>
      <c r="LKY13" s="191"/>
      <c r="LKZ13" s="191"/>
      <c r="LLA13" s="191"/>
      <c r="LLB13" s="191"/>
      <c r="LLC13" s="191"/>
      <c r="LLD13" s="191"/>
      <c r="LLE13" s="191"/>
      <c r="LLF13" s="191"/>
      <c r="LLG13" s="191"/>
      <c r="LLH13" s="191"/>
      <c r="LLI13" s="191"/>
      <c r="LLJ13" s="191"/>
      <c r="LLK13" s="191"/>
      <c r="LLL13" s="191"/>
      <c r="LLM13" s="191"/>
      <c r="LLN13" s="191"/>
      <c r="LLO13" s="191"/>
      <c r="LLP13" s="191"/>
      <c r="LLQ13" s="191"/>
      <c r="LLR13" s="191"/>
      <c r="LLS13" s="191"/>
      <c r="LLT13" s="191"/>
      <c r="LLU13" s="191"/>
      <c r="LLV13" s="191"/>
      <c r="LLW13" s="191"/>
      <c r="LLX13" s="191"/>
      <c r="LLY13" s="191"/>
      <c r="LLZ13" s="191"/>
      <c r="LMA13" s="191"/>
      <c r="LMB13" s="191"/>
      <c r="LMC13" s="191"/>
      <c r="LMD13" s="191"/>
      <c r="LME13" s="191"/>
      <c r="LMF13" s="191"/>
      <c r="LMG13" s="191"/>
      <c r="LMH13" s="191"/>
      <c r="LMI13" s="191"/>
      <c r="LMJ13" s="191"/>
      <c r="LMK13" s="191"/>
      <c r="LML13" s="191"/>
      <c r="LMM13" s="191"/>
      <c r="LMN13" s="191"/>
      <c r="LMO13" s="191"/>
      <c r="LMP13" s="191"/>
      <c r="LMQ13" s="191"/>
      <c r="LMR13" s="191"/>
      <c r="LMS13" s="191"/>
      <c r="LMT13" s="191"/>
      <c r="LMU13" s="191"/>
      <c r="LMV13" s="191"/>
      <c r="LMW13" s="191"/>
      <c r="LMX13" s="191"/>
      <c r="LMY13" s="191"/>
      <c r="LMZ13" s="191"/>
      <c r="LNA13" s="191"/>
      <c r="LNB13" s="191"/>
      <c r="LNC13" s="191"/>
      <c r="LND13" s="191"/>
      <c r="LNE13" s="191"/>
      <c r="LNF13" s="191"/>
      <c r="LNG13" s="191"/>
      <c r="LNH13" s="191"/>
      <c r="LNI13" s="191"/>
      <c r="LNJ13" s="191"/>
      <c r="LNK13" s="191"/>
      <c r="LNL13" s="191"/>
      <c r="LNM13" s="191"/>
      <c r="LNN13" s="191"/>
      <c r="LNO13" s="191"/>
      <c r="LNP13" s="191"/>
      <c r="LNQ13" s="191"/>
      <c r="LNR13" s="191"/>
      <c r="LNS13" s="191"/>
      <c r="LNT13" s="191"/>
      <c r="LNU13" s="191"/>
      <c r="LNV13" s="191"/>
      <c r="LNW13" s="191"/>
      <c r="LNX13" s="191"/>
      <c r="LNY13" s="191"/>
      <c r="LNZ13" s="191"/>
      <c r="LOA13" s="191"/>
      <c r="LOB13" s="191"/>
      <c r="LOC13" s="191"/>
      <c r="LOD13" s="191"/>
      <c r="LOE13" s="191"/>
      <c r="LOF13" s="191"/>
      <c r="LOG13" s="191"/>
      <c r="LOH13" s="191"/>
      <c r="LOI13" s="191"/>
      <c r="LOJ13" s="191"/>
      <c r="LOK13" s="191"/>
      <c r="LOL13" s="191"/>
      <c r="LOM13" s="191"/>
      <c r="LON13" s="191"/>
      <c r="LOO13" s="191"/>
      <c r="LOP13" s="191"/>
      <c r="LOQ13" s="191"/>
      <c r="LOR13" s="191"/>
      <c r="LOS13" s="191"/>
      <c r="LOT13" s="191"/>
      <c r="LOU13" s="191"/>
      <c r="LOV13" s="191"/>
      <c r="LOW13" s="191"/>
      <c r="LOX13" s="191"/>
      <c r="LOY13" s="191"/>
      <c r="LOZ13" s="191"/>
      <c r="LPA13" s="191"/>
      <c r="LPB13" s="191"/>
      <c r="LPC13" s="191"/>
      <c r="LPD13" s="191"/>
      <c r="LPE13" s="191"/>
      <c r="LPF13" s="191"/>
      <c r="LPG13" s="191"/>
      <c r="LPH13" s="191"/>
      <c r="LPI13" s="191"/>
      <c r="LPJ13" s="191"/>
      <c r="LPK13" s="191"/>
      <c r="LPL13" s="191"/>
      <c r="LPM13" s="191"/>
      <c r="LPN13" s="191"/>
      <c r="LPO13" s="191"/>
      <c r="LPP13" s="191"/>
      <c r="LPQ13" s="191"/>
      <c r="LPR13" s="191"/>
      <c r="LPS13" s="191"/>
      <c r="LPT13" s="191"/>
      <c r="LPU13" s="191"/>
      <c r="LPV13" s="191"/>
      <c r="LPW13" s="191"/>
      <c r="LPX13" s="191"/>
      <c r="LPY13" s="191"/>
      <c r="LPZ13" s="191"/>
      <c r="LQA13" s="191"/>
      <c r="LQB13" s="191"/>
      <c r="LQC13" s="191"/>
      <c r="LQD13" s="191"/>
      <c r="LQE13" s="191"/>
      <c r="LQF13" s="191"/>
      <c r="LQG13" s="191"/>
      <c r="LQH13" s="191"/>
      <c r="LQI13" s="191"/>
      <c r="LQJ13" s="191"/>
      <c r="LQK13" s="191"/>
      <c r="LQL13" s="191"/>
      <c r="LQM13" s="191"/>
      <c r="LQN13" s="191"/>
      <c r="LQO13" s="191"/>
      <c r="LQP13" s="191"/>
      <c r="LQQ13" s="191"/>
      <c r="LQR13" s="191"/>
      <c r="LQS13" s="191"/>
      <c r="LQT13" s="191"/>
      <c r="LQU13" s="191"/>
      <c r="LQV13" s="191"/>
      <c r="LQW13" s="191"/>
      <c r="LQX13" s="191"/>
      <c r="LQY13" s="191"/>
      <c r="LQZ13" s="191"/>
      <c r="LRA13" s="191"/>
      <c r="LRB13" s="191"/>
      <c r="LRC13" s="191"/>
      <c r="LRD13" s="191"/>
      <c r="LRE13" s="191"/>
      <c r="LRF13" s="191"/>
      <c r="LRG13" s="191"/>
      <c r="LRH13" s="191"/>
      <c r="LRI13" s="191"/>
      <c r="LRJ13" s="191"/>
      <c r="LRK13" s="191"/>
      <c r="LRL13" s="191"/>
      <c r="LRM13" s="191"/>
      <c r="LRN13" s="191"/>
      <c r="LRO13" s="191"/>
      <c r="LRP13" s="191"/>
      <c r="LRQ13" s="191"/>
      <c r="LRR13" s="191"/>
      <c r="LRS13" s="191"/>
      <c r="LRT13" s="191"/>
      <c r="LRU13" s="191"/>
      <c r="LRV13" s="191"/>
      <c r="LRW13" s="191"/>
      <c r="LRX13" s="191"/>
      <c r="LRY13" s="191"/>
      <c r="LRZ13" s="191"/>
      <c r="LSA13" s="191"/>
      <c r="LSB13" s="191"/>
      <c r="LSC13" s="191"/>
      <c r="LSD13" s="191"/>
      <c r="LSE13" s="191"/>
      <c r="LSF13" s="191"/>
      <c r="LSG13" s="191"/>
      <c r="LSH13" s="191"/>
      <c r="LSI13" s="191"/>
      <c r="LSJ13" s="191"/>
      <c r="LSK13" s="191"/>
      <c r="LSL13" s="191"/>
      <c r="LSM13" s="191"/>
      <c r="LSN13" s="191"/>
      <c r="LSO13" s="191"/>
      <c r="LSP13" s="191"/>
      <c r="LSQ13" s="191"/>
      <c r="LSR13" s="191"/>
      <c r="LSS13" s="191"/>
      <c r="LST13" s="191"/>
      <c r="LSU13" s="191"/>
      <c r="LSV13" s="191"/>
      <c r="LSW13" s="191"/>
      <c r="LSX13" s="191"/>
      <c r="LSY13" s="191"/>
      <c r="LSZ13" s="191"/>
      <c r="LTA13" s="191"/>
      <c r="LTB13" s="191"/>
      <c r="LTC13" s="191"/>
      <c r="LTD13" s="191"/>
      <c r="LTE13" s="191"/>
      <c r="LTF13" s="191"/>
      <c r="LTG13" s="191"/>
      <c r="LTH13" s="191"/>
      <c r="LTI13" s="191"/>
      <c r="LTJ13" s="191"/>
      <c r="LTK13" s="191"/>
      <c r="LTL13" s="191"/>
      <c r="LTM13" s="191"/>
      <c r="LTN13" s="191"/>
      <c r="LTO13" s="191"/>
      <c r="LTP13" s="191"/>
      <c r="LTQ13" s="191"/>
      <c r="LTR13" s="191"/>
      <c r="LTS13" s="191"/>
      <c r="LTT13" s="191"/>
      <c r="LTU13" s="191"/>
      <c r="LTV13" s="191"/>
      <c r="LTW13" s="191"/>
      <c r="LTX13" s="191"/>
      <c r="LTY13" s="191"/>
      <c r="LTZ13" s="191"/>
      <c r="LUA13" s="191"/>
      <c r="LUB13" s="191"/>
      <c r="LUC13" s="191"/>
      <c r="LUD13" s="191"/>
      <c r="LUE13" s="191"/>
      <c r="LUF13" s="191"/>
      <c r="LUG13" s="191"/>
      <c r="LUH13" s="191"/>
      <c r="LUI13" s="191"/>
      <c r="LUJ13" s="191"/>
      <c r="LUK13" s="191"/>
      <c r="LUL13" s="191"/>
      <c r="LUM13" s="191"/>
      <c r="LUN13" s="191"/>
      <c r="LUO13" s="191"/>
      <c r="LUP13" s="191"/>
      <c r="LUQ13" s="191"/>
      <c r="LUR13" s="191"/>
      <c r="LUS13" s="191"/>
      <c r="LUT13" s="191"/>
      <c r="LUU13" s="191"/>
      <c r="LUV13" s="191"/>
      <c r="LUW13" s="191"/>
      <c r="LUX13" s="191"/>
      <c r="LUY13" s="191"/>
      <c r="LUZ13" s="191"/>
      <c r="LVA13" s="191"/>
      <c r="LVB13" s="191"/>
      <c r="LVC13" s="191"/>
      <c r="LVD13" s="191"/>
      <c r="LVE13" s="191"/>
      <c r="LVF13" s="191"/>
      <c r="LVG13" s="191"/>
      <c r="LVH13" s="191"/>
      <c r="LVI13" s="191"/>
      <c r="LVJ13" s="191"/>
      <c r="LVK13" s="191"/>
      <c r="LVL13" s="191"/>
      <c r="LVM13" s="191"/>
      <c r="LVN13" s="191"/>
      <c r="LVO13" s="191"/>
      <c r="LVP13" s="191"/>
      <c r="LVQ13" s="191"/>
      <c r="LVR13" s="191"/>
      <c r="LVS13" s="191"/>
      <c r="LVT13" s="191"/>
      <c r="LVU13" s="191"/>
      <c r="LVV13" s="191"/>
      <c r="LVW13" s="191"/>
      <c r="LVX13" s="191"/>
      <c r="LVY13" s="191"/>
      <c r="LVZ13" s="191"/>
      <c r="LWA13" s="191"/>
      <c r="LWB13" s="191"/>
      <c r="LWC13" s="191"/>
      <c r="LWD13" s="191"/>
      <c r="LWE13" s="191"/>
      <c r="LWF13" s="191"/>
      <c r="LWG13" s="191"/>
      <c r="LWH13" s="191"/>
      <c r="LWI13" s="191"/>
      <c r="LWJ13" s="191"/>
      <c r="LWK13" s="191"/>
      <c r="LWL13" s="191"/>
      <c r="LWM13" s="191"/>
      <c r="LWN13" s="191"/>
      <c r="LWO13" s="191"/>
      <c r="LWP13" s="191"/>
      <c r="LWQ13" s="191"/>
      <c r="LWR13" s="191"/>
      <c r="LWS13" s="191"/>
      <c r="LWT13" s="191"/>
      <c r="LWU13" s="191"/>
      <c r="LWV13" s="191"/>
      <c r="LWW13" s="191"/>
      <c r="LWX13" s="191"/>
      <c r="LWY13" s="191"/>
      <c r="LWZ13" s="191"/>
      <c r="LXA13" s="191"/>
      <c r="LXB13" s="191"/>
      <c r="LXC13" s="191"/>
      <c r="LXD13" s="191"/>
      <c r="LXE13" s="191"/>
      <c r="LXF13" s="191"/>
      <c r="LXG13" s="191"/>
      <c r="LXH13" s="191"/>
      <c r="LXI13" s="191"/>
      <c r="LXJ13" s="191"/>
      <c r="LXK13" s="191"/>
      <c r="LXL13" s="191"/>
      <c r="LXM13" s="191"/>
      <c r="LXN13" s="191"/>
      <c r="LXO13" s="191"/>
      <c r="LXP13" s="191"/>
      <c r="LXQ13" s="191"/>
      <c r="LXR13" s="191"/>
      <c r="LXS13" s="191"/>
      <c r="LXT13" s="191"/>
      <c r="LXU13" s="191"/>
      <c r="LXV13" s="191"/>
      <c r="LXW13" s="191"/>
      <c r="LXX13" s="191"/>
      <c r="LXY13" s="191"/>
      <c r="LXZ13" s="191"/>
      <c r="LYA13" s="191"/>
      <c r="LYB13" s="191"/>
      <c r="LYC13" s="191"/>
      <c r="LYD13" s="191"/>
      <c r="LYE13" s="191"/>
      <c r="LYF13" s="191"/>
      <c r="LYG13" s="191"/>
      <c r="LYH13" s="191"/>
      <c r="LYI13" s="191"/>
      <c r="LYJ13" s="191"/>
      <c r="LYK13" s="191"/>
      <c r="LYL13" s="191"/>
      <c r="LYM13" s="191"/>
      <c r="LYN13" s="191"/>
      <c r="LYO13" s="191"/>
      <c r="LYP13" s="191"/>
      <c r="LYQ13" s="191"/>
      <c r="LYR13" s="191"/>
      <c r="LYS13" s="191"/>
      <c r="LYT13" s="191"/>
      <c r="LYU13" s="191"/>
      <c r="LYV13" s="191"/>
      <c r="LYW13" s="191"/>
      <c r="LYX13" s="191"/>
      <c r="LYY13" s="191"/>
      <c r="LYZ13" s="191"/>
      <c r="LZA13" s="191"/>
      <c r="LZB13" s="191"/>
      <c r="LZC13" s="191"/>
      <c r="LZD13" s="191"/>
      <c r="LZE13" s="191"/>
      <c r="LZF13" s="191"/>
      <c r="LZG13" s="191"/>
      <c r="LZH13" s="191"/>
      <c r="LZI13" s="191"/>
      <c r="LZJ13" s="191"/>
      <c r="LZK13" s="191"/>
      <c r="LZL13" s="191"/>
      <c r="LZM13" s="191"/>
      <c r="LZN13" s="191"/>
      <c r="LZO13" s="191"/>
      <c r="LZP13" s="191"/>
      <c r="LZQ13" s="191"/>
      <c r="LZR13" s="191"/>
      <c r="LZS13" s="191"/>
      <c r="LZT13" s="191"/>
      <c r="LZU13" s="191"/>
      <c r="LZV13" s="191"/>
      <c r="LZW13" s="191"/>
      <c r="LZX13" s="191"/>
      <c r="LZY13" s="191"/>
      <c r="LZZ13" s="191"/>
      <c r="MAA13" s="191"/>
      <c r="MAB13" s="191"/>
      <c r="MAC13" s="191"/>
      <c r="MAD13" s="191"/>
      <c r="MAE13" s="191"/>
      <c r="MAF13" s="191"/>
      <c r="MAG13" s="191"/>
      <c r="MAH13" s="191"/>
      <c r="MAI13" s="191"/>
      <c r="MAJ13" s="191"/>
      <c r="MAK13" s="191"/>
      <c r="MAL13" s="191"/>
      <c r="MAM13" s="191"/>
      <c r="MAN13" s="191"/>
      <c r="MAO13" s="191"/>
      <c r="MAP13" s="191"/>
      <c r="MAQ13" s="191"/>
      <c r="MAR13" s="191"/>
      <c r="MAS13" s="191"/>
      <c r="MAT13" s="191"/>
      <c r="MAU13" s="191"/>
      <c r="MAV13" s="191"/>
      <c r="MAW13" s="191"/>
      <c r="MAX13" s="191"/>
      <c r="MAY13" s="191"/>
      <c r="MAZ13" s="191"/>
      <c r="MBA13" s="191"/>
      <c r="MBB13" s="191"/>
      <c r="MBC13" s="191"/>
      <c r="MBD13" s="191"/>
      <c r="MBE13" s="191"/>
      <c r="MBF13" s="191"/>
      <c r="MBG13" s="191"/>
      <c r="MBH13" s="191"/>
      <c r="MBI13" s="191"/>
      <c r="MBJ13" s="191"/>
      <c r="MBK13" s="191"/>
      <c r="MBL13" s="191"/>
      <c r="MBM13" s="191"/>
      <c r="MBN13" s="191"/>
      <c r="MBO13" s="191"/>
      <c r="MBP13" s="191"/>
      <c r="MBQ13" s="191"/>
      <c r="MBR13" s="191"/>
      <c r="MBS13" s="191"/>
      <c r="MBT13" s="191"/>
      <c r="MBU13" s="191"/>
      <c r="MBV13" s="191"/>
      <c r="MBW13" s="191"/>
      <c r="MBX13" s="191"/>
      <c r="MBY13" s="191"/>
      <c r="MBZ13" s="191"/>
      <c r="MCA13" s="191"/>
      <c r="MCB13" s="191"/>
      <c r="MCC13" s="191"/>
      <c r="MCD13" s="191"/>
      <c r="MCE13" s="191"/>
      <c r="MCF13" s="191"/>
      <c r="MCG13" s="191"/>
      <c r="MCH13" s="191"/>
      <c r="MCI13" s="191"/>
      <c r="MCJ13" s="191"/>
      <c r="MCK13" s="191"/>
      <c r="MCL13" s="191"/>
      <c r="MCM13" s="191"/>
      <c r="MCN13" s="191"/>
      <c r="MCO13" s="191"/>
      <c r="MCP13" s="191"/>
      <c r="MCQ13" s="191"/>
      <c r="MCR13" s="191"/>
      <c r="MCS13" s="191"/>
      <c r="MCT13" s="191"/>
      <c r="MCU13" s="191"/>
      <c r="MCV13" s="191"/>
      <c r="MCW13" s="191"/>
      <c r="MCX13" s="191"/>
      <c r="MCY13" s="191"/>
      <c r="MCZ13" s="191"/>
      <c r="MDA13" s="191"/>
      <c r="MDB13" s="191"/>
      <c r="MDC13" s="191"/>
      <c r="MDD13" s="191"/>
      <c r="MDE13" s="191"/>
      <c r="MDF13" s="191"/>
      <c r="MDG13" s="191"/>
      <c r="MDH13" s="191"/>
      <c r="MDI13" s="191"/>
      <c r="MDJ13" s="191"/>
      <c r="MDK13" s="191"/>
      <c r="MDL13" s="191"/>
      <c r="MDM13" s="191"/>
      <c r="MDN13" s="191"/>
      <c r="MDO13" s="191"/>
      <c r="MDP13" s="191"/>
      <c r="MDQ13" s="191"/>
      <c r="MDR13" s="191"/>
      <c r="MDS13" s="191"/>
      <c r="MDT13" s="191"/>
      <c r="MDU13" s="191"/>
      <c r="MDV13" s="191"/>
      <c r="MDW13" s="191"/>
      <c r="MDX13" s="191"/>
      <c r="MDY13" s="191"/>
      <c r="MDZ13" s="191"/>
      <c r="MEA13" s="191"/>
      <c r="MEB13" s="191"/>
      <c r="MEC13" s="191"/>
      <c r="MED13" s="191"/>
      <c r="MEE13" s="191"/>
      <c r="MEF13" s="191"/>
      <c r="MEG13" s="191"/>
      <c r="MEH13" s="191"/>
      <c r="MEI13" s="191"/>
      <c r="MEJ13" s="191"/>
      <c r="MEK13" s="191"/>
      <c r="MEL13" s="191"/>
      <c r="MEM13" s="191"/>
      <c r="MEN13" s="191"/>
      <c r="MEO13" s="191"/>
      <c r="MEP13" s="191"/>
      <c r="MEQ13" s="191"/>
      <c r="MER13" s="191"/>
      <c r="MES13" s="191"/>
      <c r="MET13" s="191"/>
      <c r="MEU13" s="191"/>
      <c r="MEV13" s="191"/>
      <c r="MEW13" s="191"/>
      <c r="MEX13" s="191"/>
      <c r="MEY13" s="191"/>
      <c r="MEZ13" s="191"/>
      <c r="MFA13" s="191"/>
      <c r="MFB13" s="191"/>
      <c r="MFC13" s="191"/>
      <c r="MFD13" s="191"/>
      <c r="MFE13" s="191"/>
      <c r="MFF13" s="191"/>
      <c r="MFG13" s="191"/>
      <c r="MFH13" s="191"/>
      <c r="MFI13" s="191"/>
      <c r="MFJ13" s="191"/>
      <c r="MFK13" s="191"/>
      <c r="MFL13" s="191"/>
      <c r="MFM13" s="191"/>
      <c r="MFN13" s="191"/>
      <c r="MFO13" s="191"/>
      <c r="MFP13" s="191"/>
      <c r="MFQ13" s="191"/>
      <c r="MFR13" s="191"/>
      <c r="MFS13" s="191"/>
      <c r="MFT13" s="191"/>
      <c r="MFU13" s="191"/>
      <c r="MFV13" s="191"/>
      <c r="MFW13" s="191"/>
      <c r="MFX13" s="191"/>
      <c r="MFY13" s="191"/>
      <c r="MFZ13" s="191"/>
      <c r="MGA13" s="191"/>
      <c r="MGB13" s="191"/>
      <c r="MGC13" s="191"/>
      <c r="MGD13" s="191"/>
      <c r="MGE13" s="191"/>
      <c r="MGF13" s="191"/>
      <c r="MGG13" s="191"/>
      <c r="MGH13" s="191"/>
      <c r="MGI13" s="191"/>
      <c r="MGJ13" s="191"/>
      <c r="MGK13" s="191"/>
      <c r="MGL13" s="191"/>
      <c r="MGM13" s="191"/>
      <c r="MGN13" s="191"/>
      <c r="MGO13" s="191"/>
      <c r="MGP13" s="191"/>
      <c r="MGQ13" s="191"/>
      <c r="MGR13" s="191"/>
      <c r="MGS13" s="191"/>
      <c r="MGT13" s="191"/>
      <c r="MGU13" s="191"/>
      <c r="MGV13" s="191"/>
      <c r="MGW13" s="191"/>
      <c r="MGX13" s="191"/>
      <c r="MGY13" s="191"/>
      <c r="MGZ13" s="191"/>
      <c r="MHA13" s="191"/>
      <c r="MHB13" s="191"/>
      <c r="MHC13" s="191"/>
      <c r="MHD13" s="191"/>
      <c r="MHE13" s="191"/>
      <c r="MHF13" s="191"/>
      <c r="MHG13" s="191"/>
      <c r="MHH13" s="191"/>
      <c r="MHI13" s="191"/>
      <c r="MHJ13" s="191"/>
      <c r="MHK13" s="191"/>
      <c r="MHL13" s="191"/>
      <c r="MHM13" s="191"/>
      <c r="MHN13" s="191"/>
      <c r="MHO13" s="191"/>
      <c r="MHP13" s="191"/>
      <c r="MHQ13" s="191"/>
      <c r="MHR13" s="191"/>
      <c r="MHS13" s="191"/>
      <c r="MHT13" s="191"/>
      <c r="MHU13" s="191"/>
      <c r="MHV13" s="191"/>
      <c r="MHW13" s="191"/>
      <c r="MHX13" s="191"/>
      <c r="MHY13" s="191"/>
      <c r="MHZ13" s="191"/>
      <c r="MIA13" s="191"/>
      <c r="MIB13" s="191"/>
      <c r="MIC13" s="191"/>
      <c r="MID13" s="191"/>
      <c r="MIE13" s="191"/>
      <c r="MIF13" s="191"/>
      <c r="MIG13" s="191"/>
      <c r="MIH13" s="191"/>
      <c r="MII13" s="191"/>
      <c r="MIJ13" s="191"/>
      <c r="MIK13" s="191"/>
      <c r="MIL13" s="191"/>
      <c r="MIM13" s="191"/>
      <c r="MIN13" s="191"/>
      <c r="MIO13" s="191"/>
      <c r="MIP13" s="191"/>
      <c r="MIQ13" s="191"/>
      <c r="MIR13" s="191"/>
      <c r="MIS13" s="191"/>
      <c r="MIT13" s="191"/>
      <c r="MIU13" s="191"/>
      <c r="MIV13" s="191"/>
      <c r="MIW13" s="191"/>
      <c r="MIX13" s="191"/>
      <c r="MIY13" s="191"/>
      <c r="MIZ13" s="191"/>
      <c r="MJA13" s="191"/>
      <c r="MJB13" s="191"/>
      <c r="MJC13" s="191"/>
      <c r="MJD13" s="191"/>
      <c r="MJE13" s="191"/>
      <c r="MJF13" s="191"/>
      <c r="MJG13" s="191"/>
      <c r="MJH13" s="191"/>
      <c r="MJI13" s="191"/>
      <c r="MJJ13" s="191"/>
      <c r="MJK13" s="191"/>
      <c r="MJL13" s="191"/>
      <c r="MJM13" s="191"/>
      <c r="MJN13" s="191"/>
      <c r="MJO13" s="191"/>
      <c r="MJP13" s="191"/>
      <c r="MJQ13" s="191"/>
      <c r="MJR13" s="191"/>
      <c r="MJS13" s="191"/>
      <c r="MJT13" s="191"/>
      <c r="MJU13" s="191"/>
      <c r="MJV13" s="191"/>
      <c r="MJW13" s="191"/>
      <c r="MJX13" s="191"/>
      <c r="MJY13" s="191"/>
      <c r="MJZ13" s="191"/>
      <c r="MKA13" s="191"/>
      <c r="MKB13" s="191"/>
      <c r="MKC13" s="191"/>
      <c r="MKD13" s="191"/>
      <c r="MKE13" s="191"/>
      <c r="MKF13" s="191"/>
      <c r="MKG13" s="191"/>
      <c r="MKH13" s="191"/>
      <c r="MKI13" s="191"/>
      <c r="MKJ13" s="191"/>
      <c r="MKK13" s="191"/>
      <c r="MKL13" s="191"/>
      <c r="MKM13" s="191"/>
      <c r="MKN13" s="191"/>
      <c r="MKO13" s="191"/>
      <c r="MKP13" s="191"/>
      <c r="MKQ13" s="191"/>
      <c r="MKR13" s="191"/>
      <c r="MKS13" s="191"/>
      <c r="MKT13" s="191"/>
      <c r="MKU13" s="191"/>
      <c r="MKV13" s="191"/>
      <c r="MKW13" s="191"/>
      <c r="MKX13" s="191"/>
      <c r="MKY13" s="191"/>
      <c r="MKZ13" s="191"/>
      <c r="MLA13" s="191"/>
      <c r="MLB13" s="191"/>
      <c r="MLC13" s="191"/>
      <c r="MLD13" s="191"/>
      <c r="MLE13" s="191"/>
      <c r="MLF13" s="191"/>
      <c r="MLG13" s="191"/>
      <c r="MLH13" s="191"/>
      <c r="MLI13" s="191"/>
      <c r="MLJ13" s="191"/>
      <c r="MLK13" s="191"/>
      <c r="MLL13" s="191"/>
      <c r="MLM13" s="191"/>
      <c r="MLN13" s="191"/>
      <c r="MLO13" s="191"/>
      <c r="MLP13" s="191"/>
      <c r="MLQ13" s="191"/>
      <c r="MLR13" s="191"/>
      <c r="MLS13" s="191"/>
      <c r="MLT13" s="191"/>
      <c r="MLU13" s="191"/>
      <c r="MLV13" s="191"/>
      <c r="MLW13" s="191"/>
      <c r="MLX13" s="191"/>
      <c r="MLY13" s="191"/>
      <c r="MLZ13" s="191"/>
      <c r="MMA13" s="191"/>
      <c r="MMB13" s="191"/>
      <c r="MMC13" s="191"/>
      <c r="MMD13" s="191"/>
      <c r="MME13" s="191"/>
      <c r="MMF13" s="191"/>
      <c r="MMG13" s="191"/>
      <c r="MMH13" s="191"/>
      <c r="MMI13" s="191"/>
      <c r="MMJ13" s="191"/>
      <c r="MMK13" s="191"/>
      <c r="MML13" s="191"/>
      <c r="MMM13" s="191"/>
      <c r="MMN13" s="191"/>
      <c r="MMO13" s="191"/>
      <c r="MMP13" s="191"/>
      <c r="MMQ13" s="191"/>
      <c r="MMR13" s="191"/>
      <c r="MMS13" s="191"/>
      <c r="MMT13" s="191"/>
      <c r="MMU13" s="191"/>
      <c r="MMV13" s="191"/>
      <c r="MMW13" s="191"/>
      <c r="MMX13" s="191"/>
      <c r="MMY13" s="191"/>
      <c r="MMZ13" s="191"/>
      <c r="MNA13" s="191"/>
      <c r="MNB13" s="191"/>
      <c r="MNC13" s="191"/>
      <c r="MND13" s="191"/>
      <c r="MNE13" s="191"/>
      <c r="MNF13" s="191"/>
      <c r="MNG13" s="191"/>
      <c r="MNH13" s="191"/>
      <c r="MNI13" s="191"/>
      <c r="MNJ13" s="191"/>
      <c r="MNK13" s="191"/>
      <c r="MNL13" s="191"/>
      <c r="MNM13" s="191"/>
      <c r="MNN13" s="191"/>
      <c r="MNO13" s="191"/>
      <c r="MNP13" s="191"/>
      <c r="MNQ13" s="191"/>
      <c r="MNR13" s="191"/>
      <c r="MNS13" s="191"/>
      <c r="MNT13" s="191"/>
      <c r="MNU13" s="191"/>
      <c r="MNV13" s="191"/>
      <c r="MNW13" s="191"/>
      <c r="MNX13" s="191"/>
      <c r="MNY13" s="191"/>
      <c r="MNZ13" s="191"/>
      <c r="MOA13" s="191"/>
      <c r="MOB13" s="191"/>
      <c r="MOC13" s="191"/>
      <c r="MOD13" s="191"/>
      <c r="MOE13" s="191"/>
      <c r="MOF13" s="191"/>
      <c r="MOG13" s="191"/>
      <c r="MOH13" s="191"/>
      <c r="MOI13" s="191"/>
      <c r="MOJ13" s="191"/>
      <c r="MOK13" s="191"/>
      <c r="MOL13" s="191"/>
      <c r="MOM13" s="191"/>
      <c r="MON13" s="191"/>
      <c r="MOO13" s="191"/>
      <c r="MOP13" s="191"/>
      <c r="MOQ13" s="191"/>
      <c r="MOR13" s="191"/>
      <c r="MOS13" s="191"/>
      <c r="MOT13" s="191"/>
      <c r="MOU13" s="191"/>
      <c r="MOV13" s="191"/>
      <c r="MOW13" s="191"/>
      <c r="MOX13" s="191"/>
      <c r="MOY13" s="191"/>
      <c r="MOZ13" s="191"/>
      <c r="MPA13" s="191"/>
      <c r="MPB13" s="191"/>
      <c r="MPC13" s="191"/>
      <c r="MPD13" s="191"/>
      <c r="MPE13" s="191"/>
      <c r="MPF13" s="191"/>
      <c r="MPG13" s="191"/>
      <c r="MPH13" s="191"/>
      <c r="MPI13" s="191"/>
      <c r="MPJ13" s="191"/>
      <c r="MPK13" s="191"/>
      <c r="MPL13" s="191"/>
      <c r="MPM13" s="191"/>
      <c r="MPN13" s="191"/>
      <c r="MPO13" s="191"/>
      <c r="MPP13" s="191"/>
      <c r="MPQ13" s="191"/>
      <c r="MPR13" s="191"/>
      <c r="MPS13" s="191"/>
      <c r="MPT13" s="191"/>
      <c r="MPU13" s="191"/>
      <c r="MPV13" s="191"/>
      <c r="MPW13" s="191"/>
      <c r="MPX13" s="191"/>
      <c r="MPY13" s="191"/>
      <c r="MPZ13" s="191"/>
      <c r="MQA13" s="191"/>
      <c r="MQB13" s="191"/>
      <c r="MQC13" s="191"/>
      <c r="MQD13" s="191"/>
      <c r="MQE13" s="191"/>
      <c r="MQF13" s="191"/>
      <c r="MQG13" s="191"/>
      <c r="MQH13" s="191"/>
      <c r="MQI13" s="191"/>
      <c r="MQJ13" s="191"/>
      <c r="MQK13" s="191"/>
      <c r="MQL13" s="191"/>
      <c r="MQM13" s="191"/>
      <c r="MQN13" s="191"/>
      <c r="MQO13" s="191"/>
      <c r="MQP13" s="191"/>
      <c r="MQQ13" s="191"/>
      <c r="MQR13" s="191"/>
      <c r="MQS13" s="191"/>
      <c r="MQT13" s="191"/>
      <c r="MQU13" s="191"/>
      <c r="MQV13" s="191"/>
      <c r="MQW13" s="191"/>
      <c r="MQX13" s="191"/>
      <c r="MQY13" s="191"/>
      <c r="MQZ13" s="191"/>
      <c r="MRA13" s="191"/>
      <c r="MRB13" s="191"/>
      <c r="MRC13" s="191"/>
      <c r="MRD13" s="191"/>
      <c r="MRE13" s="191"/>
      <c r="MRF13" s="191"/>
      <c r="MRG13" s="191"/>
      <c r="MRH13" s="191"/>
      <c r="MRI13" s="191"/>
      <c r="MRJ13" s="191"/>
      <c r="MRK13" s="191"/>
      <c r="MRL13" s="191"/>
      <c r="MRM13" s="191"/>
      <c r="MRN13" s="191"/>
      <c r="MRO13" s="191"/>
      <c r="MRP13" s="191"/>
      <c r="MRQ13" s="191"/>
      <c r="MRR13" s="191"/>
      <c r="MRS13" s="191"/>
      <c r="MRT13" s="191"/>
      <c r="MRU13" s="191"/>
      <c r="MRV13" s="191"/>
      <c r="MRW13" s="191"/>
      <c r="MRX13" s="191"/>
      <c r="MRY13" s="191"/>
      <c r="MRZ13" s="191"/>
      <c r="MSA13" s="191"/>
      <c r="MSB13" s="191"/>
      <c r="MSC13" s="191"/>
      <c r="MSD13" s="191"/>
      <c r="MSE13" s="191"/>
      <c r="MSF13" s="191"/>
      <c r="MSG13" s="191"/>
      <c r="MSH13" s="191"/>
      <c r="MSI13" s="191"/>
      <c r="MSJ13" s="191"/>
      <c r="MSK13" s="191"/>
      <c r="MSL13" s="191"/>
      <c r="MSM13" s="191"/>
      <c r="MSN13" s="191"/>
      <c r="MSO13" s="191"/>
      <c r="MSP13" s="191"/>
      <c r="MSQ13" s="191"/>
      <c r="MSR13" s="191"/>
      <c r="MSS13" s="191"/>
      <c r="MST13" s="191"/>
      <c r="MSU13" s="191"/>
      <c r="MSV13" s="191"/>
      <c r="MSW13" s="191"/>
      <c r="MSX13" s="191"/>
      <c r="MSY13" s="191"/>
      <c r="MSZ13" s="191"/>
      <c r="MTA13" s="191"/>
      <c r="MTB13" s="191"/>
      <c r="MTC13" s="191"/>
      <c r="MTD13" s="191"/>
      <c r="MTE13" s="191"/>
      <c r="MTF13" s="191"/>
      <c r="MTG13" s="191"/>
      <c r="MTH13" s="191"/>
      <c r="MTI13" s="191"/>
      <c r="MTJ13" s="191"/>
      <c r="MTK13" s="191"/>
      <c r="MTL13" s="191"/>
      <c r="MTM13" s="191"/>
      <c r="MTN13" s="191"/>
      <c r="MTO13" s="191"/>
      <c r="MTP13" s="191"/>
      <c r="MTQ13" s="191"/>
      <c r="MTR13" s="191"/>
      <c r="MTS13" s="191"/>
      <c r="MTT13" s="191"/>
      <c r="MTU13" s="191"/>
      <c r="MTV13" s="191"/>
      <c r="MTW13" s="191"/>
      <c r="MTX13" s="191"/>
      <c r="MTY13" s="191"/>
      <c r="MTZ13" s="191"/>
      <c r="MUA13" s="191"/>
      <c r="MUB13" s="191"/>
      <c r="MUC13" s="191"/>
      <c r="MUD13" s="191"/>
      <c r="MUE13" s="191"/>
      <c r="MUF13" s="191"/>
      <c r="MUG13" s="191"/>
      <c r="MUH13" s="191"/>
      <c r="MUI13" s="191"/>
      <c r="MUJ13" s="191"/>
      <c r="MUK13" s="191"/>
      <c r="MUL13" s="191"/>
      <c r="MUM13" s="191"/>
      <c r="MUN13" s="191"/>
      <c r="MUO13" s="191"/>
      <c r="MUP13" s="191"/>
      <c r="MUQ13" s="191"/>
      <c r="MUR13" s="191"/>
      <c r="MUS13" s="191"/>
      <c r="MUT13" s="191"/>
      <c r="MUU13" s="191"/>
      <c r="MUV13" s="191"/>
      <c r="MUW13" s="191"/>
      <c r="MUX13" s="191"/>
      <c r="MUY13" s="191"/>
      <c r="MUZ13" s="191"/>
      <c r="MVA13" s="191"/>
      <c r="MVB13" s="191"/>
      <c r="MVC13" s="191"/>
      <c r="MVD13" s="191"/>
      <c r="MVE13" s="191"/>
      <c r="MVF13" s="191"/>
      <c r="MVG13" s="191"/>
      <c r="MVH13" s="191"/>
      <c r="MVI13" s="191"/>
      <c r="MVJ13" s="191"/>
      <c r="MVK13" s="191"/>
      <c r="MVL13" s="191"/>
      <c r="MVM13" s="191"/>
      <c r="MVN13" s="191"/>
      <c r="MVO13" s="191"/>
      <c r="MVP13" s="191"/>
      <c r="MVQ13" s="191"/>
      <c r="MVR13" s="191"/>
      <c r="MVS13" s="191"/>
      <c r="MVT13" s="191"/>
      <c r="MVU13" s="191"/>
      <c r="MVV13" s="191"/>
      <c r="MVW13" s="191"/>
      <c r="MVX13" s="191"/>
      <c r="MVY13" s="191"/>
      <c r="MVZ13" s="191"/>
      <c r="MWA13" s="191"/>
      <c r="MWB13" s="191"/>
      <c r="MWC13" s="191"/>
      <c r="MWD13" s="191"/>
      <c r="MWE13" s="191"/>
      <c r="MWF13" s="191"/>
      <c r="MWG13" s="191"/>
      <c r="MWH13" s="191"/>
      <c r="MWI13" s="191"/>
      <c r="MWJ13" s="191"/>
      <c r="MWK13" s="191"/>
      <c r="MWL13" s="191"/>
      <c r="MWM13" s="191"/>
      <c r="MWN13" s="191"/>
      <c r="MWO13" s="191"/>
      <c r="MWP13" s="191"/>
      <c r="MWQ13" s="191"/>
      <c r="MWR13" s="191"/>
      <c r="MWS13" s="191"/>
      <c r="MWT13" s="191"/>
      <c r="MWU13" s="191"/>
      <c r="MWV13" s="191"/>
      <c r="MWW13" s="191"/>
      <c r="MWX13" s="191"/>
      <c r="MWY13" s="191"/>
      <c r="MWZ13" s="191"/>
      <c r="MXA13" s="191"/>
      <c r="MXB13" s="191"/>
      <c r="MXC13" s="191"/>
      <c r="MXD13" s="191"/>
      <c r="MXE13" s="191"/>
      <c r="MXF13" s="191"/>
      <c r="MXG13" s="191"/>
      <c r="MXH13" s="191"/>
      <c r="MXI13" s="191"/>
      <c r="MXJ13" s="191"/>
      <c r="MXK13" s="191"/>
      <c r="MXL13" s="191"/>
      <c r="MXM13" s="191"/>
      <c r="MXN13" s="191"/>
      <c r="MXO13" s="191"/>
      <c r="MXP13" s="191"/>
      <c r="MXQ13" s="191"/>
      <c r="MXR13" s="191"/>
      <c r="MXS13" s="191"/>
      <c r="MXT13" s="191"/>
      <c r="MXU13" s="191"/>
      <c r="MXV13" s="191"/>
      <c r="MXW13" s="191"/>
      <c r="MXX13" s="191"/>
      <c r="MXY13" s="191"/>
      <c r="MXZ13" s="191"/>
      <c r="MYA13" s="191"/>
      <c r="MYB13" s="191"/>
      <c r="MYC13" s="191"/>
      <c r="MYD13" s="191"/>
      <c r="MYE13" s="191"/>
      <c r="MYF13" s="191"/>
      <c r="MYG13" s="191"/>
      <c r="MYH13" s="191"/>
      <c r="MYI13" s="191"/>
      <c r="MYJ13" s="191"/>
      <c r="MYK13" s="191"/>
      <c r="MYL13" s="191"/>
      <c r="MYM13" s="191"/>
      <c r="MYN13" s="191"/>
      <c r="MYO13" s="191"/>
      <c r="MYP13" s="191"/>
      <c r="MYQ13" s="191"/>
      <c r="MYR13" s="191"/>
      <c r="MYS13" s="191"/>
      <c r="MYT13" s="191"/>
      <c r="MYU13" s="191"/>
      <c r="MYV13" s="191"/>
      <c r="MYW13" s="191"/>
      <c r="MYX13" s="191"/>
      <c r="MYY13" s="191"/>
      <c r="MYZ13" s="191"/>
      <c r="MZA13" s="191"/>
      <c r="MZB13" s="191"/>
      <c r="MZC13" s="191"/>
      <c r="MZD13" s="191"/>
      <c r="MZE13" s="191"/>
      <c r="MZF13" s="191"/>
      <c r="MZG13" s="191"/>
      <c r="MZH13" s="191"/>
      <c r="MZI13" s="191"/>
      <c r="MZJ13" s="191"/>
      <c r="MZK13" s="191"/>
      <c r="MZL13" s="191"/>
      <c r="MZM13" s="191"/>
      <c r="MZN13" s="191"/>
      <c r="MZO13" s="191"/>
      <c r="MZP13" s="191"/>
      <c r="MZQ13" s="191"/>
      <c r="MZR13" s="191"/>
      <c r="MZS13" s="191"/>
      <c r="MZT13" s="191"/>
      <c r="MZU13" s="191"/>
      <c r="MZV13" s="191"/>
      <c r="MZW13" s="191"/>
      <c r="MZX13" s="191"/>
      <c r="MZY13" s="191"/>
      <c r="MZZ13" s="191"/>
      <c r="NAA13" s="191"/>
      <c r="NAB13" s="191"/>
      <c r="NAC13" s="191"/>
      <c r="NAD13" s="191"/>
      <c r="NAE13" s="191"/>
      <c r="NAF13" s="191"/>
      <c r="NAG13" s="191"/>
      <c r="NAH13" s="191"/>
      <c r="NAI13" s="191"/>
      <c r="NAJ13" s="191"/>
      <c r="NAK13" s="191"/>
      <c r="NAL13" s="191"/>
      <c r="NAM13" s="191"/>
      <c r="NAN13" s="191"/>
      <c r="NAO13" s="191"/>
      <c r="NAP13" s="191"/>
      <c r="NAQ13" s="191"/>
      <c r="NAR13" s="191"/>
      <c r="NAS13" s="191"/>
      <c r="NAT13" s="191"/>
      <c r="NAU13" s="191"/>
      <c r="NAV13" s="191"/>
      <c r="NAW13" s="191"/>
      <c r="NAX13" s="191"/>
      <c r="NAY13" s="191"/>
      <c r="NAZ13" s="191"/>
      <c r="NBA13" s="191"/>
      <c r="NBB13" s="191"/>
      <c r="NBC13" s="191"/>
      <c r="NBD13" s="191"/>
      <c r="NBE13" s="191"/>
      <c r="NBF13" s="191"/>
      <c r="NBG13" s="191"/>
      <c r="NBH13" s="191"/>
      <c r="NBI13" s="191"/>
      <c r="NBJ13" s="191"/>
      <c r="NBK13" s="191"/>
      <c r="NBL13" s="191"/>
      <c r="NBM13" s="191"/>
      <c r="NBN13" s="191"/>
      <c r="NBO13" s="191"/>
      <c r="NBP13" s="191"/>
      <c r="NBQ13" s="191"/>
      <c r="NBR13" s="191"/>
      <c r="NBS13" s="191"/>
      <c r="NBT13" s="191"/>
      <c r="NBU13" s="191"/>
      <c r="NBV13" s="191"/>
      <c r="NBW13" s="191"/>
      <c r="NBX13" s="191"/>
      <c r="NBY13" s="191"/>
      <c r="NBZ13" s="191"/>
      <c r="NCA13" s="191"/>
      <c r="NCB13" s="191"/>
      <c r="NCC13" s="191"/>
      <c r="NCD13" s="191"/>
      <c r="NCE13" s="191"/>
      <c r="NCF13" s="191"/>
      <c r="NCG13" s="191"/>
      <c r="NCH13" s="191"/>
      <c r="NCI13" s="191"/>
      <c r="NCJ13" s="191"/>
      <c r="NCK13" s="191"/>
      <c r="NCL13" s="191"/>
      <c r="NCM13" s="191"/>
      <c r="NCN13" s="191"/>
      <c r="NCO13" s="191"/>
      <c r="NCP13" s="191"/>
      <c r="NCQ13" s="191"/>
      <c r="NCR13" s="191"/>
      <c r="NCS13" s="191"/>
      <c r="NCT13" s="191"/>
      <c r="NCU13" s="191"/>
      <c r="NCV13" s="191"/>
      <c r="NCW13" s="191"/>
      <c r="NCX13" s="191"/>
      <c r="NCY13" s="191"/>
      <c r="NCZ13" s="191"/>
      <c r="NDA13" s="191"/>
      <c r="NDB13" s="191"/>
      <c r="NDC13" s="191"/>
      <c r="NDD13" s="191"/>
      <c r="NDE13" s="191"/>
      <c r="NDF13" s="191"/>
      <c r="NDG13" s="191"/>
      <c r="NDH13" s="191"/>
      <c r="NDI13" s="191"/>
      <c r="NDJ13" s="191"/>
      <c r="NDK13" s="191"/>
      <c r="NDL13" s="191"/>
      <c r="NDM13" s="191"/>
      <c r="NDN13" s="191"/>
      <c r="NDO13" s="191"/>
      <c r="NDP13" s="191"/>
      <c r="NDQ13" s="191"/>
      <c r="NDR13" s="191"/>
      <c r="NDS13" s="191"/>
      <c r="NDT13" s="191"/>
      <c r="NDU13" s="191"/>
      <c r="NDV13" s="191"/>
      <c r="NDW13" s="191"/>
      <c r="NDX13" s="191"/>
      <c r="NDY13" s="191"/>
      <c r="NDZ13" s="191"/>
      <c r="NEA13" s="191"/>
      <c r="NEB13" s="191"/>
      <c r="NEC13" s="191"/>
      <c r="NED13" s="191"/>
      <c r="NEE13" s="191"/>
      <c r="NEF13" s="191"/>
      <c r="NEG13" s="191"/>
      <c r="NEH13" s="191"/>
      <c r="NEI13" s="191"/>
      <c r="NEJ13" s="191"/>
      <c r="NEK13" s="191"/>
      <c r="NEL13" s="191"/>
      <c r="NEM13" s="191"/>
      <c r="NEN13" s="191"/>
      <c r="NEO13" s="191"/>
      <c r="NEP13" s="191"/>
      <c r="NEQ13" s="191"/>
      <c r="NER13" s="191"/>
      <c r="NES13" s="191"/>
      <c r="NET13" s="191"/>
      <c r="NEU13" s="191"/>
      <c r="NEV13" s="191"/>
      <c r="NEW13" s="191"/>
      <c r="NEX13" s="191"/>
      <c r="NEY13" s="191"/>
      <c r="NEZ13" s="191"/>
      <c r="NFA13" s="191"/>
      <c r="NFB13" s="191"/>
      <c r="NFC13" s="191"/>
      <c r="NFD13" s="191"/>
      <c r="NFE13" s="191"/>
      <c r="NFF13" s="191"/>
      <c r="NFG13" s="191"/>
      <c r="NFH13" s="191"/>
      <c r="NFI13" s="191"/>
      <c r="NFJ13" s="191"/>
      <c r="NFK13" s="191"/>
      <c r="NFL13" s="191"/>
      <c r="NFM13" s="191"/>
      <c r="NFN13" s="191"/>
      <c r="NFO13" s="191"/>
      <c r="NFP13" s="191"/>
      <c r="NFQ13" s="191"/>
      <c r="NFR13" s="191"/>
      <c r="NFS13" s="191"/>
      <c r="NFT13" s="191"/>
      <c r="NFU13" s="191"/>
      <c r="NFV13" s="191"/>
      <c r="NFW13" s="191"/>
      <c r="NFX13" s="191"/>
      <c r="NFY13" s="191"/>
      <c r="NFZ13" s="191"/>
      <c r="NGA13" s="191"/>
      <c r="NGB13" s="191"/>
      <c r="NGC13" s="191"/>
      <c r="NGD13" s="191"/>
      <c r="NGE13" s="191"/>
      <c r="NGF13" s="191"/>
      <c r="NGG13" s="191"/>
      <c r="NGH13" s="191"/>
      <c r="NGI13" s="191"/>
      <c r="NGJ13" s="191"/>
      <c r="NGK13" s="191"/>
      <c r="NGL13" s="191"/>
      <c r="NGM13" s="191"/>
      <c r="NGN13" s="191"/>
      <c r="NGO13" s="191"/>
      <c r="NGP13" s="191"/>
      <c r="NGQ13" s="191"/>
      <c r="NGR13" s="191"/>
      <c r="NGS13" s="191"/>
      <c r="NGT13" s="191"/>
      <c r="NGU13" s="191"/>
      <c r="NGV13" s="191"/>
      <c r="NGW13" s="191"/>
      <c r="NGX13" s="191"/>
      <c r="NGY13" s="191"/>
      <c r="NGZ13" s="191"/>
      <c r="NHA13" s="191"/>
      <c r="NHB13" s="191"/>
      <c r="NHC13" s="191"/>
      <c r="NHD13" s="191"/>
      <c r="NHE13" s="191"/>
      <c r="NHF13" s="191"/>
      <c r="NHG13" s="191"/>
      <c r="NHH13" s="191"/>
      <c r="NHI13" s="191"/>
      <c r="NHJ13" s="191"/>
      <c r="NHK13" s="191"/>
      <c r="NHL13" s="191"/>
      <c r="NHM13" s="191"/>
      <c r="NHN13" s="191"/>
      <c r="NHO13" s="191"/>
      <c r="NHP13" s="191"/>
      <c r="NHQ13" s="191"/>
      <c r="NHR13" s="191"/>
      <c r="NHS13" s="191"/>
      <c r="NHT13" s="191"/>
      <c r="NHU13" s="191"/>
      <c r="NHV13" s="191"/>
      <c r="NHW13" s="191"/>
      <c r="NHX13" s="191"/>
      <c r="NHY13" s="191"/>
      <c r="NHZ13" s="191"/>
      <c r="NIA13" s="191"/>
      <c r="NIB13" s="191"/>
      <c r="NIC13" s="191"/>
      <c r="NID13" s="191"/>
      <c r="NIE13" s="191"/>
      <c r="NIF13" s="191"/>
      <c r="NIG13" s="191"/>
      <c r="NIH13" s="191"/>
      <c r="NII13" s="191"/>
      <c r="NIJ13" s="191"/>
      <c r="NIK13" s="191"/>
      <c r="NIL13" s="191"/>
      <c r="NIM13" s="191"/>
      <c r="NIN13" s="191"/>
      <c r="NIO13" s="191"/>
      <c r="NIP13" s="191"/>
      <c r="NIQ13" s="191"/>
      <c r="NIR13" s="191"/>
      <c r="NIS13" s="191"/>
      <c r="NIT13" s="191"/>
      <c r="NIU13" s="191"/>
      <c r="NIV13" s="191"/>
      <c r="NIW13" s="191"/>
      <c r="NIX13" s="191"/>
      <c r="NIY13" s="191"/>
      <c r="NIZ13" s="191"/>
      <c r="NJA13" s="191"/>
      <c r="NJB13" s="191"/>
      <c r="NJC13" s="191"/>
      <c r="NJD13" s="191"/>
      <c r="NJE13" s="191"/>
      <c r="NJF13" s="191"/>
      <c r="NJG13" s="191"/>
      <c r="NJH13" s="191"/>
      <c r="NJI13" s="191"/>
      <c r="NJJ13" s="191"/>
      <c r="NJK13" s="191"/>
      <c r="NJL13" s="191"/>
      <c r="NJM13" s="191"/>
      <c r="NJN13" s="191"/>
      <c r="NJO13" s="191"/>
      <c r="NJP13" s="191"/>
      <c r="NJQ13" s="191"/>
      <c r="NJR13" s="191"/>
      <c r="NJS13" s="191"/>
      <c r="NJT13" s="191"/>
      <c r="NJU13" s="191"/>
      <c r="NJV13" s="191"/>
      <c r="NJW13" s="191"/>
      <c r="NJX13" s="191"/>
      <c r="NJY13" s="191"/>
      <c r="NJZ13" s="191"/>
      <c r="NKA13" s="191"/>
      <c r="NKB13" s="191"/>
      <c r="NKC13" s="191"/>
      <c r="NKD13" s="191"/>
      <c r="NKE13" s="191"/>
      <c r="NKF13" s="191"/>
      <c r="NKG13" s="191"/>
      <c r="NKH13" s="191"/>
      <c r="NKI13" s="191"/>
      <c r="NKJ13" s="191"/>
      <c r="NKK13" s="191"/>
      <c r="NKL13" s="191"/>
      <c r="NKM13" s="191"/>
      <c r="NKN13" s="191"/>
      <c r="NKO13" s="191"/>
      <c r="NKP13" s="191"/>
      <c r="NKQ13" s="191"/>
      <c r="NKR13" s="191"/>
      <c r="NKS13" s="191"/>
      <c r="NKT13" s="191"/>
      <c r="NKU13" s="191"/>
      <c r="NKV13" s="191"/>
      <c r="NKW13" s="191"/>
      <c r="NKX13" s="191"/>
      <c r="NKY13" s="191"/>
      <c r="NKZ13" s="191"/>
      <c r="NLA13" s="191"/>
      <c r="NLB13" s="191"/>
      <c r="NLC13" s="191"/>
      <c r="NLD13" s="191"/>
      <c r="NLE13" s="191"/>
      <c r="NLF13" s="191"/>
      <c r="NLG13" s="191"/>
      <c r="NLH13" s="191"/>
      <c r="NLI13" s="191"/>
      <c r="NLJ13" s="191"/>
      <c r="NLK13" s="191"/>
      <c r="NLL13" s="191"/>
      <c r="NLM13" s="191"/>
      <c r="NLN13" s="191"/>
      <c r="NLO13" s="191"/>
      <c r="NLP13" s="191"/>
      <c r="NLQ13" s="191"/>
      <c r="NLR13" s="191"/>
      <c r="NLS13" s="191"/>
      <c r="NLT13" s="191"/>
      <c r="NLU13" s="191"/>
      <c r="NLV13" s="191"/>
      <c r="NLW13" s="191"/>
      <c r="NLX13" s="191"/>
      <c r="NLY13" s="191"/>
      <c r="NLZ13" s="191"/>
      <c r="NMA13" s="191"/>
      <c r="NMB13" s="191"/>
      <c r="NMC13" s="191"/>
      <c r="NMD13" s="191"/>
      <c r="NME13" s="191"/>
      <c r="NMF13" s="191"/>
      <c r="NMG13" s="191"/>
      <c r="NMH13" s="191"/>
      <c r="NMI13" s="191"/>
      <c r="NMJ13" s="191"/>
      <c r="NMK13" s="191"/>
      <c r="NML13" s="191"/>
      <c r="NMM13" s="191"/>
      <c r="NMN13" s="191"/>
      <c r="NMO13" s="191"/>
      <c r="NMP13" s="191"/>
      <c r="NMQ13" s="191"/>
      <c r="NMR13" s="191"/>
      <c r="NMS13" s="191"/>
      <c r="NMT13" s="191"/>
      <c r="NMU13" s="191"/>
      <c r="NMV13" s="191"/>
      <c r="NMW13" s="191"/>
      <c r="NMX13" s="191"/>
      <c r="NMY13" s="191"/>
      <c r="NMZ13" s="191"/>
      <c r="NNA13" s="191"/>
      <c r="NNB13" s="191"/>
      <c r="NNC13" s="191"/>
      <c r="NND13" s="191"/>
      <c r="NNE13" s="191"/>
      <c r="NNF13" s="191"/>
      <c r="NNG13" s="191"/>
      <c r="NNH13" s="191"/>
      <c r="NNI13" s="191"/>
      <c r="NNJ13" s="191"/>
      <c r="NNK13" s="191"/>
      <c r="NNL13" s="191"/>
      <c r="NNM13" s="191"/>
      <c r="NNN13" s="191"/>
      <c r="NNO13" s="191"/>
      <c r="NNP13" s="191"/>
      <c r="NNQ13" s="191"/>
      <c r="NNR13" s="191"/>
      <c r="NNS13" s="191"/>
      <c r="NNT13" s="191"/>
      <c r="NNU13" s="191"/>
      <c r="NNV13" s="191"/>
      <c r="NNW13" s="191"/>
      <c r="NNX13" s="191"/>
      <c r="NNY13" s="191"/>
      <c r="NNZ13" s="191"/>
      <c r="NOA13" s="191"/>
      <c r="NOB13" s="191"/>
      <c r="NOC13" s="191"/>
      <c r="NOD13" s="191"/>
      <c r="NOE13" s="191"/>
      <c r="NOF13" s="191"/>
      <c r="NOG13" s="191"/>
      <c r="NOH13" s="191"/>
      <c r="NOI13" s="191"/>
      <c r="NOJ13" s="191"/>
      <c r="NOK13" s="191"/>
      <c r="NOL13" s="191"/>
      <c r="NOM13" s="191"/>
      <c r="NON13" s="191"/>
      <c r="NOO13" s="191"/>
      <c r="NOP13" s="191"/>
      <c r="NOQ13" s="191"/>
      <c r="NOR13" s="191"/>
      <c r="NOS13" s="191"/>
      <c r="NOT13" s="191"/>
      <c r="NOU13" s="191"/>
      <c r="NOV13" s="191"/>
      <c r="NOW13" s="191"/>
      <c r="NOX13" s="191"/>
      <c r="NOY13" s="191"/>
      <c r="NOZ13" s="191"/>
      <c r="NPA13" s="191"/>
      <c r="NPB13" s="191"/>
      <c r="NPC13" s="191"/>
      <c r="NPD13" s="191"/>
      <c r="NPE13" s="191"/>
      <c r="NPF13" s="191"/>
      <c r="NPG13" s="191"/>
      <c r="NPH13" s="191"/>
      <c r="NPI13" s="191"/>
      <c r="NPJ13" s="191"/>
      <c r="NPK13" s="191"/>
      <c r="NPL13" s="191"/>
      <c r="NPM13" s="191"/>
      <c r="NPN13" s="191"/>
      <c r="NPO13" s="191"/>
      <c r="NPP13" s="191"/>
      <c r="NPQ13" s="191"/>
      <c r="NPR13" s="191"/>
      <c r="NPS13" s="191"/>
      <c r="NPT13" s="191"/>
      <c r="NPU13" s="191"/>
      <c r="NPV13" s="191"/>
      <c r="NPW13" s="191"/>
      <c r="NPX13" s="191"/>
      <c r="NPY13" s="191"/>
      <c r="NPZ13" s="191"/>
      <c r="NQA13" s="191"/>
      <c r="NQB13" s="191"/>
      <c r="NQC13" s="191"/>
      <c r="NQD13" s="191"/>
      <c r="NQE13" s="191"/>
      <c r="NQF13" s="191"/>
      <c r="NQG13" s="191"/>
      <c r="NQH13" s="191"/>
      <c r="NQI13" s="191"/>
      <c r="NQJ13" s="191"/>
      <c r="NQK13" s="191"/>
      <c r="NQL13" s="191"/>
      <c r="NQM13" s="191"/>
      <c r="NQN13" s="191"/>
      <c r="NQO13" s="191"/>
      <c r="NQP13" s="191"/>
      <c r="NQQ13" s="191"/>
      <c r="NQR13" s="191"/>
      <c r="NQS13" s="191"/>
      <c r="NQT13" s="191"/>
      <c r="NQU13" s="191"/>
      <c r="NQV13" s="191"/>
      <c r="NQW13" s="191"/>
      <c r="NQX13" s="191"/>
      <c r="NQY13" s="191"/>
      <c r="NQZ13" s="191"/>
      <c r="NRA13" s="191"/>
      <c r="NRB13" s="191"/>
      <c r="NRC13" s="191"/>
      <c r="NRD13" s="191"/>
      <c r="NRE13" s="191"/>
      <c r="NRF13" s="191"/>
      <c r="NRG13" s="191"/>
      <c r="NRH13" s="191"/>
      <c r="NRI13" s="191"/>
      <c r="NRJ13" s="191"/>
      <c r="NRK13" s="191"/>
      <c r="NRL13" s="191"/>
      <c r="NRM13" s="191"/>
      <c r="NRN13" s="191"/>
      <c r="NRO13" s="191"/>
      <c r="NRP13" s="191"/>
      <c r="NRQ13" s="191"/>
      <c r="NRR13" s="191"/>
      <c r="NRS13" s="191"/>
      <c r="NRT13" s="191"/>
      <c r="NRU13" s="191"/>
      <c r="NRV13" s="191"/>
      <c r="NRW13" s="191"/>
      <c r="NRX13" s="191"/>
      <c r="NRY13" s="191"/>
      <c r="NRZ13" s="191"/>
      <c r="NSA13" s="191"/>
      <c r="NSB13" s="191"/>
      <c r="NSC13" s="191"/>
      <c r="NSD13" s="191"/>
      <c r="NSE13" s="191"/>
      <c r="NSF13" s="191"/>
      <c r="NSG13" s="191"/>
      <c r="NSH13" s="191"/>
      <c r="NSI13" s="191"/>
      <c r="NSJ13" s="191"/>
      <c r="NSK13" s="191"/>
      <c r="NSL13" s="191"/>
      <c r="NSM13" s="191"/>
      <c r="NSN13" s="191"/>
      <c r="NSO13" s="191"/>
      <c r="NSP13" s="191"/>
      <c r="NSQ13" s="191"/>
      <c r="NSR13" s="191"/>
      <c r="NSS13" s="191"/>
      <c r="NST13" s="191"/>
      <c r="NSU13" s="191"/>
      <c r="NSV13" s="191"/>
      <c r="NSW13" s="191"/>
      <c r="NSX13" s="191"/>
      <c r="NSY13" s="191"/>
      <c r="NSZ13" s="191"/>
      <c r="NTA13" s="191"/>
      <c r="NTB13" s="191"/>
      <c r="NTC13" s="191"/>
      <c r="NTD13" s="191"/>
      <c r="NTE13" s="191"/>
      <c r="NTF13" s="191"/>
      <c r="NTG13" s="191"/>
      <c r="NTH13" s="191"/>
      <c r="NTI13" s="191"/>
      <c r="NTJ13" s="191"/>
      <c r="NTK13" s="191"/>
      <c r="NTL13" s="191"/>
      <c r="NTM13" s="191"/>
      <c r="NTN13" s="191"/>
      <c r="NTO13" s="191"/>
      <c r="NTP13" s="191"/>
      <c r="NTQ13" s="191"/>
      <c r="NTR13" s="191"/>
      <c r="NTS13" s="191"/>
      <c r="NTT13" s="191"/>
      <c r="NTU13" s="191"/>
      <c r="NTV13" s="191"/>
      <c r="NTW13" s="191"/>
      <c r="NTX13" s="191"/>
      <c r="NTY13" s="191"/>
      <c r="NTZ13" s="191"/>
      <c r="NUA13" s="191"/>
      <c r="NUB13" s="191"/>
      <c r="NUC13" s="191"/>
      <c r="NUD13" s="191"/>
      <c r="NUE13" s="191"/>
      <c r="NUF13" s="191"/>
      <c r="NUG13" s="191"/>
      <c r="NUH13" s="191"/>
      <c r="NUI13" s="191"/>
      <c r="NUJ13" s="191"/>
      <c r="NUK13" s="191"/>
      <c r="NUL13" s="191"/>
      <c r="NUM13" s="191"/>
      <c r="NUN13" s="191"/>
      <c r="NUO13" s="191"/>
      <c r="NUP13" s="191"/>
      <c r="NUQ13" s="191"/>
      <c r="NUR13" s="191"/>
      <c r="NUS13" s="191"/>
      <c r="NUT13" s="191"/>
      <c r="NUU13" s="191"/>
      <c r="NUV13" s="191"/>
      <c r="NUW13" s="191"/>
      <c r="NUX13" s="191"/>
      <c r="NUY13" s="191"/>
      <c r="NUZ13" s="191"/>
      <c r="NVA13" s="191"/>
      <c r="NVB13" s="191"/>
      <c r="NVC13" s="191"/>
      <c r="NVD13" s="191"/>
      <c r="NVE13" s="191"/>
      <c r="NVF13" s="191"/>
      <c r="NVG13" s="191"/>
      <c r="NVH13" s="191"/>
      <c r="NVI13" s="191"/>
      <c r="NVJ13" s="191"/>
      <c r="NVK13" s="191"/>
      <c r="NVL13" s="191"/>
      <c r="NVM13" s="191"/>
      <c r="NVN13" s="191"/>
      <c r="NVO13" s="191"/>
      <c r="NVP13" s="191"/>
      <c r="NVQ13" s="191"/>
      <c r="NVR13" s="191"/>
      <c r="NVS13" s="191"/>
      <c r="NVT13" s="191"/>
      <c r="NVU13" s="191"/>
      <c r="NVV13" s="191"/>
      <c r="NVW13" s="191"/>
      <c r="NVX13" s="191"/>
      <c r="NVY13" s="191"/>
      <c r="NVZ13" s="191"/>
      <c r="NWA13" s="191"/>
      <c r="NWB13" s="191"/>
      <c r="NWC13" s="191"/>
      <c r="NWD13" s="191"/>
      <c r="NWE13" s="191"/>
      <c r="NWF13" s="191"/>
      <c r="NWG13" s="191"/>
      <c r="NWH13" s="191"/>
      <c r="NWI13" s="191"/>
      <c r="NWJ13" s="191"/>
      <c r="NWK13" s="191"/>
      <c r="NWL13" s="191"/>
      <c r="NWM13" s="191"/>
      <c r="NWN13" s="191"/>
      <c r="NWO13" s="191"/>
      <c r="NWP13" s="191"/>
      <c r="NWQ13" s="191"/>
      <c r="NWR13" s="191"/>
      <c r="NWS13" s="191"/>
      <c r="NWT13" s="191"/>
      <c r="NWU13" s="191"/>
      <c r="NWV13" s="191"/>
      <c r="NWW13" s="191"/>
      <c r="NWX13" s="191"/>
      <c r="NWY13" s="191"/>
      <c r="NWZ13" s="191"/>
      <c r="NXA13" s="191"/>
      <c r="NXB13" s="191"/>
      <c r="NXC13" s="191"/>
      <c r="NXD13" s="191"/>
      <c r="NXE13" s="191"/>
      <c r="NXF13" s="191"/>
      <c r="NXG13" s="191"/>
      <c r="NXH13" s="191"/>
      <c r="NXI13" s="191"/>
      <c r="NXJ13" s="191"/>
      <c r="NXK13" s="191"/>
      <c r="NXL13" s="191"/>
      <c r="NXM13" s="191"/>
      <c r="NXN13" s="191"/>
      <c r="NXO13" s="191"/>
      <c r="NXP13" s="191"/>
      <c r="NXQ13" s="191"/>
      <c r="NXR13" s="191"/>
      <c r="NXS13" s="191"/>
      <c r="NXT13" s="191"/>
      <c r="NXU13" s="191"/>
      <c r="NXV13" s="191"/>
      <c r="NXW13" s="191"/>
      <c r="NXX13" s="191"/>
      <c r="NXY13" s="191"/>
      <c r="NXZ13" s="191"/>
      <c r="NYA13" s="191"/>
      <c r="NYB13" s="191"/>
      <c r="NYC13" s="191"/>
      <c r="NYD13" s="191"/>
      <c r="NYE13" s="191"/>
      <c r="NYF13" s="191"/>
      <c r="NYG13" s="191"/>
      <c r="NYH13" s="191"/>
      <c r="NYI13" s="191"/>
      <c r="NYJ13" s="191"/>
      <c r="NYK13" s="191"/>
      <c r="NYL13" s="191"/>
      <c r="NYM13" s="191"/>
      <c r="NYN13" s="191"/>
      <c r="NYO13" s="191"/>
      <c r="NYP13" s="191"/>
      <c r="NYQ13" s="191"/>
      <c r="NYR13" s="191"/>
      <c r="NYS13" s="191"/>
      <c r="NYT13" s="191"/>
      <c r="NYU13" s="191"/>
      <c r="NYV13" s="191"/>
      <c r="NYW13" s="191"/>
      <c r="NYX13" s="191"/>
      <c r="NYY13" s="191"/>
      <c r="NYZ13" s="191"/>
      <c r="NZA13" s="191"/>
      <c r="NZB13" s="191"/>
      <c r="NZC13" s="191"/>
      <c r="NZD13" s="191"/>
      <c r="NZE13" s="191"/>
      <c r="NZF13" s="191"/>
      <c r="NZG13" s="191"/>
      <c r="NZH13" s="191"/>
      <c r="NZI13" s="191"/>
      <c r="NZJ13" s="191"/>
      <c r="NZK13" s="191"/>
      <c r="NZL13" s="191"/>
      <c r="NZM13" s="191"/>
      <c r="NZN13" s="191"/>
      <c r="NZO13" s="191"/>
      <c r="NZP13" s="191"/>
      <c r="NZQ13" s="191"/>
      <c r="NZR13" s="191"/>
      <c r="NZS13" s="191"/>
      <c r="NZT13" s="191"/>
      <c r="NZU13" s="191"/>
      <c r="NZV13" s="191"/>
      <c r="NZW13" s="191"/>
      <c r="NZX13" s="191"/>
      <c r="NZY13" s="191"/>
      <c r="NZZ13" s="191"/>
      <c r="OAA13" s="191"/>
      <c r="OAB13" s="191"/>
      <c r="OAC13" s="191"/>
      <c r="OAD13" s="191"/>
      <c r="OAE13" s="191"/>
      <c r="OAF13" s="191"/>
      <c r="OAG13" s="191"/>
      <c r="OAH13" s="191"/>
      <c r="OAI13" s="191"/>
      <c r="OAJ13" s="191"/>
      <c r="OAK13" s="191"/>
      <c r="OAL13" s="191"/>
      <c r="OAM13" s="191"/>
      <c r="OAN13" s="191"/>
      <c r="OAO13" s="191"/>
      <c r="OAP13" s="191"/>
      <c r="OAQ13" s="191"/>
      <c r="OAR13" s="191"/>
      <c r="OAS13" s="191"/>
      <c r="OAT13" s="191"/>
      <c r="OAU13" s="191"/>
      <c r="OAV13" s="191"/>
      <c r="OAW13" s="191"/>
      <c r="OAX13" s="191"/>
      <c r="OAY13" s="191"/>
      <c r="OAZ13" s="191"/>
      <c r="OBA13" s="191"/>
      <c r="OBB13" s="191"/>
      <c r="OBC13" s="191"/>
      <c r="OBD13" s="191"/>
      <c r="OBE13" s="191"/>
      <c r="OBF13" s="191"/>
      <c r="OBG13" s="191"/>
      <c r="OBH13" s="191"/>
      <c r="OBI13" s="191"/>
      <c r="OBJ13" s="191"/>
      <c r="OBK13" s="191"/>
      <c r="OBL13" s="191"/>
      <c r="OBM13" s="191"/>
      <c r="OBN13" s="191"/>
      <c r="OBO13" s="191"/>
      <c r="OBP13" s="191"/>
      <c r="OBQ13" s="191"/>
      <c r="OBR13" s="191"/>
      <c r="OBS13" s="191"/>
      <c r="OBT13" s="191"/>
      <c r="OBU13" s="191"/>
      <c r="OBV13" s="191"/>
      <c r="OBW13" s="191"/>
      <c r="OBX13" s="191"/>
      <c r="OBY13" s="191"/>
      <c r="OBZ13" s="191"/>
      <c r="OCA13" s="191"/>
      <c r="OCB13" s="191"/>
      <c r="OCC13" s="191"/>
      <c r="OCD13" s="191"/>
      <c r="OCE13" s="191"/>
      <c r="OCF13" s="191"/>
      <c r="OCG13" s="191"/>
      <c r="OCH13" s="191"/>
      <c r="OCI13" s="191"/>
      <c r="OCJ13" s="191"/>
      <c r="OCK13" s="191"/>
      <c r="OCL13" s="191"/>
      <c r="OCM13" s="191"/>
      <c r="OCN13" s="191"/>
      <c r="OCO13" s="191"/>
      <c r="OCP13" s="191"/>
      <c r="OCQ13" s="191"/>
      <c r="OCR13" s="191"/>
      <c r="OCS13" s="191"/>
      <c r="OCT13" s="191"/>
      <c r="OCU13" s="191"/>
      <c r="OCV13" s="191"/>
      <c r="OCW13" s="191"/>
      <c r="OCX13" s="191"/>
      <c r="OCY13" s="191"/>
      <c r="OCZ13" s="191"/>
      <c r="ODA13" s="191"/>
      <c r="ODB13" s="191"/>
      <c r="ODC13" s="191"/>
      <c r="ODD13" s="191"/>
      <c r="ODE13" s="191"/>
      <c r="ODF13" s="191"/>
      <c r="ODG13" s="191"/>
      <c r="ODH13" s="191"/>
      <c r="ODI13" s="191"/>
      <c r="ODJ13" s="191"/>
      <c r="ODK13" s="191"/>
      <c r="ODL13" s="191"/>
      <c r="ODM13" s="191"/>
      <c r="ODN13" s="191"/>
      <c r="ODO13" s="191"/>
      <c r="ODP13" s="191"/>
      <c r="ODQ13" s="191"/>
      <c r="ODR13" s="191"/>
      <c r="ODS13" s="191"/>
      <c r="ODT13" s="191"/>
      <c r="ODU13" s="191"/>
      <c r="ODV13" s="191"/>
      <c r="ODW13" s="191"/>
      <c r="ODX13" s="191"/>
      <c r="ODY13" s="191"/>
      <c r="ODZ13" s="191"/>
      <c r="OEA13" s="191"/>
      <c r="OEB13" s="191"/>
      <c r="OEC13" s="191"/>
      <c r="OED13" s="191"/>
      <c r="OEE13" s="191"/>
      <c r="OEF13" s="191"/>
      <c r="OEG13" s="191"/>
      <c r="OEH13" s="191"/>
      <c r="OEI13" s="191"/>
      <c r="OEJ13" s="191"/>
      <c r="OEK13" s="191"/>
      <c r="OEL13" s="191"/>
      <c r="OEM13" s="191"/>
      <c r="OEN13" s="191"/>
      <c r="OEO13" s="191"/>
      <c r="OEP13" s="191"/>
      <c r="OEQ13" s="191"/>
      <c r="OER13" s="191"/>
      <c r="OES13" s="191"/>
      <c r="OET13" s="191"/>
      <c r="OEU13" s="191"/>
      <c r="OEV13" s="191"/>
      <c r="OEW13" s="191"/>
      <c r="OEX13" s="191"/>
      <c r="OEY13" s="191"/>
      <c r="OEZ13" s="191"/>
      <c r="OFA13" s="191"/>
      <c r="OFB13" s="191"/>
      <c r="OFC13" s="191"/>
      <c r="OFD13" s="191"/>
      <c r="OFE13" s="191"/>
      <c r="OFF13" s="191"/>
      <c r="OFG13" s="191"/>
      <c r="OFH13" s="191"/>
      <c r="OFI13" s="191"/>
      <c r="OFJ13" s="191"/>
      <c r="OFK13" s="191"/>
      <c r="OFL13" s="191"/>
      <c r="OFM13" s="191"/>
      <c r="OFN13" s="191"/>
      <c r="OFO13" s="191"/>
      <c r="OFP13" s="191"/>
      <c r="OFQ13" s="191"/>
      <c r="OFR13" s="191"/>
      <c r="OFS13" s="191"/>
      <c r="OFT13" s="191"/>
      <c r="OFU13" s="191"/>
      <c r="OFV13" s="191"/>
      <c r="OFW13" s="191"/>
      <c r="OFX13" s="191"/>
      <c r="OFY13" s="191"/>
      <c r="OFZ13" s="191"/>
      <c r="OGA13" s="191"/>
      <c r="OGB13" s="191"/>
      <c r="OGC13" s="191"/>
      <c r="OGD13" s="191"/>
      <c r="OGE13" s="191"/>
      <c r="OGF13" s="191"/>
      <c r="OGG13" s="191"/>
      <c r="OGH13" s="191"/>
      <c r="OGI13" s="191"/>
      <c r="OGJ13" s="191"/>
      <c r="OGK13" s="191"/>
      <c r="OGL13" s="191"/>
      <c r="OGM13" s="191"/>
      <c r="OGN13" s="191"/>
      <c r="OGO13" s="191"/>
      <c r="OGP13" s="191"/>
      <c r="OGQ13" s="191"/>
      <c r="OGR13" s="191"/>
      <c r="OGS13" s="191"/>
      <c r="OGT13" s="191"/>
      <c r="OGU13" s="191"/>
      <c r="OGV13" s="191"/>
      <c r="OGW13" s="191"/>
      <c r="OGX13" s="191"/>
      <c r="OGY13" s="191"/>
      <c r="OGZ13" s="191"/>
      <c r="OHA13" s="191"/>
      <c r="OHB13" s="191"/>
      <c r="OHC13" s="191"/>
      <c r="OHD13" s="191"/>
      <c r="OHE13" s="191"/>
      <c r="OHF13" s="191"/>
      <c r="OHG13" s="191"/>
      <c r="OHH13" s="191"/>
      <c r="OHI13" s="191"/>
      <c r="OHJ13" s="191"/>
      <c r="OHK13" s="191"/>
      <c r="OHL13" s="191"/>
      <c r="OHM13" s="191"/>
      <c r="OHN13" s="191"/>
      <c r="OHO13" s="191"/>
      <c r="OHP13" s="191"/>
      <c r="OHQ13" s="191"/>
      <c r="OHR13" s="191"/>
      <c r="OHS13" s="191"/>
      <c r="OHT13" s="191"/>
      <c r="OHU13" s="191"/>
      <c r="OHV13" s="191"/>
      <c r="OHW13" s="191"/>
      <c r="OHX13" s="191"/>
      <c r="OHY13" s="191"/>
      <c r="OHZ13" s="191"/>
      <c r="OIA13" s="191"/>
      <c r="OIB13" s="191"/>
      <c r="OIC13" s="191"/>
      <c r="OID13" s="191"/>
      <c r="OIE13" s="191"/>
      <c r="OIF13" s="191"/>
      <c r="OIG13" s="191"/>
      <c r="OIH13" s="191"/>
      <c r="OII13" s="191"/>
      <c r="OIJ13" s="191"/>
      <c r="OIK13" s="191"/>
      <c r="OIL13" s="191"/>
      <c r="OIM13" s="191"/>
      <c r="OIN13" s="191"/>
      <c r="OIO13" s="191"/>
      <c r="OIP13" s="191"/>
      <c r="OIQ13" s="191"/>
      <c r="OIR13" s="191"/>
      <c r="OIS13" s="191"/>
      <c r="OIT13" s="191"/>
      <c r="OIU13" s="191"/>
      <c r="OIV13" s="191"/>
      <c r="OIW13" s="191"/>
      <c r="OIX13" s="191"/>
      <c r="OIY13" s="191"/>
      <c r="OIZ13" s="191"/>
      <c r="OJA13" s="191"/>
      <c r="OJB13" s="191"/>
      <c r="OJC13" s="191"/>
      <c r="OJD13" s="191"/>
      <c r="OJE13" s="191"/>
      <c r="OJF13" s="191"/>
      <c r="OJG13" s="191"/>
      <c r="OJH13" s="191"/>
      <c r="OJI13" s="191"/>
      <c r="OJJ13" s="191"/>
      <c r="OJK13" s="191"/>
      <c r="OJL13" s="191"/>
      <c r="OJM13" s="191"/>
      <c r="OJN13" s="191"/>
      <c r="OJO13" s="191"/>
      <c r="OJP13" s="191"/>
      <c r="OJQ13" s="191"/>
      <c r="OJR13" s="191"/>
      <c r="OJS13" s="191"/>
      <c r="OJT13" s="191"/>
      <c r="OJU13" s="191"/>
      <c r="OJV13" s="191"/>
      <c r="OJW13" s="191"/>
      <c r="OJX13" s="191"/>
      <c r="OJY13" s="191"/>
      <c r="OJZ13" s="191"/>
      <c r="OKA13" s="191"/>
      <c r="OKB13" s="191"/>
      <c r="OKC13" s="191"/>
      <c r="OKD13" s="191"/>
      <c r="OKE13" s="191"/>
      <c r="OKF13" s="191"/>
      <c r="OKG13" s="191"/>
      <c r="OKH13" s="191"/>
      <c r="OKI13" s="191"/>
      <c r="OKJ13" s="191"/>
      <c r="OKK13" s="191"/>
      <c r="OKL13" s="191"/>
      <c r="OKM13" s="191"/>
      <c r="OKN13" s="191"/>
      <c r="OKO13" s="191"/>
      <c r="OKP13" s="191"/>
      <c r="OKQ13" s="191"/>
      <c r="OKR13" s="191"/>
      <c r="OKS13" s="191"/>
      <c r="OKT13" s="191"/>
      <c r="OKU13" s="191"/>
      <c r="OKV13" s="191"/>
      <c r="OKW13" s="191"/>
      <c r="OKX13" s="191"/>
      <c r="OKY13" s="191"/>
      <c r="OKZ13" s="191"/>
      <c r="OLA13" s="191"/>
      <c r="OLB13" s="191"/>
      <c r="OLC13" s="191"/>
      <c r="OLD13" s="191"/>
      <c r="OLE13" s="191"/>
      <c r="OLF13" s="191"/>
      <c r="OLG13" s="191"/>
      <c r="OLH13" s="191"/>
      <c r="OLI13" s="191"/>
      <c r="OLJ13" s="191"/>
      <c r="OLK13" s="191"/>
      <c r="OLL13" s="191"/>
      <c r="OLM13" s="191"/>
      <c r="OLN13" s="191"/>
      <c r="OLO13" s="191"/>
      <c r="OLP13" s="191"/>
      <c r="OLQ13" s="191"/>
      <c r="OLR13" s="191"/>
      <c r="OLS13" s="191"/>
      <c r="OLT13" s="191"/>
      <c r="OLU13" s="191"/>
      <c r="OLV13" s="191"/>
      <c r="OLW13" s="191"/>
      <c r="OLX13" s="191"/>
      <c r="OLY13" s="191"/>
      <c r="OLZ13" s="191"/>
      <c r="OMA13" s="191"/>
      <c r="OMB13" s="191"/>
      <c r="OMC13" s="191"/>
      <c r="OMD13" s="191"/>
      <c r="OME13" s="191"/>
      <c r="OMF13" s="191"/>
      <c r="OMG13" s="191"/>
      <c r="OMH13" s="191"/>
      <c r="OMI13" s="191"/>
      <c r="OMJ13" s="191"/>
      <c r="OMK13" s="191"/>
      <c r="OML13" s="191"/>
      <c r="OMM13" s="191"/>
      <c r="OMN13" s="191"/>
      <c r="OMO13" s="191"/>
      <c r="OMP13" s="191"/>
      <c r="OMQ13" s="191"/>
      <c r="OMR13" s="191"/>
      <c r="OMS13" s="191"/>
      <c r="OMT13" s="191"/>
      <c r="OMU13" s="191"/>
      <c r="OMV13" s="191"/>
      <c r="OMW13" s="191"/>
      <c r="OMX13" s="191"/>
      <c r="OMY13" s="191"/>
      <c r="OMZ13" s="191"/>
      <c r="ONA13" s="191"/>
      <c r="ONB13" s="191"/>
      <c r="ONC13" s="191"/>
      <c r="OND13" s="191"/>
      <c r="ONE13" s="191"/>
      <c r="ONF13" s="191"/>
      <c r="ONG13" s="191"/>
      <c r="ONH13" s="191"/>
      <c r="ONI13" s="191"/>
      <c r="ONJ13" s="191"/>
      <c r="ONK13" s="191"/>
      <c r="ONL13" s="191"/>
      <c r="ONM13" s="191"/>
      <c r="ONN13" s="191"/>
      <c r="ONO13" s="191"/>
      <c r="ONP13" s="191"/>
      <c r="ONQ13" s="191"/>
      <c r="ONR13" s="191"/>
      <c r="ONS13" s="191"/>
      <c r="ONT13" s="191"/>
      <c r="ONU13" s="191"/>
      <c r="ONV13" s="191"/>
      <c r="ONW13" s="191"/>
      <c r="ONX13" s="191"/>
      <c r="ONY13" s="191"/>
      <c r="ONZ13" s="191"/>
      <c r="OOA13" s="191"/>
      <c r="OOB13" s="191"/>
      <c r="OOC13" s="191"/>
      <c r="OOD13" s="191"/>
      <c r="OOE13" s="191"/>
      <c r="OOF13" s="191"/>
      <c r="OOG13" s="191"/>
      <c r="OOH13" s="191"/>
      <c r="OOI13" s="191"/>
      <c r="OOJ13" s="191"/>
      <c r="OOK13" s="191"/>
      <c r="OOL13" s="191"/>
      <c r="OOM13" s="191"/>
      <c r="OON13" s="191"/>
      <c r="OOO13" s="191"/>
      <c r="OOP13" s="191"/>
      <c r="OOQ13" s="191"/>
      <c r="OOR13" s="191"/>
      <c r="OOS13" s="191"/>
      <c r="OOT13" s="191"/>
      <c r="OOU13" s="191"/>
      <c r="OOV13" s="191"/>
      <c r="OOW13" s="191"/>
      <c r="OOX13" s="191"/>
      <c r="OOY13" s="191"/>
      <c r="OOZ13" s="191"/>
      <c r="OPA13" s="191"/>
      <c r="OPB13" s="191"/>
      <c r="OPC13" s="191"/>
      <c r="OPD13" s="191"/>
      <c r="OPE13" s="191"/>
      <c r="OPF13" s="191"/>
      <c r="OPG13" s="191"/>
      <c r="OPH13" s="191"/>
      <c r="OPI13" s="191"/>
      <c r="OPJ13" s="191"/>
      <c r="OPK13" s="191"/>
      <c r="OPL13" s="191"/>
      <c r="OPM13" s="191"/>
      <c r="OPN13" s="191"/>
      <c r="OPO13" s="191"/>
      <c r="OPP13" s="191"/>
      <c r="OPQ13" s="191"/>
      <c r="OPR13" s="191"/>
      <c r="OPS13" s="191"/>
      <c r="OPT13" s="191"/>
      <c r="OPU13" s="191"/>
      <c r="OPV13" s="191"/>
      <c r="OPW13" s="191"/>
      <c r="OPX13" s="191"/>
      <c r="OPY13" s="191"/>
      <c r="OPZ13" s="191"/>
      <c r="OQA13" s="191"/>
      <c r="OQB13" s="191"/>
      <c r="OQC13" s="191"/>
      <c r="OQD13" s="191"/>
      <c r="OQE13" s="191"/>
      <c r="OQF13" s="191"/>
      <c r="OQG13" s="191"/>
      <c r="OQH13" s="191"/>
      <c r="OQI13" s="191"/>
      <c r="OQJ13" s="191"/>
      <c r="OQK13" s="191"/>
      <c r="OQL13" s="191"/>
      <c r="OQM13" s="191"/>
      <c r="OQN13" s="191"/>
      <c r="OQO13" s="191"/>
      <c r="OQP13" s="191"/>
      <c r="OQQ13" s="191"/>
      <c r="OQR13" s="191"/>
      <c r="OQS13" s="191"/>
      <c r="OQT13" s="191"/>
      <c r="OQU13" s="191"/>
      <c r="OQV13" s="191"/>
      <c r="OQW13" s="191"/>
      <c r="OQX13" s="191"/>
      <c r="OQY13" s="191"/>
      <c r="OQZ13" s="191"/>
      <c r="ORA13" s="191"/>
      <c r="ORB13" s="191"/>
      <c r="ORC13" s="191"/>
      <c r="ORD13" s="191"/>
      <c r="ORE13" s="191"/>
      <c r="ORF13" s="191"/>
      <c r="ORG13" s="191"/>
      <c r="ORH13" s="191"/>
      <c r="ORI13" s="191"/>
      <c r="ORJ13" s="191"/>
      <c r="ORK13" s="191"/>
      <c r="ORL13" s="191"/>
      <c r="ORM13" s="191"/>
      <c r="ORN13" s="191"/>
      <c r="ORO13" s="191"/>
      <c r="ORP13" s="191"/>
      <c r="ORQ13" s="191"/>
      <c r="ORR13" s="191"/>
      <c r="ORS13" s="191"/>
      <c r="ORT13" s="191"/>
      <c r="ORU13" s="191"/>
      <c r="ORV13" s="191"/>
      <c r="ORW13" s="191"/>
      <c r="ORX13" s="191"/>
      <c r="ORY13" s="191"/>
      <c r="ORZ13" s="191"/>
      <c r="OSA13" s="191"/>
      <c r="OSB13" s="191"/>
      <c r="OSC13" s="191"/>
      <c r="OSD13" s="191"/>
      <c r="OSE13" s="191"/>
      <c r="OSF13" s="191"/>
      <c r="OSG13" s="191"/>
      <c r="OSH13" s="191"/>
      <c r="OSI13" s="191"/>
      <c r="OSJ13" s="191"/>
      <c r="OSK13" s="191"/>
      <c r="OSL13" s="191"/>
      <c r="OSM13" s="191"/>
      <c r="OSN13" s="191"/>
      <c r="OSO13" s="191"/>
      <c r="OSP13" s="191"/>
      <c r="OSQ13" s="191"/>
      <c r="OSR13" s="191"/>
      <c r="OSS13" s="191"/>
      <c r="OST13" s="191"/>
      <c r="OSU13" s="191"/>
      <c r="OSV13" s="191"/>
      <c r="OSW13" s="191"/>
      <c r="OSX13" s="191"/>
      <c r="OSY13" s="191"/>
      <c r="OSZ13" s="191"/>
      <c r="OTA13" s="191"/>
      <c r="OTB13" s="191"/>
      <c r="OTC13" s="191"/>
      <c r="OTD13" s="191"/>
      <c r="OTE13" s="191"/>
      <c r="OTF13" s="191"/>
      <c r="OTG13" s="191"/>
      <c r="OTH13" s="191"/>
      <c r="OTI13" s="191"/>
      <c r="OTJ13" s="191"/>
      <c r="OTK13" s="191"/>
      <c r="OTL13" s="191"/>
      <c r="OTM13" s="191"/>
      <c r="OTN13" s="191"/>
      <c r="OTO13" s="191"/>
      <c r="OTP13" s="191"/>
      <c r="OTQ13" s="191"/>
      <c r="OTR13" s="191"/>
      <c r="OTS13" s="191"/>
      <c r="OTT13" s="191"/>
      <c r="OTU13" s="191"/>
      <c r="OTV13" s="191"/>
      <c r="OTW13" s="191"/>
      <c r="OTX13" s="191"/>
      <c r="OTY13" s="191"/>
      <c r="OTZ13" s="191"/>
      <c r="OUA13" s="191"/>
      <c r="OUB13" s="191"/>
      <c r="OUC13" s="191"/>
      <c r="OUD13" s="191"/>
      <c r="OUE13" s="191"/>
      <c r="OUF13" s="191"/>
      <c r="OUG13" s="191"/>
      <c r="OUH13" s="191"/>
      <c r="OUI13" s="191"/>
      <c r="OUJ13" s="191"/>
      <c r="OUK13" s="191"/>
      <c r="OUL13" s="191"/>
      <c r="OUM13" s="191"/>
      <c r="OUN13" s="191"/>
      <c r="OUO13" s="191"/>
      <c r="OUP13" s="191"/>
      <c r="OUQ13" s="191"/>
      <c r="OUR13" s="191"/>
      <c r="OUS13" s="191"/>
      <c r="OUT13" s="191"/>
      <c r="OUU13" s="191"/>
      <c r="OUV13" s="191"/>
      <c r="OUW13" s="191"/>
      <c r="OUX13" s="191"/>
      <c r="OUY13" s="191"/>
      <c r="OUZ13" s="191"/>
      <c r="OVA13" s="191"/>
      <c r="OVB13" s="191"/>
      <c r="OVC13" s="191"/>
      <c r="OVD13" s="191"/>
      <c r="OVE13" s="191"/>
      <c r="OVF13" s="191"/>
      <c r="OVG13" s="191"/>
      <c r="OVH13" s="191"/>
      <c r="OVI13" s="191"/>
      <c r="OVJ13" s="191"/>
      <c r="OVK13" s="191"/>
      <c r="OVL13" s="191"/>
      <c r="OVM13" s="191"/>
      <c r="OVN13" s="191"/>
      <c r="OVO13" s="191"/>
      <c r="OVP13" s="191"/>
      <c r="OVQ13" s="191"/>
      <c r="OVR13" s="191"/>
      <c r="OVS13" s="191"/>
      <c r="OVT13" s="191"/>
      <c r="OVU13" s="191"/>
      <c r="OVV13" s="191"/>
      <c r="OVW13" s="191"/>
      <c r="OVX13" s="191"/>
      <c r="OVY13" s="191"/>
      <c r="OVZ13" s="191"/>
      <c r="OWA13" s="191"/>
      <c r="OWB13" s="191"/>
      <c r="OWC13" s="191"/>
      <c r="OWD13" s="191"/>
      <c r="OWE13" s="191"/>
      <c r="OWF13" s="191"/>
      <c r="OWG13" s="191"/>
      <c r="OWH13" s="191"/>
      <c r="OWI13" s="191"/>
      <c r="OWJ13" s="191"/>
      <c r="OWK13" s="191"/>
      <c r="OWL13" s="191"/>
      <c r="OWM13" s="191"/>
      <c r="OWN13" s="191"/>
      <c r="OWO13" s="191"/>
      <c r="OWP13" s="191"/>
      <c r="OWQ13" s="191"/>
      <c r="OWR13" s="191"/>
      <c r="OWS13" s="191"/>
      <c r="OWT13" s="191"/>
      <c r="OWU13" s="191"/>
      <c r="OWV13" s="191"/>
      <c r="OWW13" s="191"/>
      <c r="OWX13" s="191"/>
      <c r="OWY13" s="191"/>
      <c r="OWZ13" s="191"/>
      <c r="OXA13" s="191"/>
      <c r="OXB13" s="191"/>
      <c r="OXC13" s="191"/>
      <c r="OXD13" s="191"/>
      <c r="OXE13" s="191"/>
      <c r="OXF13" s="191"/>
      <c r="OXG13" s="191"/>
      <c r="OXH13" s="191"/>
      <c r="OXI13" s="191"/>
      <c r="OXJ13" s="191"/>
      <c r="OXK13" s="191"/>
      <c r="OXL13" s="191"/>
      <c r="OXM13" s="191"/>
      <c r="OXN13" s="191"/>
      <c r="OXO13" s="191"/>
      <c r="OXP13" s="191"/>
      <c r="OXQ13" s="191"/>
      <c r="OXR13" s="191"/>
      <c r="OXS13" s="191"/>
      <c r="OXT13" s="191"/>
      <c r="OXU13" s="191"/>
      <c r="OXV13" s="191"/>
      <c r="OXW13" s="191"/>
      <c r="OXX13" s="191"/>
      <c r="OXY13" s="191"/>
      <c r="OXZ13" s="191"/>
      <c r="OYA13" s="191"/>
      <c r="OYB13" s="191"/>
      <c r="OYC13" s="191"/>
      <c r="OYD13" s="191"/>
      <c r="OYE13" s="191"/>
      <c r="OYF13" s="191"/>
      <c r="OYG13" s="191"/>
      <c r="OYH13" s="191"/>
      <c r="OYI13" s="191"/>
      <c r="OYJ13" s="191"/>
      <c r="OYK13" s="191"/>
      <c r="OYL13" s="191"/>
      <c r="OYM13" s="191"/>
      <c r="OYN13" s="191"/>
      <c r="OYO13" s="191"/>
      <c r="OYP13" s="191"/>
      <c r="OYQ13" s="191"/>
      <c r="OYR13" s="191"/>
      <c r="OYS13" s="191"/>
      <c r="OYT13" s="191"/>
      <c r="OYU13" s="191"/>
      <c r="OYV13" s="191"/>
      <c r="OYW13" s="191"/>
      <c r="OYX13" s="191"/>
      <c r="OYY13" s="191"/>
      <c r="OYZ13" s="191"/>
      <c r="OZA13" s="191"/>
      <c r="OZB13" s="191"/>
      <c r="OZC13" s="191"/>
      <c r="OZD13" s="191"/>
      <c r="OZE13" s="191"/>
      <c r="OZF13" s="191"/>
      <c r="OZG13" s="191"/>
      <c r="OZH13" s="191"/>
      <c r="OZI13" s="191"/>
      <c r="OZJ13" s="191"/>
      <c r="OZK13" s="191"/>
      <c r="OZL13" s="191"/>
      <c r="OZM13" s="191"/>
      <c r="OZN13" s="191"/>
      <c r="OZO13" s="191"/>
      <c r="OZP13" s="191"/>
      <c r="OZQ13" s="191"/>
      <c r="OZR13" s="191"/>
      <c r="OZS13" s="191"/>
      <c r="OZT13" s="191"/>
      <c r="OZU13" s="191"/>
      <c r="OZV13" s="191"/>
      <c r="OZW13" s="191"/>
      <c r="OZX13" s="191"/>
      <c r="OZY13" s="191"/>
      <c r="OZZ13" s="191"/>
      <c r="PAA13" s="191"/>
      <c r="PAB13" s="191"/>
      <c r="PAC13" s="191"/>
      <c r="PAD13" s="191"/>
      <c r="PAE13" s="191"/>
      <c r="PAF13" s="191"/>
      <c r="PAG13" s="191"/>
      <c r="PAH13" s="191"/>
      <c r="PAI13" s="191"/>
      <c r="PAJ13" s="191"/>
      <c r="PAK13" s="191"/>
      <c r="PAL13" s="191"/>
      <c r="PAM13" s="191"/>
      <c r="PAN13" s="191"/>
      <c r="PAO13" s="191"/>
      <c r="PAP13" s="191"/>
      <c r="PAQ13" s="191"/>
      <c r="PAR13" s="191"/>
      <c r="PAS13" s="191"/>
      <c r="PAT13" s="191"/>
      <c r="PAU13" s="191"/>
      <c r="PAV13" s="191"/>
      <c r="PAW13" s="191"/>
      <c r="PAX13" s="191"/>
      <c r="PAY13" s="191"/>
      <c r="PAZ13" s="191"/>
      <c r="PBA13" s="191"/>
      <c r="PBB13" s="191"/>
      <c r="PBC13" s="191"/>
      <c r="PBD13" s="191"/>
      <c r="PBE13" s="191"/>
      <c r="PBF13" s="191"/>
      <c r="PBG13" s="191"/>
      <c r="PBH13" s="191"/>
      <c r="PBI13" s="191"/>
      <c r="PBJ13" s="191"/>
      <c r="PBK13" s="191"/>
      <c r="PBL13" s="191"/>
      <c r="PBM13" s="191"/>
      <c r="PBN13" s="191"/>
      <c r="PBO13" s="191"/>
      <c r="PBP13" s="191"/>
      <c r="PBQ13" s="191"/>
      <c r="PBR13" s="191"/>
      <c r="PBS13" s="191"/>
      <c r="PBT13" s="191"/>
      <c r="PBU13" s="191"/>
      <c r="PBV13" s="191"/>
      <c r="PBW13" s="191"/>
      <c r="PBX13" s="191"/>
      <c r="PBY13" s="191"/>
      <c r="PBZ13" s="191"/>
      <c r="PCA13" s="191"/>
      <c r="PCB13" s="191"/>
      <c r="PCC13" s="191"/>
      <c r="PCD13" s="191"/>
      <c r="PCE13" s="191"/>
      <c r="PCF13" s="191"/>
      <c r="PCG13" s="191"/>
      <c r="PCH13" s="191"/>
      <c r="PCI13" s="191"/>
      <c r="PCJ13" s="191"/>
      <c r="PCK13" s="191"/>
      <c r="PCL13" s="191"/>
      <c r="PCM13" s="191"/>
      <c r="PCN13" s="191"/>
      <c r="PCO13" s="191"/>
      <c r="PCP13" s="191"/>
      <c r="PCQ13" s="191"/>
      <c r="PCR13" s="191"/>
      <c r="PCS13" s="191"/>
      <c r="PCT13" s="191"/>
      <c r="PCU13" s="191"/>
      <c r="PCV13" s="191"/>
      <c r="PCW13" s="191"/>
      <c r="PCX13" s="191"/>
      <c r="PCY13" s="191"/>
      <c r="PCZ13" s="191"/>
      <c r="PDA13" s="191"/>
      <c r="PDB13" s="191"/>
      <c r="PDC13" s="191"/>
      <c r="PDD13" s="191"/>
      <c r="PDE13" s="191"/>
      <c r="PDF13" s="191"/>
      <c r="PDG13" s="191"/>
      <c r="PDH13" s="191"/>
      <c r="PDI13" s="191"/>
      <c r="PDJ13" s="191"/>
      <c r="PDK13" s="191"/>
      <c r="PDL13" s="191"/>
      <c r="PDM13" s="191"/>
      <c r="PDN13" s="191"/>
      <c r="PDO13" s="191"/>
      <c r="PDP13" s="191"/>
      <c r="PDQ13" s="191"/>
      <c r="PDR13" s="191"/>
      <c r="PDS13" s="191"/>
      <c r="PDT13" s="191"/>
      <c r="PDU13" s="191"/>
      <c r="PDV13" s="191"/>
      <c r="PDW13" s="191"/>
      <c r="PDX13" s="191"/>
      <c r="PDY13" s="191"/>
      <c r="PDZ13" s="191"/>
      <c r="PEA13" s="191"/>
      <c r="PEB13" s="191"/>
      <c r="PEC13" s="191"/>
      <c r="PED13" s="191"/>
      <c r="PEE13" s="191"/>
      <c r="PEF13" s="191"/>
      <c r="PEG13" s="191"/>
      <c r="PEH13" s="191"/>
      <c r="PEI13" s="191"/>
      <c r="PEJ13" s="191"/>
      <c r="PEK13" s="191"/>
      <c r="PEL13" s="191"/>
      <c r="PEM13" s="191"/>
      <c r="PEN13" s="191"/>
      <c r="PEO13" s="191"/>
      <c r="PEP13" s="191"/>
      <c r="PEQ13" s="191"/>
      <c r="PER13" s="191"/>
      <c r="PES13" s="191"/>
      <c r="PET13" s="191"/>
      <c r="PEU13" s="191"/>
      <c r="PEV13" s="191"/>
      <c r="PEW13" s="191"/>
      <c r="PEX13" s="191"/>
      <c r="PEY13" s="191"/>
      <c r="PEZ13" s="191"/>
      <c r="PFA13" s="191"/>
      <c r="PFB13" s="191"/>
      <c r="PFC13" s="191"/>
      <c r="PFD13" s="191"/>
      <c r="PFE13" s="191"/>
      <c r="PFF13" s="191"/>
      <c r="PFG13" s="191"/>
      <c r="PFH13" s="191"/>
      <c r="PFI13" s="191"/>
      <c r="PFJ13" s="191"/>
      <c r="PFK13" s="191"/>
      <c r="PFL13" s="191"/>
      <c r="PFM13" s="191"/>
      <c r="PFN13" s="191"/>
      <c r="PFO13" s="191"/>
      <c r="PFP13" s="191"/>
      <c r="PFQ13" s="191"/>
      <c r="PFR13" s="191"/>
      <c r="PFS13" s="191"/>
      <c r="PFT13" s="191"/>
      <c r="PFU13" s="191"/>
      <c r="PFV13" s="191"/>
      <c r="PFW13" s="191"/>
      <c r="PFX13" s="191"/>
      <c r="PFY13" s="191"/>
      <c r="PFZ13" s="191"/>
      <c r="PGA13" s="191"/>
      <c r="PGB13" s="191"/>
      <c r="PGC13" s="191"/>
      <c r="PGD13" s="191"/>
      <c r="PGE13" s="191"/>
      <c r="PGF13" s="191"/>
      <c r="PGG13" s="191"/>
      <c r="PGH13" s="191"/>
      <c r="PGI13" s="191"/>
      <c r="PGJ13" s="191"/>
      <c r="PGK13" s="191"/>
      <c r="PGL13" s="191"/>
      <c r="PGM13" s="191"/>
      <c r="PGN13" s="191"/>
      <c r="PGO13" s="191"/>
      <c r="PGP13" s="191"/>
      <c r="PGQ13" s="191"/>
      <c r="PGR13" s="191"/>
      <c r="PGS13" s="191"/>
      <c r="PGT13" s="191"/>
      <c r="PGU13" s="191"/>
      <c r="PGV13" s="191"/>
      <c r="PGW13" s="191"/>
      <c r="PGX13" s="191"/>
      <c r="PGY13" s="191"/>
      <c r="PGZ13" s="191"/>
      <c r="PHA13" s="191"/>
      <c r="PHB13" s="191"/>
      <c r="PHC13" s="191"/>
      <c r="PHD13" s="191"/>
      <c r="PHE13" s="191"/>
      <c r="PHF13" s="191"/>
      <c r="PHG13" s="191"/>
      <c r="PHH13" s="191"/>
      <c r="PHI13" s="191"/>
      <c r="PHJ13" s="191"/>
      <c r="PHK13" s="191"/>
      <c r="PHL13" s="191"/>
      <c r="PHM13" s="191"/>
      <c r="PHN13" s="191"/>
      <c r="PHO13" s="191"/>
      <c r="PHP13" s="191"/>
      <c r="PHQ13" s="191"/>
      <c r="PHR13" s="191"/>
      <c r="PHS13" s="191"/>
      <c r="PHT13" s="191"/>
      <c r="PHU13" s="191"/>
      <c r="PHV13" s="191"/>
      <c r="PHW13" s="191"/>
      <c r="PHX13" s="191"/>
      <c r="PHY13" s="191"/>
      <c r="PHZ13" s="191"/>
      <c r="PIA13" s="191"/>
      <c r="PIB13" s="191"/>
      <c r="PIC13" s="191"/>
      <c r="PID13" s="191"/>
      <c r="PIE13" s="191"/>
      <c r="PIF13" s="191"/>
      <c r="PIG13" s="191"/>
      <c r="PIH13" s="191"/>
      <c r="PII13" s="191"/>
      <c r="PIJ13" s="191"/>
      <c r="PIK13" s="191"/>
      <c r="PIL13" s="191"/>
      <c r="PIM13" s="191"/>
      <c r="PIN13" s="191"/>
      <c r="PIO13" s="191"/>
      <c r="PIP13" s="191"/>
      <c r="PIQ13" s="191"/>
      <c r="PIR13" s="191"/>
      <c r="PIS13" s="191"/>
      <c r="PIT13" s="191"/>
      <c r="PIU13" s="191"/>
      <c r="PIV13" s="191"/>
      <c r="PIW13" s="191"/>
      <c r="PIX13" s="191"/>
      <c r="PIY13" s="191"/>
      <c r="PIZ13" s="191"/>
      <c r="PJA13" s="191"/>
      <c r="PJB13" s="191"/>
      <c r="PJC13" s="191"/>
      <c r="PJD13" s="191"/>
      <c r="PJE13" s="191"/>
      <c r="PJF13" s="191"/>
      <c r="PJG13" s="191"/>
      <c r="PJH13" s="191"/>
      <c r="PJI13" s="191"/>
      <c r="PJJ13" s="191"/>
      <c r="PJK13" s="191"/>
      <c r="PJL13" s="191"/>
      <c r="PJM13" s="191"/>
      <c r="PJN13" s="191"/>
      <c r="PJO13" s="191"/>
      <c r="PJP13" s="191"/>
      <c r="PJQ13" s="191"/>
      <c r="PJR13" s="191"/>
      <c r="PJS13" s="191"/>
      <c r="PJT13" s="191"/>
      <c r="PJU13" s="191"/>
      <c r="PJV13" s="191"/>
      <c r="PJW13" s="191"/>
      <c r="PJX13" s="191"/>
      <c r="PJY13" s="191"/>
      <c r="PJZ13" s="191"/>
      <c r="PKA13" s="191"/>
      <c r="PKB13" s="191"/>
      <c r="PKC13" s="191"/>
      <c r="PKD13" s="191"/>
      <c r="PKE13" s="191"/>
      <c r="PKF13" s="191"/>
      <c r="PKG13" s="191"/>
      <c r="PKH13" s="191"/>
      <c r="PKI13" s="191"/>
      <c r="PKJ13" s="191"/>
      <c r="PKK13" s="191"/>
      <c r="PKL13" s="191"/>
      <c r="PKM13" s="191"/>
      <c r="PKN13" s="191"/>
      <c r="PKO13" s="191"/>
      <c r="PKP13" s="191"/>
      <c r="PKQ13" s="191"/>
      <c r="PKR13" s="191"/>
      <c r="PKS13" s="191"/>
      <c r="PKT13" s="191"/>
      <c r="PKU13" s="191"/>
      <c r="PKV13" s="191"/>
      <c r="PKW13" s="191"/>
      <c r="PKX13" s="191"/>
      <c r="PKY13" s="191"/>
      <c r="PKZ13" s="191"/>
      <c r="PLA13" s="191"/>
      <c r="PLB13" s="191"/>
      <c r="PLC13" s="191"/>
      <c r="PLD13" s="191"/>
      <c r="PLE13" s="191"/>
      <c r="PLF13" s="191"/>
      <c r="PLG13" s="191"/>
      <c r="PLH13" s="191"/>
      <c r="PLI13" s="191"/>
      <c r="PLJ13" s="191"/>
      <c r="PLK13" s="191"/>
      <c r="PLL13" s="191"/>
      <c r="PLM13" s="191"/>
      <c r="PLN13" s="191"/>
      <c r="PLO13" s="191"/>
      <c r="PLP13" s="191"/>
      <c r="PLQ13" s="191"/>
      <c r="PLR13" s="191"/>
      <c r="PLS13" s="191"/>
      <c r="PLT13" s="191"/>
      <c r="PLU13" s="191"/>
      <c r="PLV13" s="191"/>
      <c r="PLW13" s="191"/>
      <c r="PLX13" s="191"/>
      <c r="PLY13" s="191"/>
      <c r="PLZ13" s="191"/>
      <c r="PMA13" s="191"/>
      <c r="PMB13" s="191"/>
      <c r="PMC13" s="191"/>
      <c r="PMD13" s="191"/>
      <c r="PME13" s="191"/>
      <c r="PMF13" s="191"/>
      <c r="PMG13" s="191"/>
      <c r="PMH13" s="191"/>
      <c r="PMI13" s="191"/>
      <c r="PMJ13" s="191"/>
      <c r="PMK13" s="191"/>
      <c r="PML13" s="191"/>
      <c r="PMM13" s="191"/>
      <c r="PMN13" s="191"/>
      <c r="PMO13" s="191"/>
      <c r="PMP13" s="191"/>
      <c r="PMQ13" s="191"/>
      <c r="PMR13" s="191"/>
      <c r="PMS13" s="191"/>
      <c r="PMT13" s="191"/>
      <c r="PMU13" s="191"/>
      <c r="PMV13" s="191"/>
      <c r="PMW13" s="191"/>
      <c r="PMX13" s="191"/>
      <c r="PMY13" s="191"/>
      <c r="PMZ13" s="191"/>
      <c r="PNA13" s="191"/>
      <c r="PNB13" s="191"/>
      <c r="PNC13" s="191"/>
      <c r="PND13" s="191"/>
      <c r="PNE13" s="191"/>
      <c r="PNF13" s="191"/>
      <c r="PNG13" s="191"/>
      <c r="PNH13" s="191"/>
      <c r="PNI13" s="191"/>
      <c r="PNJ13" s="191"/>
      <c r="PNK13" s="191"/>
      <c r="PNL13" s="191"/>
      <c r="PNM13" s="191"/>
      <c r="PNN13" s="191"/>
      <c r="PNO13" s="191"/>
      <c r="PNP13" s="191"/>
      <c r="PNQ13" s="191"/>
      <c r="PNR13" s="191"/>
      <c r="PNS13" s="191"/>
      <c r="PNT13" s="191"/>
      <c r="PNU13" s="191"/>
      <c r="PNV13" s="191"/>
      <c r="PNW13" s="191"/>
      <c r="PNX13" s="191"/>
      <c r="PNY13" s="191"/>
      <c r="PNZ13" s="191"/>
      <c r="POA13" s="191"/>
      <c r="POB13" s="191"/>
      <c r="POC13" s="191"/>
      <c r="POD13" s="191"/>
      <c r="POE13" s="191"/>
      <c r="POF13" s="191"/>
      <c r="POG13" s="191"/>
      <c r="POH13" s="191"/>
      <c r="POI13" s="191"/>
      <c r="POJ13" s="191"/>
      <c r="POK13" s="191"/>
      <c r="POL13" s="191"/>
      <c r="POM13" s="191"/>
      <c r="PON13" s="191"/>
      <c r="POO13" s="191"/>
      <c r="POP13" s="191"/>
      <c r="POQ13" s="191"/>
      <c r="POR13" s="191"/>
      <c r="POS13" s="191"/>
      <c r="POT13" s="191"/>
      <c r="POU13" s="191"/>
      <c r="POV13" s="191"/>
      <c r="POW13" s="191"/>
      <c r="POX13" s="191"/>
      <c r="POY13" s="191"/>
      <c r="POZ13" s="191"/>
      <c r="PPA13" s="191"/>
      <c r="PPB13" s="191"/>
      <c r="PPC13" s="191"/>
      <c r="PPD13" s="191"/>
      <c r="PPE13" s="191"/>
      <c r="PPF13" s="191"/>
      <c r="PPG13" s="191"/>
      <c r="PPH13" s="191"/>
      <c r="PPI13" s="191"/>
      <c r="PPJ13" s="191"/>
      <c r="PPK13" s="191"/>
      <c r="PPL13" s="191"/>
      <c r="PPM13" s="191"/>
      <c r="PPN13" s="191"/>
      <c r="PPO13" s="191"/>
      <c r="PPP13" s="191"/>
      <c r="PPQ13" s="191"/>
      <c r="PPR13" s="191"/>
      <c r="PPS13" s="191"/>
      <c r="PPT13" s="191"/>
      <c r="PPU13" s="191"/>
      <c r="PPV13" s="191"/>
      <c r="PPW13" s="191"/>
      <c r="PPX13" s="191"/>
      <c r="PPY13" s="191"/>
      <c r="PPZ13" s="191"/>
      <c r="PQA13" s="191"/>
      <c r="PQB13" s="191"/>
      <c r="PQC13" s="191"/>
      <c r="PQD13" s="191"/>
      <c r="PQE13" s="191"/>
      <c r="PQF13" s="191"/>
      <c r="PQG13" s="191"/>
      <c r="PQH13" s="191"/>
      <c r="PQI13" s="191"/>
      <c r="PQJ13" s="191"/>
      <c r="PQK13" s="191"/>
      <c r="PQL13" s="191"/>
      <c r="PQM13" s="191"/>
      <c r="PQN13" s="191"/>
      <c r="PQO13" s="191"/>
      <c r="PQP13" s="191"/>
      <c r="PQQ13" s="191"/>
      <c r="PQR13" s="191"/>
      <c r="PQS13" s="191"/>
      <c r="PQT13" s="191"/>
      <c r="PQU13" s="191"/>
      <c r="PQV13" s="191"/>
      <c r="PQW13" s="191"/>
      <c r="PQX13" s="191"/>
      <c r="PQY13" s="191"/>
      <c r="PQZ13" s="191"/>
      <c r="PRA13" s="191"/>
      <c r="PRB13" s="191"/>
      <c r="PRC13" s="191"/>
      <c r="PRD13" s="191"/>
      <c r="PRE13" s="191"/>
      <c r="PRF13" s="191"/>
      <c r="PRG13" s="191"/>
      <c r="PRH13" s="191"/>
      <c r="PRI13" s="191"/>
      <c r="PRJ13" s="191"/>
      <c r="PRK13" s="191"/>
      <c r="PRL13" s="191"/>
      <c r="PRM13" s="191"/>
      <c r="PRN13" s="191"/>
      <c r="PRO13" s="191"/>
      <c r="PRP13" s="191"/>
      <c r="PRQ13" s="191"/>
      <c r="PRR13" s="191"/>
      <c r="PRS13" s="191"/>
      <c r="PRT13" s="191"/>
      <c r="PRU13" s="191"/>
      <c r="PRV13" s="191"/>
      <c r="PRW13" s="191"/>
      <c r="PRX13" s="191"/>
      <c r="PRY13" s="191"/>
      <c r="PRZ13" s="191"/>
      <c r="PSA13" s="191"/>
      <c r="PSB13" s="191"/>
      <c r="PSC13" s="191"/>
      <c r="PSD13" s="191"/>
      <c r="PSE13" s="191"/>
      <c r="PSF13" s="191"/>
      <c r="PSG13" s="191"/>
      <c r="PSH13" s="191"/>
      <c r="PSI13" s="191"/>
      <c r="PSJ13" s="191"/>
      <c r="PSK13" s="191"/>
      <c r="PSL13" s="191"/>
      <c r="PSM13" s="191"/>
      <c r="PSN13" s="191"/>
      <c r="PSO13" s="191"/>
      <c r="PSP13" s="191"/>
      <c r="PSQ13" s="191"/>
      <c r="PSR13" s="191"/>
      <c r="PSS13" s="191"/>
      <c r="PST13" s="191"/>
      <c r="PSU13" s="191"/>
      <c r="PSV13" s="191"/>
      <c r="PSW13" s="191"/>
      <c r="PSX13" s="191"/>
      <c r="PSY13" s="191"/>
      <c r="PSZ13" s="191"/>
      <c r="PTA13" s="191"/>
      <c r="PTB13" s="191"/>
      <c r="PTC13" s="191"/>
      <c r="PTD13" s="191"/>
      <c r="PTE13" s="191"/>
      <c r="PTF13" s="191"/>
      <c r="PTG13" s="191"/>
      <c r="PTH13" s="191"/>
      <c r="PTI13" s="191"/>
      <c r="PTJ13" s="191"/>
      <c r="PTK13" s="191"/>
      <c r="PTL13" s="191"/>
      <c r="PTM13" s="191"/>
      <c r="PTN13" s="191"/>
      <c r="PTO13" s="191"/>
      <c r="PTP13" s="191"/>
      <c r="PTQ13" s="191"/>
      <c r="PTR13" s="191"/>
      <c r="PTS13" s="191"/>
      <c r="PTT13" s="191"/>
      <c r="PTU13" s="191"/>
      <c r="PTV13" s="191"/>
      <c r="PTW13" s="191"/>
      <c r="PTX13" s="191"/>
      <c r="PTY13" s="191"/>
      <c r="PTZ13" s="191"/>
      <c r="PUA13" s="191"/>
      <c r="PUB13" s="191"/>
      <c r="PUC13" s="191"/>
      <c r="PUD13" s="191"/>
      <c r="PUE13" s="191"/>
      <c r="PUF13" s="191"/>
      <c r="PUG13" s="191"/>
      <c r="PUH13" s="191"/>
      <c r="PUI13" s="191"/>
      <c r="PUJ13" s="191"/>
      <c r="PUK13" s="191"/>
      <c r="PUL13" s="191"/>
      <c r="PUM13" s="191"/>
      <c r="PUN13" s="191"/>
      <c r="PUO13" s="191"/>
      <c r="PUP13" s="191"/>
      <c r="PUQ13" s="191"/>
      <c r="PUR13" s="191"/>
      <c r="PUS13" s="191"/>
      <c r="PUT13" s="191"/>
      <c r="PUU13" s="191"/>
      <c r="PUV13" s="191"/>
      <c r="PUW13" s="191"/>
      <c r="PUX13" s="191"/>
      <c r="PUY13" s="191"/>
      <c r="PUZ13" s="191"/>
      <c r="PVA13" s="191"/>
      <c r="PVB13" s="191"/>
      <c r="PVC13" s="191"/>
      <c r="PVD13" s="191"/>
      <c r="PVE13" s="191"/>
      <c r="PVF13" s="191"/>
      <c r="PVG13" s="191"/>
      <c r="PVH13" s="191"/>
      <c r="PVI13" s="191"/>
      <c r="PVJ13" s="191"/>
      <c r="PVK13" s="191"/>
      <c r="PVL13" s="191"/>
      <c r="PVM13" s="191"/>
      <c r="PVN13" s="191"/>
      <c r="PVO13" s="191"/>
      <c r="PVP13" s="191"/>
      <c r="PVQ13" s="191"/>
      <c r="PVR13" s="191"/>
      <c r="PVS13" s="191"/>
      <c r="PVT13" s="191"/>
      <c r="PVU13" s="191"/>
      <c r="PVV13" s="191"/>
      <c r="PVW13" s="191"/>
      <c r="PVX13" s="191"/>
      <c r="PVY13" s="191"/>
      <c r="PVZ13" s="191"/>
      <c r="PWA13" s="191"/>
      <c r="PWB13" s="191"/>
      <c r="PWC13" s="191"/>
      <c r="PWD13" s="191"/>
      <c r="PWE13" s="191"/>
      <c r="PWF13" s="191"/>
      <c r="PWG13" s="191"/>
      <c r="PWH13" s="191"/>
      <c r="PWI13" s="191"/>
      <c r="PWJ13" s="191"/>
      <c r="PWK13" s="191"/>
      <c r="PWL13" s="191"/>
      <c r="PWM13" s="191"/>
      <c r="PWN13" s="191"/>
      <c r="PWO13" s="191"/>
      <c r="PWP13" s="191"/>
      <c r="PWQ13" s="191"/>
      <c r="PWR13" s="191"/>
      <c r="PWS13" s="191"/>
      <c r="PWT13" s="191"/>
      <c r="PWU13" s="191"/>
      <c r="PWV13" s="191"/>
      <c r="PWW13" s="191"/>
      <c r="PWX13" s="191"/>
      <c r="PWY13" s="191"/>
      <c r="PWZ13" s="191"/>
      <c r="PXA13" s="191"/>
      <c r="PXB13" s="191"/>
      <c r="PXC13" s="191"/>
      <c r="PXD13" s="191"/>
      <c r="PXE13" s="191"/>
      <c r="PXF13" s="191"/>
      <c r="PXG13" s="191"/>
      <c r="PXH13" s="191"/>
      <c r="PXI13" s="191"/>
      <c r="PXJ13" s="191"/>
      <c r="PXK13" s="191"/>
      <c r="PXL13" s="191"/>
      <c r="PXM13" s="191"/>
      <c r="PXN13" s="191"/>
      <c r="PXO13" s="191"/>
      <c r="PXP13" s="191"/>
      <c r="PXQ13" s="191"/>
      <c r="PXR13" s="191"/>
      <c r="PXS13" s="191"/>
      <c r="PXT13" s="191"/>
      <c r="PXU13" s="191"/>
      <c r="PXV13" s="191"/>
      <c r="PXW13" s="191"/>
      <c r="PXX13" s="191"/>
      <c r="PXY13" s="191"/>
      <c r="PXZ13" s="191"/>
      <c r="PYA13" s="191"/>
      <c r="PYB13" s="191"/>
      <c r="PYC13" s="191"/>
      <c r="PYD13" s="191"/>
      <c r="PYE13" s="191"/>
      <c r="PYF13" s="191"/>
      <c r="PYG13" s="191"/>
      <c r="PYH13" s="191"/>
      <c r="PYI13" s="191"/>
      <c r="PYJ13" s="191"/>
      <c r="PYK13" s="191"/>
      <c r="PYL13" s="191"/>
      <c r="PYM13" s="191"/>
      <c r="PYN13" s="191"/>
      <c r="PYO13" s="191"/>
      <c r="PYP13" s="191"/>
      <c r="PYQ13" s="191"/>
      <c r="PYR13" s="191"/>
      <c r="PYS13" s="191"/>
      <c r="PYT13" s="191"/>
      <c r="PYU13" s="191"/>
      <c r="PYV13" s="191"/>
      <c r="PYW13" s="191"/>
      <c r="PYX13" s="191"/>
      <c r="PYY13" s="191"/>
      <c r="PYZ13" s="191"/>
      <c r="PZA13" s="191"/>
      <c r="PZB13" s="191"/>
      <c r="PZC13" s="191"/>
      <c r="PZD13" s="191"/>
      <c r="PZE13" s="191"/>
      <c r="PZF13" s="191"/>
      <c r="PZG13" s="191"/>
      <c r="PZH13" s="191"/>
      <c r="PZI13" s="191"/>
      <c r="PZJ13" s="191"/>
      <c r="PZK13" s="191"/>
      <c r="PZL13" s="191"/>
      <c r="PZM13" s="191"/>
      <c r="PZN13" s="191"/>
      <c r="PZO13" s="191"/>
      <c r="PZP13" s="191"/>
      <c r="PZQ13" s="191"/>
      <c r="PZR13" s="191"/>
      <c r="PZS13" s="191"/>
      <c r="PZT13" s="191"/>
      <c r="PZU13" s="191"/>
      <c r="PZV13" s="191"/>
      <c r="PZW13" s="191"/>
      <c r="PZX13" s="191"/>
      <c r="PZY13" s="191"/>
      <c r="PZZ13" s="191"/>
      <c r="QAA13" s="191"/>
      <c r="QAB13" s="191"/>
      <c r="QAC13" s="191"/>
      <c r="QAD13" s="191"/>
      <c r="QAE13" s="191"/>
      <c r="QAF13" s="191"/>
      <c r="QAG13" s="191"/>
      <c r="QAH13" s="191"/>
      <c r="QAI13" s="191"/>
      <c r="QAJ13" s="191"/>
      <c r="QAK13" s="191"/>
      <c r="QAL13" s="191"/>
      <c r="QAM13" s="191"/>
      <c r="QAN13" s="191"/>
      <c r="QAO13" s="191"/>
      <c r="QAP13" s="191"/>
      <c r="QAQ13" s="191"/>
      <c r="QAR13" s="191"/>
      <c r="QAS13" s="191"/>
      <c r="QAT13" s="191"/>
      <c r="QAU13" s="191"/>
      <c r="QAV13" s="191"/>
      <c r="QAW13" s="191"/>
      <c r="QAX13" s="191"/>
      <c r="QAY13" s="191"/>
      <c r="QAZ13" s="191"/>
      <c r="QBA13" s="191"/>
      <c r="QBB13" s="191"/>
      <c r="QBC13" s="191"/>
      <c r="QBD13" s="191"/>
      <c r="QBE13" s="191"/>
      <c r="QBF13" s="191"/>
      <c r="QBG13" s="191"/>
      <c r="QBH13" s="191"/>
      <c r="QBI13" s="191"/>
      <c r="QBJ13" s="191"/>
      <c r="QBK13" s="191"/>
      <c r="QBL13" s="191"/>
      <c r="QBM13" s="191"/>
      <c r="QBN13" s="191"/>
      <c r="QBO13" s="191"/>
      <c r="QBP13" s="191"/>
      <c r="QBQ13" s="191"/>
      <c r="QBR13" s="191"/>
      <c r="QBS13" s="191"/>
      <c r="QBT13" s="191"/>
      <c r="QBU13" s="191"/>
      <c r="QBV13" s="191"/>
      <c r="QBW13" s="191"/>
      <c r="QBX13" s="191"/>
      <c r="QBY13" s="191"/>
      <c r="QBZ13" s="191"/>
      <c r="QCA13" s="191"/>
      <c r="QCB13" s="191"/>
      <c r="QCC13" s="191"/>
      <c r="QCD13" s="191"/>
      <c r="QCE13" s="191"/>
      <c r="QCF13" s="191"/>
      <c r="QCG13" s="191"/>
      <c r="QCH13" s="191"/>
      <c r="QCI13" s="191"/>
      <c r="QCJ13" s="191"/>
      <c r="QCK13" s="191"/>
      <c r="QCL13" s="191"/>
      <c r="QCM13" s="191"/>
      <c r="QCN13" s="191"/>
      <c r="QCO13" s="191"/>
      <c r="QCP13" s="191"/>
      <c r="QCQ13" s="191"/>
      <c r="QCR13" s="191"/>
      <c r="QCS13" s="191"/>
      <c r="QCT13" s="191"/>
      <c r="QCU13" s="191"/>
      <c r="QCV13" s="191"/>
      <c r="QCW13" s="191"/>
      <c r="QCX13" s="191"/>
      <c r="QCY13" s="191"/>
      <c r="QCZ13" s="191"/>
      <c r="QDA13" s="191"/>
      <c r="QDB13" s="191"/>
      <c r="QDC13" s="191"/>
      <c r="QDD13" s="191"/>
      <c r="QDE13" s="191"/>
      <c r="QDF13" s="191"/>
      <c r="QDG13" s="191"/>
      <c r="QDH13" s="191"/>
      <c r="QDI13" s="191"/>
      <c r="QDJ13" s="191"/>
      <c r="QDK13" s="191"/>
      <c r="QDL13" s="191"/>
      <c r="QDM13" s="191"/>
      <c r="QDN13" s="191"/>
      <c r="QDO13" s="191"/>
      <c r="QDP13" s="191"/>
      <c r="QDQ13" s="191"/>
      <c r="QDR13" s="191"/>
      <c r="QDS13" s="191"/>
      <c r="QDT13" s="191"/>
      <c r="QDU13" s="191"/>
      <c r="QDV13" s="191"/>
      <c r="QDW13" s="191"/>
      <c r="QDX13" s="191"/>
      <c r="QDY13" s="191"/>
      <c r="QDZ13" s="191"/>
      <c r="QEA13" s="191"/>
      <c r="QEB13" s="191"/>
      <c r="QEC13" s="191"/>
      <c r="QED13" s="191"/>
      <c r="QEE13" s="191"/>
      <c r="QEF13" s="191"/>
      <c r="QEG13" s="191"/>
      <c r="QEH13" s="191"/>
      <c r="QEI13" s="191"/>
      <c r="QEJ13" s="191"/>
      <c r="QEK13" s="191"/>
      <c r="QEL13" s="191"/>
      <c r="QEM13" s="191"/>
      <c r="QEN13" s="191"/>
      <c r="QEO13" s="191"/>
      <c r="QEP13" s="191"/>
      <c r="QEQ13" s="191"/>
      <c r="QER13" s="191"/>
      <c r="QES13" s="191"/>
      <c r="QET13" s="191"/>
      <c r="QEU13" s="191"/>
      <c r="QEV13" s="191"/>
      <c r="QEW13" s="191"/>
      <c r="QEX13" s="191"/>
      <c r="QEY13" s="191"/>
      <c r="QEZ13" s="191"/>
      <c r="QFA13" s="191"/>
      <c r="QFB13" s="191"/>
      <c r="QFC13" s="191"/>
      <c r="QFD13" s="191"/>
      <c r="QFE13" s="191"/>
      <c r="QFF13" s="191"/>
      <c r="QFG13" s="191"/>
      <c r="QFH13" s="191"/>
      <c r="QFI13" s="191"/>
      <c r="QFJ13" s="191"/>
      <c r="QFK13" s="191"/>
      <c r="QFL13" s="191"/>
      <c r="QFM13" s="191"/>
      <c r="QFN13" s="191"/>
      <c r="QFO13" s="191"/>
      <c r="QFP13" s="191"/>
      <c r="QFQ13" s="191"/>
      <c r="QFR13" s="191"/>
      <c r="QFS13" s="191"/>
      <c r="QFT13" s="191"/>
      <c r="QFU13" s="191"/>
      <c r="QFV13" s="191"/>
      <c r="QFW13" s="191"/>
      <c r="QFX13" s="191"/>
      <c r="QFY13" s="191"/>
      <c r="QFZ13" s="191"/>
      <c r="QGA13" s="191"/>
      <c r="QGB13" s="191"/>
      <c r="QGC13" s="191"/>
      <c r="QGD13" s="191"/>
      <c r="QGE13" s="191"/>
      <c r="QGF13" s="191"/>
      <c r="QGG13" s="191"/>
      <c r="QGH13" s="191"/>
      <c r="QGI13" s="191"/>
      <c r="QGJ13" s="191"/>
      <c r="QGK13" s="191"/>
      <c r="QGL13" s="191"/>
      <c r="QGM13" s="191"/>
      <c r="QGN13" s="191"/>
      <c r="QGO13" s="191"/>
      <c r="QGP13" s="191"/>
      <c r="QGQ13" s="191"/>
      <c r="QGR13" s="191"/>
      <c r="QGS13" s="191"/>
      <c r="QGT13" s="191"/>
      <c r="QGU13" s="191"/>
      <c r="QGV13" s="191"/>
      <c r="QGW13" s="191"/>
      <c r="QGX13" s="191"/>
      <c r="QGY13" s="191"/>
      <c r="QGZ13" s="191"/>
      <c r="QHA13" s="191"/>
      <c r="QHB13" s="191"/>
      <c r="QHC13" s="191"/>
      <c r="QHD13" s="191"/>
      <c r="QHE13" s="191"/>
      <c r="QHF13" s="191"/>
      <c r="QHG13" s="191"/>
      <c r="QHH13" s="191"/>
      <c r="QHI13" s="191"/>
      <c r="QHJ13" s="191"/>
      <c r="QHK13" s="191"/>
      <c r="QHL13" s="191"/>
      <c r="QHM13" s="191"/>
      <c r="QHN13" s="191"/>
      <c r="QHO13" s="191"/>
      <c r="QHP13" s="191"/>
      <c r="QHQ13" s="191"/>
      <c r="QHR13" s="191"/>
      <c r="QHS13" s="191"/>
      <c r="QHT13" s="191"/>
      <c r="QHU13" s="191"/>
      <c r="QHV13" s="191"/>
      <c r="QHW13" s="191"/>
      <c r="QHX13" s="191"/>
      <c r="QHY13" s="191"/>
      <c r="QHZ13" s="191"/>
      <c r="QIA13" s="191"/>
      <c r="QIB13" s="191"/>
      <c r="QIC13" s="191"/>
      <c r="QID13" s="191"/>
      <c r="QIE13" s="191"/>
      <c r="QIF13" s="191"/>
      <c r="QIG13" s="191"/>
      <c r="QIH13" s="191"/>
      <c r="QII13" s="191"/>
      <c r="QIJ13" s="191"/>
      <c r="QIK13" s="191"/>
      <c r="QIL13" s="191"/>
      <c r="QIM13" s="191"/>
      <c r="QIN13" s="191"/>
      <c r="QIO13" s="191"/>
      <c r="QIP13" s="191"/>
      <c r="QIQ13" s="191"/>
      <c r="QIR13" s="191"/>
      <c r="QIS13" s="191"/>
      <c r="QIT13" s="191"/>
      <c r="QIU13" s="191"/>
      <c r="QIV13" s="191"/>
      <c r="QIW13" s="191"/>
      <c r="QIX13" s="191"/>
      <c r="QIY13" s="191"/>
      <c r="QIZ13" s="191"/>
      <c r="QJA13" s="191"/>
      <c r="QJB13" s="191"/>
      <c r="QJC13" s="191"/>
      <c r="QJD13" s="191"/>
      <c r="QJE13" s="191"/>
      <c r="QJF13" s="191"/>
      <c r="QJG13" s="191"/>
      <c r="QJH13" s="191"/>
      <c r="QJI13" s="191"/>
      <c r="QJJ13" s="191"/>
      <c r="QJK13" s="191"/>
      <c r="QJL13" s="191"/>
      <c r="QJM13" s="191"/>
      <c r="QJN13" s="191"/>
      <c r="QJO13" s="191"/>
      <c r="QJP13" s="191"/>
      <c r="QJQ13" s="191"/>
      <c r="QJR13" s="191"/>
      <c r="QJS13" s="191"/>
      <c r="QJT13" s="191"/>
      <c r="QJU13" s="191"/>
      <c r="QJV13" s="191"/>
      <c r="QJW13" s="191"/>
      <c r="QJX13" s="191"/>
      <c r="QJY13" s="191"/>
      <c r="QJZ13" s="191"/>
      <c r="QKA13" s="191"/>
      <c r="QKB13" s="191"/>
      <c r="QKC13" s="191"/>
      <c r="QKD13" s="191"/>
      <c r="QKE13" s="191"/>
      <c r="QKF13" s="191"/>
      <c r="QKG13" s="191"/>
      <c r="QKH13" s="191"/>
      <c r="QKI13" s="191"/>
      <c r="QKJ13" s="191"/>
      <c r="QKK13" s="191"/>
      <c r="QKL13" s="191"/>
      <c r="QKM13" s="191"/>
      <c r="QKN13" s="191"/>
      <c r="QKO13" s="191"/>
      <c r="QKP13" s="191"/>
      <c r="QKQ13" s="191"/>
      <c r="QKR13" s="191"/>
      <c r="QKS13" s="191"/>
      <c r="QKT13" s="191"/>
      <c r="QKU13" s="191"/>
      <c r="QKV13" s="191"/>
      <c r="QKW13" s="191"/>
      <c r="QKX13" s="191"/>
      <c r="QKY13" s="191"/>
      <c r="QKZ13" s="191"/>
      <c r="QLA13" s="191"/>
      <c r="QLB13" s="191"/>
      <c r="QLC13" s="191"/>
      <c r="QLD13" s="191"/>
      <c r="QLE13" s="191"/>
      <c r="QLF13" s="191"/>
      <c r="QLG13" s="191"/>
      <c r="QLH13" s="191"/>
      <c r="QLI13" s="191"/>
      <c r="QLJ13" s="191"/>
      <c r="QLK13" s="191"/>
      <c r="QLL13" s="191"/>
      <c r="QLM13" s="191"/>
      <c r="QLN13" s="191"/>
      <c r="QLO13" s="191"/>
      <c r="QLP13" s="191"/>
      <c r="QLQ13" s="191"/>
      <c r="QLR13" s="191"/>
      <c r="QLS13" s="191"/>
      <c r="QLT13" s="191"/>
      <c r="QLU13" s="191"/>
      <c r="QLV13" s="191"/>
      <c r="QLW13" s="191"/>
      <c r="QLX13" s="191"/>
      <c r="QLY13" s="191"/>
      <c r="QLZ13" s="191"/>
      <c r="QMA13" s="191"/>
      <c r="QMB13" s="191"/>
      <c r="QMC13" s="191"/>
      <c r="QMD13" s="191"/>
      <c r="QME13" s="191"/>
      <c r="QMF13" s="191"/>
      <c r="QMG13" s="191"/>
      <c r="QMH13" s="191"/>
      <c r="QMI13" s="191"/>
      <c r="QMJ13" s="191"/>
      <c r="QMK13" s="191"/>
      <c r="QML13" s="191"/>
      <c r="QMM13" s="191"/>
      <c r="QMN13" s="191"/>
      <c r="QMO13" s="191"/>
      <c r="QMP13" s="191"/>
      <c r="QMQ13" s="191"/>
      <c r="QMR13" s="191"/>
      <c r="QMS13" s="191"/>
      <c r="QMT13" s="191"/>
      <c r="QMU13" s="191"/>
      <c r="QMV13" s="191"/>
      <c r="QMW13" s="191"/>
      <c r="QMX13" s="191"/>
      <c r="QMY13" s="191"/>
      <c r="QMZ13" s="191"/>
      <c r="QNA13" s="191"/>
      <c r="QNB13" s="191"/>
      <c r="QNC13" s="191"/>
      <c r="QND13" s="191"/>
      <c r="QNE13" s="191"/>
      <c r="QNF13" s="191"/>
      <c r="QNG13" s="191"/>
      <c r="QNH13" s="191"/>
      <c r="QNI13" s="191"/>
      <c r="QNJ13" s="191"/>
      <c r="QNK13" s="191"/>
      <c r="QNL13" s="191"/>
      <c r="QNM13" s="191"/>
      <c r="QNN13" s="191"/>
      <c r="QNO13" s="191"/>
      <c r="QNP13" s="191"/>
      <c r="QNQ13" s="191"/>
      <c r="QNR13" s="191"/>
      <c r="QNS13" s="191"/>
      <c r="QNT13" s="191"/>
      <c r="QNU13" s="191"/>
      <c r="QNV13" s="191"/>
      <c r="QNW13" s="191"/>
      <c r="QNX13" s="191"/>
      <c r="QNY13" s="191"/>
      <c r="QNZ13" s="191"/>
      <c r="QOA13" s="191"/>
      <c r="QOB13" s="191"/>
      <c r="QOC13" s="191"/>
      <c r="QOD13" s="191"/>
      <c r="QOE13" s="191"/>
      <c r="QOF13" s="191"/>
      <c r="QOG13" s="191"/>
      <c r="QOH13" s="191"/>
      <c r="QOI13" s="191"/>
      <c r="QOJ13" s="191"/>
      <c r="QOK13" s="191"/>
      <c r="QOL13" s="191"/>
      <c r="QOM13" s="191"/>
      <c r="QON13" s="191"/>
      <c r="QOO13" s="191"/>
      <c r="QOP13" s="191"/>
      <c r="QOQ13" s="191"/>
      <c r="QOR13" s="191"/>
      <c r="QOS13" s="191"/>
      <c r="QOT13" s="191"/>
      <c r="QOU13" s="191"/>
      <c r="QOV13" s="191"/>
      <c r="QOW13" s="191"/>
      <c r="QOX13" s="191"/>
      <c r="QOY13" s="191"/>
      <c r="QOZ13" s="191"/>
      <c r="QPA13" s="191"/>
      <c r="QPB13" s="191"/>
      <c r="QPC13" s="191"/>
      <c r="QPD13" s="191"/>
      <c r="QPE13" s="191"/>
      <c r="QPF13" s="191"/>
      <c r="QPG13" s="191"/>
      <c r="QPH13" s="191"/>
      <c r="QPI13" s="191"/>
      <c r="QPJ13" s="191"/>
      <c r="QPK13" s="191"/>
      <c r="QPL13" s="191"/>
      <c r="QPM13" s="191"/>
      <c r="QPN13" s="191"/>
      <c r="QPO13" s="191"/>
      <c r="QPP13" s="191"/>
      <c r="QPQ13" s="191"/>
      <c r="QPR13" s="191"/>
      <c r="QPS13" s="191"/>
      <c r="QPT13" s="191"/>
      <c r="QPU13" s="191"/>
      <c r="QPV13" s="191"/>
      <c r="QPW13" s="191"/>
      <c r="QPX13" s="191"/>
      <c r="QPY13" s="191"/>
      <c r="QPZ13" s="191"/>
      <c r="QQA13" s="191"/>
      <c r="QQB13" s="191"/>
      <c r="QQC13" s="191"/>
      <c r="QQD13" s="191"/>
      <c r="QQE13" s="191"/>
      <c r="QQF13" s="191"/>
      <c r="QQG13" s="191"/>
      <c r="QQH13" s="191"/>
      <c r="QQI13" s="191"/>
      <c r="QQJ13" s="191"/>
      <c r="QQK13" s="191"/>
      <c r="QQL13" s="191"/>
      <c r="QQM13" s="191"/>
      <c r="QQN13" s="191"/>
      <c r="QQO13" s="191"/>
      <c r="QQP13" s="191"/>
      <c r="QQQ13" s="191"/>
      <c r="QQR13" s="191"/>
      <c r="QQS13" s="191"/>
      <c r="QQT13" s="191"/>
      <c r="QQU13" s="191"/>
      <c r="QQV13" s="191"/>
      <c r="QQW13" s="191"/>
      <c r="QQX13" s="191"/>
      <c r="QQY13" s="191"/>
      <c r="QQZ13" s="191"/>
      <c r="QRA13" s="191"/>
      <c r="QRB13" s="191"/>
      <c r="QRC13" s="191"/>
      <c r="QRD13" s="191"/>
      <c r="QRE13" s="191"/>
      <c r="QRF13" s="191"/>
      <c r="QRG13" s="191"/>
      <c r="QRH13" s="191"/>
      <c r="QRI13" s="191"/>
      <c r="QRJ13" s="191"/>
      <c r="QRK13" s="191"/>
      <c r="QRL13" s="191"/>
      <c r="QRM13" s="191"/>
      <c r="QRN13" s="191"/>
      <c r="QRO13" s="191"/>
      <c r="QRP13" s="191"/>
      <c r="QRQ13" s="191"/>
      <c r="QRR13" s="191"/>
      <c r="QRS13" s="191"/>
      <c r="QRT13" s="191"/>
      <c r="QRU13" s="191"/>
      <c r="QRV13" s="191"/>
      <c r="QRW13" s="191"/>
      <c r="QRX13" s="191"/>
      <c r="QRY13" s="191"/>
      <c r="QRZ13" s="191"/>
      <c r="QSA13" s="191"/>
      <c r="QSB13" s="191"/>
      <c r="QSC13" s="191"/>
      <c r="QSD13" s="191"/>
      <c r="QSE13" s="191"/>
      <c r="QSF13" s="191"/>
      <c r="QSG13" s="191"/>
      <c r="QSH13" s="191"/>
      <c r="QSI13" s="191"/>
      <c r="QSJ13" s="191"/>
      <c r="QSK13" s="191"/>
      <c r="QSL13" s="191"/>
      <c r="QSM13" s="191"/>
      <c r="QSN13" s="191"/>
      <c r="QSO13" s="191"/>
      <c r="QSP13" s="191"/>
      <c r="QSQ13" s="191"/>
      <c r="QSR13" s="191"/>
      <c r="QSS13" s="191"/>
      <c r="QST13" s="191"/>
      <c r="QSU13" s="191"/>
      <c r="QSV13" s="191"/>
      <c r="QSW13" s="191"/>
      <c r="QSX13" s="191"/>
      <c r="QSY13" s="191"/>
      <c r="QSZ13" s="191"/>
      <c r="QTA13" s="191"/>
      <c r="QTB13" s="191"/>
      <c r="QTC13" s="191"/>
      <c r="QTD13" s="191"/>
      <c r="QTE13" s="191"/>
      <c r="QTF13" s="191"/>
      <c r="QTG13" s="191"/>
      <c r="QTH13" s="191"/>
      <c r="QTI13" s="191"/>
      <c r="QTJ13" s="191"/>
      <c r="QTK13" s="191"/>
      <c r="QTL13" s="191"/>
      <c r="QTM13" s="191"/>
      <c r="QTN13" s="191"/>
      <c r="QTO13" s="191"/>
      <c r="QTP13" s="191"/>
      <c r="QTQ13" s="191"/>
      <c r="QTR13" s="191"/>
      <c r="QTS13" s="191"/>
      <c r="QTT13" s="191"/>
      <c r="QTU13" s="191"/>
      <c r="QTV13" s="191"/>
      <c r="QTW13" s="191"/>
      <c r="QTX13" s="191"/>
      <c r="QTY13" s="191"/>
      <c r="QTZ13" s="191"/>
      <c r="QUA13" s="191"/>
      <c r="QUB13" s="191"/>
      <c r="QUC13" s="191"/>
      <c r="QUD13" s="191"/>
      <c r="QUE13" s="191"/>
      <c r="QUF13" s="191"/>
      <c r="QUG13" s="191"/>
      <c r="QUH13" s="191"/>
      <c r="QUI13" s="191"/>
      <c r="QUJ13" s="191"/>
      <c r="QUK13" s="191"/>
      <c r="QUL13" s="191"/>
      <c r="QUM13" s="191"/>
      <c r="QUN13" s="191"/>
      <c r="QUO13" s="191"/>
      <c r="QUP13" s="191"/>
      <c r="QUQ13" s="191"/>
      <c r="QUR13" s="191"/>
      <c r="QUS13" s="191"/>
      <c r="QUT13" s="191"/>
      <c r="QUU13" s="191"/>
      <c r="QUV13" s="191"/>
      <c r="QUW13" s="191"/>
      <c r="QUX13" s="191"/>
      <c r="QUY13" s="191"/>
      <c r="QUZ13" s="191"/>
      <c r="QVA13" s="191"/>
      <c r="QVB13" s="191"/>
      <c r="QVC13" s="191"/>
      <c r="QVD13" s="191"/>
      <c r="QVE13" s="191"/>
      <c r="QVF13" s="191"/>
      <c r="QVG13" s="191"/>
      <c r="QVH13" s="191"/>
      <c r="QVI13" s="191"/>
      <c r="QVJ13" s="191"/>
      <c r="QVK13" s="191"/>
      <c r="QVL13" s="191"/>
      <c r="QVM13" s="191"/>
      <c r="QVN13" s="191"/>
      <c r="QVO13" s="191"/>
      <c r="QVP13" s="191"/>
      <c r="QVQ13" s="191"/>
      <c r="QVR13" s="191"/>
      <c r="QVS13" s="191"/>
      <c r="QVT13" s="191"/>
      <c r="QVU13" s="191"/>
      <c r="QVV13" s="191"/>
      <c r="QVW13" s="191"/>
      <c r="QVX13" s="191"/>
      <c r="QVY13" s="191"/>
      <c r="QVZ13" s="191"/>
      <c r="QWA13" s="191"/>
      <c r="QWB13" s="191"/>
      <c r="QWC13" s="191"/>
      <c r="QWD13" s="191"/>
      <c r="QWE13" s="191"/>
      <c r="QWF13" s="191"/>
      <c r="QWG13" s="191"/>
      <c r="QWH13" s="191"/>
      <c r="QWI13" s="191"/>
      <c r="QWJ13" s="191"/>
      <c r="QWK13" s="191"/>
      <c r="QWL13" s="191"/>
      <c r="QWM13" s="191"/>
      <c r="QWN13" s="191"/>
      <c r="QWO13" s="191"/>
      <c r="QWP13" s="191"/>
      <c r="QWQ13" s="191"/>
      <c r="QWR13" s="191"/>
      <c r="QWS13" s="191"/>
      <c r="QWT13" s="191"/>
      <c r="QWU13" s="191"/>
      <c r="QWV13" s="191"/>
      <c r="QWW13" s="191"/>
      <c r="QWX13" s="191"/>
      <c r="QWY13" s="191"/>
      <c r="QWZ13" s="191"/>
      <c r="QXA13" s="191"/>
      <c r="QXB13" s="191"/>
      <c r="QXC13" s="191"/>
      <c r="QXD13" s="191"/>
      <c r="QXE13" s="191"/>
      <c r="QXF13" s="191"/>
      <c r="QXG13" s="191"/>
      <c r="QXH13" s="191"/>
      <c r="QXI13" s="191"/>
      <c r="QXJ13" s="191"/>
      <c r="QXK13" s="191"/>
      <c r="QXL13" s="191"/>
      <c r="QXM13" s="191"/>
      <c r="QXN13" s="191"/>
      <c r="QXO13" s="191"/>
      <c r="QXP13" s="191"/>
      <c r="QXQ13" s="191"/>
      <c r="QXR13" s="191"/>
      <c r="QXS13" s="191"/>
      <c r="QXT13" s="191"/>
      <c r="QXU13" s="191"/>
      <c r="QXV13" s="191"/>
      <c r="QXW13" s="191"/>
      <c r="QXX13" s="191"/>
      <c r="QXY13" s="191"/>
      <c r="QXZ13" s="191"/>
      <c r="QYA13" s="191"/>
      <c r="QYB13" s="191"/>
      <c r="QYC13" s="191"/>
      <c r="QYD13" s="191"/>
      <c r="QYE13" s="191"/>
      <c r="QYF13" s="191"/>
      <c r="QYG13" s="191"/>
      <c r="QYH13" s="191"/>
      <c r="QYI13" s="191"/>
      <c r="QYJ13" s="191"/>
      <c r="QYK13" s="191"/>
      <c r="QYL13" s="191"/>
      <c r="QYM13" s="191"/>
      <c r="QYN13" s="191"/>
      <c r="QYO13" s="191"/>
      <c r="QYP13" s="191"/>
      <c r="QYQ13" s="191"/>
      <c r="QYR13" s="191"/>
      <c r="QYS13" s="191"/>
      <c r="QYT13" s="191"/>
      <c r="QYU13" s="191"/>
      <c r="QYV13" s="191"/>
      <c r="QYW13" s="191"/>
      <c r="QYX13" s="191"/>
      <c r="QYY13" s="191"/>
      <c r="QYZ13" s="191"/>
      <c r="QZA13" s="191"/>
      <c r="QZB13" s="191"/>
      <c r="QZC13" s="191"/>
      <c r="QZD13" s="191"/>
      <c r="QZE13" s="191"/>
      <c r="QZF13" s="191"/>
      <c r="QZG13" s="191"/>
      <c r="QZH13" s="191"/>
      <c r="QZI13" s="191"/>
      <c r="QZJ13" s="191"/>
      <c r="QZK13" s="191"/>
      <c r="QZL13" s="191"/>
      <c r="QZM13" s="191"/>
      <c r="QZN13" s="191"/>
      <c r="QZO13" s="191"/>
      <c r="QZP13" s="191"/>
      <c r="QZQ13" s="191"/>
      <c r="QZR13" s="191"/>
      <c r="QZS13" s="191"/>
      <c r="QZT13" s="191"/>
      <c r="QZU13" s="191"/>
      <c r="QZV13" s="191"/>
      <c r="QZW13" s="191"/>
      <c r="QZX13" s="191"/>
      <c r="QZY13" s="191"/>
      <c r="QZZ13" s="191"/>
      <c r="RAA13" s="191"/>
      <c r="RAB13" s="191"/>
      <c r="RAC13" s="191"/>
      <c r="RAD13" s="191"/>
      <c r="RAE13" s="191"/>
      <c r="RAF13" s="191"/>
      <c r="RAG13" s="191"/>
      <c r="RAH13" s="191"/>
      <c r="RAI13" s="191"/>
      <c r="RAJ13" s="191"/>
      <c r="RAK13" s="191"/>
      <c r="RAL13" s="191"/>
      <c r="RAM13" s="191"/>
      <c r="RAN13" s="191"/>
      <c r="RAO13" s="191"/>
      <c r="RAP13" s="191"/>
      <c r="RAQ13" s="191"/>
      <c r="RAR13" s="191"/>
      <c r="RAS13" s="191"/>
      <c r="RAT13" s="191"/>
      <c r="RAU13" s="191"/>
      <c r="RAV13" s="191"/>
      <c r="RAW13" s="191"/>
      <c r="RAX13" s="191"/>
      <c r="RAY13" s="191"/>
      <c r="RAZ13" s="191"/>
      <c r="RBA13" s="191"/>
      <c r="RBB13" s="191"/>
      <c r="RBC13" s="191"/>
      <c r="RBD13" s="191"/>
      <c r="RBE13" s="191"/>
      <c r="RBF13" s="191"/>
      <c r="RBG13" s="191"/>
      <c r="RBH13" s="191"/>
      <c r="RBI13" s="191"/>
      <c r="RBJ13" s="191"/>
      <c r="RBK13" s="191"/>
      <c r="RBL13" s="191"/>
      <c r="RBM13" s="191"/>
      <c r="RBN13" s="191"/>
      <c r="RBO13" s="191"/>
      <c r="RBP13" s="191"/>
      <c r="RBQ13" s="191"/>
      <c r="RBR13" s="191"/>
      <c r="RBS13" s="191"/>
      <c r="RBT13" s="191"/>
      <c r="RBU13" s="191"/>
      <c r="RBV13" s="191"/>
      <c r="RBW13" s="191"/>
      <c r="RBX13" s="191"/>
      <c r="RBY13" s="191"/>
      <c r="RBZ13" s="191"/>
      <c r="RCA13" s="191"/>
      <c r="RCB13" s="191"/>
      <c r="RCC13" s="191"/>
      <c r="RCD13" s="191"/>
      <c r="RCE13" s="191"/>
      <c r="RCF13" s="191"/>
      <c r="RCG13" s="191"/>
      <c r="RCH13" s="191"/>
      <c r="RCI13" s="191"/>
      <c r="RCJ13" s="191"/>
      <c r="RCK13" s="191"/>
      <c r="RCL13" s="191"/>
      <c r="RCM13" s="191"/>
      <c r="RCN13" s="191"/>
      <c r="RCO13" s="191"/>
      <c r="RCP13" s="191"/>
      <c r="RCQ13" s="191"/>
      <c r="RCR13" s="191"/>
      <c r="RCS13" s="191"/>
      <c r="RCT13" s="191"/>
      <c r="RCU13" s="191"/>
      <c r="RCV13" s="191"/>
      <c r="RCW13" s="191"/>
      <c r="RCX13" s="191"/>
      <c r="RCY13" s="191"/>
      <c r="RCZ13" s="191"/>
      <c r="RDA13" s="191"/>
      <c r="RDB13" s="191"/>
      <c r="RDC13" s="191"/>
      <c r="RDD13" s="191"/>
      <c r="RDE13" s="191"/>
      <c r="RDF13" s="191"/>
      <c r="RDG13" s="191"/>
      <c r="RDH13" s="191"/>
      <c r="RDI13" s="191"/>
      <c r="RDJ13" s="191"/>
      <c r="RDK13" s="191"/>
      <c r="RDL13" s="191"/>
      <c r="RDM13" s="191"/>
      <c r="RDN13" s="191"/>
      <c r="RDO13" s="191"/>
      <c r="RDP13" s="191"/>
      <c r="RDQ13" s="191"/>
      <c r="RDR13" s="191"/>
      <c r="RDS13" s="191"/>
      <c r="RDT13" s="191"/>
      <c r="RDU13" s="191"/>
      <c r="RDV13" s="191"/>
      <c r="RDW13" s="191"/>
      <c r="RDX13" s="191"/>
      <c r="RDY13" s="191"/>
      <c r="RDZ13" s="191"/>
      <c r="REA13" s="191"/>
      <c r="REB13" s="191"/>
      <c r="REC13" s="191"/>
      <c r="RED13" s="191"/>
      <c r="REE13" s="191"/>
      <c r="REF13" s="191"/>
      <c r="REG13" s="191"/>
      <c r="REH13" s="191"/>
      <c r="REI13" s="191"/>
      <c r="REJ13" s="191"/>
      <c r="REK13" s="191"/>
      <c r="REL13" s="191"/>
      <c r="REM13" s="191"/>
      <c r="REN13" s="191"/>
      <c r="REO13" s="191"/>
      <c r="REP13" s="191"/>
      <c r="REQ13" s="191"/>
      <c r="RER13" s="191"/>
      <c r="RES13" s="191"/>
      <c r="RET13" s="191"/>
      <c r="REU13" s="191"/>
      <c r="REV13" s="191"/>
      <c r="REW13" s="191"/>
      <c r="REX13" s="191"/>
      <c r="REY13" s="191"/>
      <c r="REZ13" s="191"/>
      <c r="RFA13" s="191"/>
      <c r="RFB13" s="191"/>
      <c r="RFC13" s="191"/>
      <c r="RFD13" s="191"/>
      <c r="RFE13" s="191"/>
      <c r="RFF13" s="191"/>
      <c r="RFG13" s="191"/>
      <c r="RFH13" s="191"/>
      <c r="RFI13" s="191"/>
      <c r="RFJ13" s="191"/>
      <c r="RFK13" s="191"/>
      <c r="RFL13" s="191"/>
      <c r="RFM13" s="191"/>
      <c r="RFN13" s="191"/>
      <c r="RFO13" s="191"/>
      <c r="RFP13" s="191"/>
      <c r="RFQ13" s="191"/>
      <c r="RFR13" s="191"/>
      <c r="RFS13" s="191"/>
      <c r="RFT13" s="191"/>
      <c r="RFU13" s="191"/>
      <c r="RFV13" s="191"/>
      <c r="RFW13" s="191"/>
      <c r="RFX13" s="191"/>
      <c r="RFY13" s="191"/>
      <c r="RFZ13" s="191"/>
      <c r="RGA13" s="191"/>
      <c r="RGB13" s="191"/>
      <c r="RGC13" s="191"/>
      <c r="RGD13" s="191"/>
      <c r="RGE13" s="191"/>
      <c r="RGF13" s="191"/>
      <c r="RGG13" s="191"/>
      <c r="RGH13" s="191"/>
      <c r="RGI13" s="191"/>
      <c r="RGJ13" s="191"/>
      <c r="RGK13" s="191"/>
      <c r="RGL13" s="191"/>
      <c r="RGM13" s="191"/>
      <c r="RGN13" s="191"/>
      <c r="RGO13" s="191"/>
      <c r="RGP13" s="191"/>
      <c r="RGQ13" s="191"/>
      <c r="RGR13" s="191"/>
      <c r="RGS13" s="191"/>
      <c r="RGT13" s="191"/>
      <c r="RGU13" s="191"/>
      <c r="RGV13" s="191"/>
      <c r="RGW13" s="191"/>
      <c r="RGX13" s="191"/>
      <c r="RGY13" s="191"/>
      <c r="RGZ13" s="191"/>
      <c r="RHA13" s="191"/>
      <c r="RHB13" s="191"/>
      <c r="RHC13" s="191"/>
      <c r="RHD13" s="191"/>
      <c r="RHE13" s="191"/>
      <c r="RHF13" s="191"/>
      <c r="RHG13" s="191"/>
      <c r="RHH13" s="191"/>
      <c r="RHI13" s="191"/>
      <c r="RHJ13" s="191"/>
      <c r="RHK13" s="191"/>
      <c r="RHL13" s="191"/>
      <c r="RHM13" s="191"/>
      <c r="RHN13" s="191"/>
      <c r="RHO13" s="191"/>
      <c r="RHP13" s="191"/>
      <c r="RHQ13" s="191"/>
      <c r="RHR13" s="191"/>
      <c r="RHS13" s="191"/>
      <c r="RHT13" s="191"/>
      <c r="RHU13" s="191"/>
      <c r="RHV13" s="191"/>
      <c r="RHW13" s="191"/>
      <c r="RHX13" s="191"/>
      <c r="RHY13" s="191"/>
      <c r="RHZ13" s="191"/>
      <c r="RIA13" s="191"/>
      <c r="RIB13" s="191"/>
      <c r="RIC13" s="191"/>
      <c r="RID13" s="191"/>
      <c r="RIE13" s="191"/>
      <c r="RIF13" s="191"/>
      <c r="RIG13" s="191"/>
      <c r="RIH13" s="191"/>
      <c r="RII13" s="191"/>
      <c r="RIJ13" s="191"/>
      <c r="RIK13" s="191"/>
      <c r="RIL13" s="191"/>
      <c r="RIM13" s="191"/>
      <c r="RIN13" s="191"/>
      <c r="RIO13" s="191"/>
      <c r="RIP13" s="191"/>
      <c r="RIQ13" s="191"/>
      <c r="RIR13" s="191"/>
      <c r="RIS13" s="191"/>
      <c r="RIT13" s="191"/>
      <c r="RIU13" s="191"/>
      <c r="RIV13" s="191"/>
      <c r="RIW13" s="191"/>
      <c r="RIX13" s="191"/>
      <c r="RIY13" s="191"/>
      <c r="RIZ13" s="191"/>
      <c r="RJA13" s="191"/>
      <c r="RJB13" s="191"/>
      <c r="RJC13" s="191"/>
      <c r="RJD13" s="191"/>
      <c r="RJE13" s="191"/>
      <c r="RJF13" s="191"/>
      <c r="RJG13" s="191"/>
      <c r="RJH13" s="191"/>
      <c r="RJI13" s="191"/>
      <c r="RJJ13" s="191"/>
      <c r="RJK13" s="191"/>
      <c r="RJL13" s="191"/>
      <c r="RJM13" s="191"/>
      <c r="RJN13" s="191"/>
      <c r="RJO13" s="191"/>
      <c r="RJP13" s="191"/>
      <c r="RJQ13" s="191"/>
      <c r="RJR13" s="191"/>
      <c r="RJS13" s="191"/>
      <c r="RJT13" s="191"/>
      <c r="RJU13" s="191"/>
      <c r="RJV13" s="191"/>
      <c r="RJW13" s="191"/>
      <c r="RJX13" s="191"/>
      <c r="RJY13" s="191"/>
      <c r="RJZ13" s="191"/>
      <c r="RKA13" s="191"/>
      <c r="RKB13" s="191"/>
      <c r="RKC13" s="191"/>
      <c r="RKD13" s="191"/>
      <c r="RKE13" s="191"/>
      <c r="RKF13" s="191"/>
      <c r="RKG13" s="191"/>
      <c r="RKH13" s="191"/>
      <c r="RKI13" s="191"/>
      <c r="RKJ13" s="191"/>
      <c r="RKK13" s="191"/>
      <c r="RKL13" s="191"/>
      <c r="RKM13" s="191"/>
      <c r="RKN13" s="191"/>
      <c r="RKO13" s="191"/>
      <c r="RKP13" s="191"/>
      <c r="RKQ13" s="191"/>
      <c r="RKR13" s="191"/>
      <c r="RKS13" s="191"/>
      <c r="RKT13" s="191"/>
      <c r="RKU13" s="191"/>
      <c r="RKV13" s="191"/>
      <c r="RKW13" s="191"/>
      <c r="RKX13" s="191"/>
      <c r="RKY13" s="191"/>
      <c r="RKZ13" s="191"/>
      <c r="RLA13" s="191"/>
      <c r="RLB13" s="191"/>
      <c r="RLC13" s="191"/>
      <c r="RLD13" s="191"/>
      <c r="RLE13" s="191"/>
      <c r="RLF13" s="191"/>
      <c r="RLG13" s="191"/>
      <c r="RLH13" s="191"/>
      <c r="RLI13" s="191"/>
      <c r="RLJ13" s="191"/>
      <c r="RLK13" s="191"/>
      <c r="RLL13" s="191"/>
      <c r="RLM13" s="191"/>
      <c r="RLN13" s="191"/>
      <c r="RLO13" s="191"/>
      <c r="RLP13" s="191"/>
      <c r="RLQ13" s="191"/>
      <c r="RLR13" s="191"/>
      <c r="RLS13" s="191"/>
      <c r="RLT13" s="191"/>
      <c r="RLU13" s="191"/>
      <c r="RLV13" s="191"/>
      <c r="RLW13" s="191"/>
      <c r="RLX13" s="191"/>
      <c r="RLY13" s="191"/>
      <c r="RLZ13" s="191"/>
      <c r="RMA13" s="191"/>
      <c r="RMB13" s="191"/>
      <c r="RMC13" s="191"/>
      <c r="RMD13" s="191"/>
      <c r="RME13" s="191"/>
      <c r="RMF13" s="191"/>
      <c r="RMG13" s="191"/>
      <c r="RMH13" s="191"/>
      <c r="RMI13" s="191"/>
      <c r="RMJ13" s="191"/>
      <c r="RMK13" s="191"/>
      <c r="RML13" s="191"/>
      <c r="RMM13" s="191"/>
      <c r="RMN13" s="191"/>
      <c r="RMO13" s="191"/>
      <c r="RMP13" s="191"/>
      <c r="RMQ13" s="191"/>
      <c r="RMR13" s="191"/>
      <c r="RMS13" s="191"/>
      <c r="RMT13" s="191"/>
      <c r="RMU13" s="191"/>
      <c r="RMV13" s="191"/>
      <c r="RMW13" s="191"/>
      <c r="RMX13" s="191"/>
      <c r="RMY13" s="191"/>
      <c r="RMZ13" s="191"/>
      <c r="RNA13" s="191"/>
      <c r="RNB13" s="191"/>
      <c r="RNC13" s="191"/>
      <c r="RND13" s="191"/>
      <c r="RNE13" s="191"/>
      <c r="RNF13" s="191"/>
      <c r="RNG13" s="191"/>
      <c r="RNH13" s="191"/>
      <c r="RNI13" s="191"/>
      <c r="RNJ13" s="191"/>
      <c r="RNK13" s="191"/>
      <c r="RNL13" s="191"/>
      <c r="RNM13" s="191"/>
      <c r="RNN13" s="191"/>
      <c r="RNO13" s="191"/>
      <c r="RNP13" s="191"/>
      <c r="RNQ13" s="191"/>
      <c r="RNR13" s="191"/>
      <c r="RNS13" s="191"/>
      <c r="RNT13" s="191"/>
      <c r="RNU13" s="191"/>
      <c r="RNV13" s="191"/>
      <c r="RNW13" s="191"/>
      <c r="RNX13" s="191"/>
      <c r="RNY13" s="191"/>
      <c r="RNZ13" s="191"/>
      <c r="ROA13" s="191"/>
      <c r="ROB13" s="191"/>
      <c r="ROC13" s="191"/>
      <c r="ROD13" s="191"/>
      <c r="ROE13" s="191"/>
      <c r="ROF13" s="191"/>
      <c r="ROG13" s="191"/>
      <c r="ROH13" s="191"/>
      <c r="ROI13" s="191"/>
      <c r="ROJ13" s="191"/>
      <c r="ROK13" s="191"/>
      <c r="ROL13" s="191"/>
      <c r="ROM13" s="191"/>
      <c r="RON13" s="191"/>
      <c r="ROO13" s="191"/>
      <c r="ROP13" s="191"/>
      <c r="ROQ13" s="191"/>
      <c r="ROR13" s="191"/>
      <c r="ROS13" s="191"/>
      <c r="ROT13" s="191"/>
      <c r="ROU13" s="191"/>
      <c r="ROV13" s="191"/>
      <c r="ROW13" s="191"/>
      <c r="ROX13" s="191"/>
      <c r="ROY13" s="191"/>
      <c r="ROZ13" s="191"/>
      <c r="RPA13" s="191"/>
      <c r="RPB13" s="191"/>
      <c r="RPC13" s="191"/>
      <c r="RPD13" s="191"/>
      <c r="RPE13" s="191"/>
      <c r="RPF13" s="191"/>
      <c r="RPG13" s="191"/>
      <c r="RPH13" s="191"/>
      <c r="RPI13" s="191"/>
      <c r="RPJ13" s="191"/>
      <c r="RPK13" s="191"/>
      <c r="RPL13" s="191"/>
      <c r="RPM13" s="191"/>
      <c r="RPN13" s="191"/>
      <c r="RPO13" s="191"/>
      <c r="RPP13" s="191"/>
      <c r="RPQ13" s="191"/>
      <c r="RPR13" s="191"/>
      <c r="RPS13" s="191"/>
      <c r="RPT13" s="191"/>
      <c r="RPU13" s="191"/>
      <c r="RPV13" s="191"/>
      <c r="RPW13" s="191"/>
      <c r="RPX13" s="191"/>
      <c r="RPY13" s="191"/>
      <c r="RPZ13" s="191"/>
      <c r="RQA13" s="191"/>
      <c r="RQB13" s="191"/>
      <c r="RQC13" s="191"/>
      <c r="RQD13" s="191"/>
      <c r="RQE13" s="191"/>
      <c r="RQF13" s="191"/>
      <c r="RQG13" s="191"/>
      <c r="RQH13" s="191"/>
      <c r="RQI13" s="191"/>
      <c r="RQJ13" s="191"/>
      <c r="RQK13" s="191"/>
      <c r="RQL13" s="191"/>
      <c r="RQM13" s="191"/>
      <c r="RQN13" s="191"/>
      <c r="RQO13" s="191"/>
      <c r="RQP13" s="191"/>
      <c r="RQQ13" s="191"/>
      <c r="RQR13" s="191"/>
      <c r="RQS13" s="191"/>
      <c r="RQT13" s="191"/>
      <c r="RQU13" s="191"/>
      <c r="RQV13" s="191"/>
      <c r="RQW13" s="191"/>
      <c r="RQX13" s="191"/>
      <c r="RQY13" s="191"/>
      <c r="RQZ13" s="191"/>
      <c r="RRA13" s="191"/>
      <c r="RRB13" s="191"/>
      <c r="RRC13" s="191"/>
      <c r="RRD13" s="191"/>
      <c r="RRE13" s="191"/>
      <c r="RRF13" s="191"/>
      <c r="RRG13" s="191"/>
      <c r="RRH13" s="191"/>
      <c r="RRI13" s="191"/>
      <c r="RRJ13" s="191"/>
      <c r="RRK13" s="191"/>
      <c r="RRL13" s="191"/>
      <c r="RRM13" s="191"/>
      <c r="RRN13" s="191"/>
      <c r="RRO13" s="191"/>
      <c r="RRP13" s="191"/>
      <c r="RRQ13" s="191"/>
      <c r="RRR13" s="191"/>
      <c r="RRS13" s="191"/>
      <c r="RRT13" s="191"/>
      <c r="RRU13" s="191"/>
      <c r="RRV13" s="191"/>
      <c r="RRW13" s="191"/>
      <c r="RRX13" s="191"/>
      <c r="RRY13" s="191"/>
      <c r="RRZ13" s="191"/>
      <c r="RSA13" s="191"/>
      <c r="RSB13" s="191"/>
      <c r="RSC13" s="191"/>
      <c r="RSD13" s="191"/>
      <c r="RSE13" s="191"/>
      <c r="RSF13" s="191"/>
      <c r="RSG13" s="191"/>
      <c r="RSH13" s="191"/>
      <c r="RSI13" s="191"/>
      <c r="RSJ13" s="191"/>
      <c r="RSK13" s="191"/>
      <c r="RSL13" s="191"/>
      <c r="RSM13" s="191"/>
      <c r="RSN13" s="191"/>
      <c r="RSO13" s="191"/>
      <c r="RSP13" s="191"/>
      <c r="RSQ13" s="191"/>
      <c r="RSR13" s="191"/>
      <c r="RSS13" s="191"/>
      <c r="RST13" s="191"/>
      <c r="RSU13" s="191"/>
      <c r="RSV13" s="191"/>
      <c r="RSW13" s="191"/>
      <c r="RSX13" s="191"/>
      <c r="RSY13" s="191"/>
      <c r="RSZ13" s="191"/>
      <c r="RTA13" s="191"/>
      <c r="RTB13" s="191"/>
      <c r="RTC13" s="191"/>
      <c r="RTD13" s="191"/>
      <c r="RTE13" s="191"/>
      <c r="RTF13" s="191"/>
      <c r="RTG13" s="191"/>
      <c r="RTH13" s="191"/>
      <c r="RTI13" s="191"/>
      <c r="RTJ13" s="191"/>
      <c r="RTK13" s="191"/>
      <c r="RTL13" s="191"/>
      <c r="RTM13" s="191"/>
      <c r="RTN13" s="191"/>
      <c r="RTO13" s="191"/>
      <c r="RTP13" s="191"/>
      <c r="RTQ13" s="191"/>
      <c r="RTR13" s="191"/>
      <c r="RTS13" s="191"/>
      <c r="RTT13" s="191"/>
      <c r="RTU13" s="191"/>
      <c r="RTV13" s="191"/>
      <c r="RTW13" s="191"/>
      <c r="RTX13" s="191"/>
      <c r="RTY13" s="191"/>
      <c r="RTZ13" s="191"/>
      <c r="RUA13" s="191"/>
      <c r="RUB13" s="191"/>
      <c r="RUC13" s="191"/>
      <c r="RUD13" s="191"/>
      <c r="RUE13" s="191"/>
      <c r="RUF13" s="191"/>
      <c r="RUG13" s="191"/>
      <c r="RUH13" s="191"/>
      <c r="RUI13" s="191"/>
      <c r="RUJ13" s="191"/>
      <c r="RUK13" s="191"/>
      <c r="RUL13" s="191"/>
      <c r="RUM13" s="191"/>
      <c r="RUN13" s="191"/>
      <c r="RUO13" s="191"/>
      <c r="RUP13" s="191"/>
      <c r="RUQ13" s="191"/>
      <c r="RUR13" s="191"/>
      <c r="RUS13" s="191"/>
      <c r="RUT13" s="191"/>
      <c r="RUU13" s="191"/>
      <c r="RUV13" s="191"/>
      <c r="RUW13" s="191"/>
      <c r="RUX13" s="191"/>
      <c r="RUY13" s="191"/>
      <c r="RUZ13" s="191"/>
      <c r="RVA13" s="191"/>
      <c r="RVB13" s="191"/>
      <c r="RVC13" s="191"/>
      <c r="RVD13" s="191"/>
      <c r="RVE13" s="191"/>
      <c r="RVF13" s="191"/>
      <c r="RVG13" s="191"/>
      <c r="RVH13" s="191"/>
      <c r="RVI13" s="191"/>
      <c r="RVJ13" s="191"/>
      <c r="RVK13" s="191"/>
      <c r="RVL13" s="191"/>
      <c r="RVM13" s="191"/>
      <c r="RVN13" s="191"/>
      <c r="RVO13" s="191"/>
      <c r="RVP13" s="191"/>
      <c r="RVQ13" s="191"/>
      <c r="RVR13" s="191"/>
      <c r="RVS13" s="191"/>
      <c r="RVT13" s="191"/>
      <c r="RVU13" s="191"/>
      <c r="RVV13" s="191"/>
      <c r="RVW13" s="191"/>
      <c r="RVX13" s="191"/>
      <c r="RVY13" s="191"/>
      <c r="RVZ13" s="191"/>
      <c r="RWA13" s="191"/>
      <c r="RWB13" s="191"/>
      <c r="RWC13" s="191"/>
      <c r="RWD13" s="191"/>
      <c r="RWE13" s="191"/>
      <c r="RWF13" s="191"/>
      <c r="RWG13" s="191"/>
      <c r="RWH13" s="191"/>
      <c r="RWI13" s="191"/>
      <c r="RWJ13" s="191"/>
      <c r="RWK13" s="191"/>
      <c r="RWL13" s="191"/>
      <c r="RWM13" s="191"/>
      <c r="RWN13" s="191"/>
      <c r="RWO13" s="191"/>
      <c r="RWP13" s="191"/>
      <c r="RWQ13" s="191"/>
      <c r="RWR13" s="191"/>
      <c r="RWS13" s="191"/>
      <c r="RWT13" s="191"/>
      <c r="RWU13" s="191"/>
      <c r="RWV13" s="191"/>
      <c r="RWW13" s="191"/>
      <c r="RWX13" s="191"/>
      <c r="RWY13" s="191"/>
      <c r="RWZ13" s="191"/>
      <c r="RXA13" s="191"/>
      <c r="RXB13" s="191"/>
      <c r="RXC13" s="191"/>
      <c r="RXD13" s="191"/>
      <c r="RXE13" s="191"/>
      <c r="RXF13" s="191"/>
      <c r="RXG13" s="191"/>
      <c r="RXH13" s="191"/>
      <c r="RXI13" s="191"/>
      <c r="RXJ13" s="191"/>
      <c r="RXK13" s="191"/>
      <c r="RXL13" s="191"/>
      <c r="RXM13" s="191"/>
      <c r="RXN13" s="191"/>
      <c r="RXO13" s="191"/>
      <c r="RXP13" s="191"/>
      <c r="RXQ13" s="191"/>
      <c r="RXR13" s="191"/>
      <c r="RXS13" s="191"/>
      <c r="RXT13" s="191"/>
      <c r="RXU13" s="191"/>
      <c r="RXV13" s="191"/>
      <c r="RXW13" s="191"/>
      <c r="RXX13" s="191"/>
      <c r="RXY13" s="191"/>
      <c r="RXZ13" s="191"/>
      <c r="RYA13" s="191"/>
      <c r="RYB13" s="191"/>
      <c r="RYC13" s="191"/>
      <c r="RYD13" s="191"/>
      <c r="RYE13" s="191"/>
      <c r="RYF13" s="191"/>
      <c r="RYG13" s="191"/>
      <c r="RYH13" s="191"/>
      <c r="RYI13" s="191"/>
      <c r="RYJ13" s="191"/>
      <c r="RYK13" s="191"/>
      <c r="RYL13" s="191"/>
      <c r="RYM13" s="191"/>
      <c r="RYN13" s="191"/>
      <c r="RYO13" s="191"/>
      <c r="RYP13" s="191"/>
      <c r="RYQ13" s="191"/>
      <c r="RYR13" s="191"/>
      <c r="RYS13" s="191"/>
      <c r="RYT13" s="191"/>
      <c r="RYU13" s="191"/>
      <c r="RYV13" s="191"/>
      <c r="RYW13" s="191"/>
      <c r="RYX13" s="191"/>
      <c r="RYY13" s="191"/>
      <c r="RYZ13" s="191"/>
      <c r="RZA13" s="191"/>
      <c r="RZB13" s="191"/>
      <c r="RZC13" s="191"/>
      <c r="RZD13" s="191"/>
      <c r="RZE13" s="191"/>
      <c r="RZF13" s="191"/>
      <c r="RZG13" s="191"/>
      <c r="RZH13" s="191"/>
      <c r="RZI13" s="191"/>
      <c r="RZJ13" s="191"/>
      <c r="RZK13" s="191"/>
      <c r="RZL13" s="191"/>
      <c r="RZM13" s="191"/>
      <c r="RZN13" s="191"/>
      <c r="RZO13" s="191"/>
      <c r="RZP13" s="191"/>
      <c r="RZQ13" s="191"/>
      <c r="RZR13" s="191"/>
      <c r="RZS13" s="191"/>
      <c r="RZT13" s="191"/>
      <c r="RZU13" s="191"/>
      <c r="RZV13" s="191"/>
      <c r="RZW13" s="191"/>
      <c r="RZX13" s="191"/>
      <c r="RZY13" s="191"/>
      <c r="RZZ13" s="191"/>
      <c r="SAA13" s="191"/>
      <c r="SAB13" s="191"/>
      <c r="SAC13" s="191"/>
      <c r="SAD13" s="191"/>
      <c r="SAE13" s="191"/>
      <c r="SAF13" s="191"/>
      <c r="SAG13" s="191"/>
      <c r="SAH13" s="191"/>
      <c r="SAI13" s="191"/>
      <c r="SAJ13" s="191"/>
      <c r="SAK13" s="191"/>
      <c r="SAL13" s="191"/>
      <c r="SAM13" s="191"/>
      <c r="SAN13" s="191"/>
      <c r="SAO13" s="191"/>
      <c r="SAP13" s="191"/>
      <c r="SAQ13" s="191"/>
      <c r="SAR13" s="191"/>
      <c r="SAS13" s="191"/>
      <c r="SAT13" s="191"/>
      <c r="SAU13" s="191"/>
      <c r="SAV13" s="191"/>
      <c r="SAW13" s="191"/>
      <c r="SAX13" s="191"/>
      <c r="SAY13" s="191"/>
      <c r="SAZ13" s="191"/>
      <c r="SBA13" s="191"/>
      <c r="SBB13" s="191"/>
      <c r="SBC13" s="191"/>
      <c r="SBD13" s="191"/>
      <c r="SBE13" s="191"/>
      <c r="SBF13" s="191"/>
      <c r="SBG13" s="191"/>
      <c r="SBH13" s="191"/>
      <c r="SBI13" s="191"/>
      <c r="SBJ13" s="191"/>
      <c r="SBK13" s="191"/>
      <c r="SBL13" s="191"/>
      <c r="SBM13" s="191"/>
      <c r="SBN13" s="191"/>
      <c r="SBO13" s="191"/>
      <c r="SBP13" s="191"/>
      <c r="SBQ13" s="191"/>
      <c r="SBR13" s="191"/>
      <c r="SBS13" s="191"/>
      <c r="SBT13" s="191"/>
      <c r="SBU13" s="191"/>
      <c r="SBV13" s="191"/>
      <c r="SBW13" s="191"/>
      <c r="SBX13" s="191"/>
      <c r="SBY13" s="191"/>
      <c r="SBZ13" s="191"/>
      <c r="SCA13" s="191"/>
      <c r="SCB13" s="191"/>
      <c r="SCC13" s="191"/>
      <c r="SCD13" s="191"/>
      <c r="SCE13" s="191"/>
      <c r="SCF13" s="191"/>
      <c r="SCG13" s="191"/>
      <c r="SCH13" s="191"/>
      <c r="SCI13" s="191"/>
      <c r="SCJ13" s="191"/>
      <c r="SCK13" s="191"/>
      <c r="SCL13" s="191"/>
      <c r="SCM13" s="191"/>
      <c r="SCN13" s="191"/>
      <c r="SCO13" s="191"/>
      <c r="SCP13" s="191"/>
      <c r="SCQ13" s="191"/>
      <c r="SCR13" s="191"/>
      <c r="SCS13" s="191"/>
      <c r="SCT13" s="191"/>
      <c r="SCU13" s="191"/>
      <c r="SCV13" s="191"/>
      <c r="SCW13" s="191"/>
      <c r="SCX13" s="191"/>
      <c r="SCY13" s="191"/>
      <c r="SCZ13" s="191"/>
      <c r="SDA13" s="191"/>
      <c r="SDB13" s="191"/>
      <c r="SDC13" s="191"/>
      <c r="SDD13" s="191"/>
      <c r="SDE13" s="191"/>
      <c r="SDF13" s="191"/>
      <c r="SDG13" s="191"/>
      <c r="SDH13" s="191"/>
      <c r="SDI13" s="191"/>
      <c r="SDJ13" s="191"/>
      <c r="SDK13" s="191"/>
      <c r="SDL13" s="191"/>
      <c r="SDM13" s="191"/>
      <c r="SDN13" s="191"/>
      <c r="SDO13" s="191"/>
      <c r="SDP13" s="191"/>
      <c r="SDQ13" s="191"/>
      <c r="SDR13" s="191"/>
      <c r="SDS13" s="191"/>
      <c r="SDT13" s="191"/>
      <c r="SDU13" s="191"/>
      <c r="SDV13" s="191"/>
      <c r="SDW13" s="191"/>
      <c r="SDX13" s="191"/>
      <c r="SDY13" s="191"/>
      <c r="SDZ13" s="191"/>
      <c r="SEA13" s="191"/>
      <c r="SEB13" s="191"/>
      <c r="SEC13" s="191"/>
      <c r="SED13" s="191"/>
      <c r="SEE13" s="191"/>
      <c r="SEF13" s="191"/>
      <c r="SEG13" s="191"/>
      <c r="SEH13" s="191"/>
      <c r="SEI13" s="191"/>
      <c r="SEJ13" s="191"/>
      <c r="SEK13" s="191"/>
      <c r="SEL13" s="191"/>
      <c r="SEM13" s="191"/>
      <c r="SEN13" s="191"/>
      <c r="SEO13" s="191"/>
      <c r="SEP13" s="191"/>
      <c r="SEQ13" s="191"/>
      <c r="SER13" s="191"/>
      <c r="SES13" s="191"/>
      <c r="SET13" s="191"/>
      <c r="SEU13" s="191"/>
      <c r="SEV13" s="191"/>
      <c r="SEW13" s="191"/>
      <c r="SEX13" s="191"/>
      <c r="SEY13" s="191"/>
      <c r="SEZ13" s="191"/>
      <c r="SFA13" s="191"/>
      <c r="SFB13" s="191"/>
      <c r="SFC13" s="191"/>
      <c r="SFD13" s="191"/>
      <c r="SFE13" s="191"/>
      <c r="SFF13" s="191"/>
      <c r="SFG13" s="191"/>
      <c r="SFH13" s="191"/>
      <c r="SFI13" s="191"/>
      <c r="SFJ13" s="191"/>
      <c r="SFK13" s="191"/>
      <c r="SFL13" s="191"/>
      <c r="SFM13" s="191"/>
      <c r="SFN13" s="191"/>
      <c r="SFO13" s="191"/>
      <c r="SFP13" s="191"/>
      <c r="SFQ13" s="191"/>
      <c r="SFR13" s="191"/>
      <c r="SFS13" s="191"/>
      <c r="SFT13" s="191"/>
      <c r="SFU13" s="191"/>
      <c r="SFV13" s="191"/>
      <c r="SFW13" s="191"/>
      <c r="SFX13" s="191"/>
      <c r="SFY13" s="191"/>
      <c r="SFZ13" s="191"/>
      <c r="SGA13" s="191"/>
      <c r="SGB13" s="191"/>
      <c r="SGC13" s="191"/>
      <c r="SGD13" s="191"/>
      <c r="SGE13" s="191"/>
      <c r="SGF13" s="191"/>
      <c r="SGG13" s="191"/>
      <c r="SGH13" s="191"/>
      <c r="SGI13" s="191"/>
      <c r="SGJ13" s="191"/>
      <c r="SGK13" s="191"/>
      <c r="SGL13" s="191"/>
      <c r="SGM13" s="191"/>
      <c r="SGN13" s="191"/>
      <c r="SGO13" s="191"/>
      <c r="SGP13" s="191"/>
      <c r="SGQ13" s="191"/>
      <c r="SGR13" s="191"/>
      <c r="SGS13" s="191"/>
      <c r="SGT13" s="191"/>
      <c r="SGU13" s="191"/>
      <c r="SGV13" s="191"/>
      <c r="SGW13" s="191"/>
      <c r="SGX13" s="191"/>
      <c r="SGY13" s="191"/>
      <c r="SGZ13" s="191"/>
      <c r="SHA13" s="191"/>
      <c r="SHB13" s="191"/>
      <c r="SHC13" s="191"/>
      <c r="SHD13" s="191"/>
      <c r="SHE13" s="191"/>
      <c r="SHF13" s="191"/>
      <c r="SHG13" s="191"/>
      <c r="SHH13" s="191"/>
      <c r="SHI13" s="191"/>
      <c r="SHJ13" s="191"/>
      <c r="SHK13" s="191"/>
      <c r="SHL13" s="191"/>
      <c r="SHM13" s="191"/>
      <c r="SHN13" s="191"/>
      <c r="SHO13" s="191"/>
      <c r="SHP13" s="191"/>
      <c r="SHQ13" s="191"/>
      <c r="SHR13" s="191"/>
      <c r="SHS13" s="191"/>
      <c r="SHT13" s="191"/>
      <c r="SHU13" s="191"/>
      <c r="SHV13" s="191"/>
      <c r="SHW13" s="191"/>
      <c r="SHX13" s="191"/>
      <c r="SHY13" s="191"/>
      <c r="SHZ13" s="191"/>
      <c r="SIA13" s="191"/>
      <c r="SIB13" s="191"/>
      <c r="SIC13" s="191"/>
      <c r="SID13" s="191"/>
      <c r="SIE13" s="191"/>
      <c r="SIF13" s="191"/>
      <c r="SIG13" s="191"/>
      <c r="SIH13" s="191"/>
      <c r="SII13" s="191"/>
      <c r="SIJ13" s="191"/>
      <c r="SIK13" s="191"/>
      <c r="SIL13" s="191"/>
      <c r="SIM13" s="191"/>
      <c r="SIN13" s="191"/>
      <c r="SIO13" s="191"/>
      <c r="SIP13" s="191"/>
      <c r="SIQ13" s="191"/>
      <c r="SIR13" s="191"/>
      <c r="SIS13" s="191"/>
      <c r="SIT13" s="191"/>
      <c r="SIU13" s="191"/>
      <c r="SIV13" s="191"/>
      <c r="SIW13" s="191"/>
      <c r="SIX13" s="191"/>
      <c r="SIY13" s="191"/>
      <c r="SIZ13" s="191"/>
      <c r="SJA13" s="191"/>
      <c r="SJB13" s="191"/>
      <c r="SJC13" s="191"/>
      <c r="SJD13" s="191"/>
      <c r="SJE13" s="191"/>
      <c r="SJF13" s="191"/>
      <c r="SJG13" s="191"/>
      <c r="SJH13" s="191"/>
      <c r="SJI13" s="191"/>
      <c r="SJJ13" s="191"/>
      <c r="SJK13" s="191"/>
      <c r="SJL13" s="191"/>
      <c r="SJM13" s="191"/>
      <c r="SJN13" s="191"/>
      <c r="SJO13" s="191"/>
      <c r="SJP13" s="191"/>
      <c r="SJQ13" s="191"/>
      <c r="SJR13" s="191"/>
      <c r="SJS13" s="191"/>
      <c r="SJT13" s="191"/>
      <c r="SJU13" s="191"/>
      <c r="SJV13" s="191"/>
      <c r="SJW13" s="191"/>
      <c r="SJX13" s="191"/>
      <c r="SJY13" s="191"/>
      <c r="SJZ13" s="191"/>
      <c r="SKA13" s="191"/>
      <c r="SKB13" s="191"/>
      <c r="SKC13" s="191"/>
      <c r="SKD13" s="191"/>
      <c r="SKE13" s="191"/>
      <c r="SKF13" s="191"/>
      <c r="SKG13" s="191"/>
      <c r="SKH13" s="191"/>
      <c r="SKI13" s="191"/>
      <c r="SKJ13" s="191"/>
      <c r="SKK13" s="191"/>
      <c r="SKL13" s="191"/>
      <c r="SKM13" s="191"/>
      <c r="SKN13" s="191"/>
      <c r="SKO13" s="191"/>
      <c r="SKP13" s="191"/>
      <c r="SKQ13" s="191"/>
      <c r="SKR13" s="191"/>
      <c r="SKS13" s="191"/>
      <c r="SKT13" s="191"/>
      <c r="SKU13" s="191"/>
      <c r="SKV13" s="191"/>
      <c r="SKW13" s="191"/>
      <c r="SKX13" s="191"/>
      <c r="SKY13" s="191"/>
      <c r="SKZ13" s="191"/>
      <c r="SLA13" s="191"/>
      <c r="SLB13" s="191"/>
      <c r="SLC13" s="191"/>
      <c r="SLD13" s="191"/>
      <c r="SLE13" s="191"/>
      <c r="SLF13" s="191"/>
      <c r="SLG13" s="191"/>
      <c r="SLH13" s="191"/>
      <c r="SLI13" s="191"/>
      <c r="SLJ13" s="191"/>
      <c r="SLK13" s="191"/>
      <c r="SLL13" s="191"/>
      <c r="SLM13" s="191"/>
      <c r="SLN13" s="191"/>
      <c r="SLO13" s="191"/>
      <c r="SLP13" s="191"/>
      <c r="SLQ13" s="191"/>
      <c r="SLR13" s="191"/>
      <c r="SLS13" s="191"/>
      <c r="SLT13" s="191"/>
      <c r="SLU13" s="191"/>
      <c r="SLV13" s="191"/>
      <c r="SLW13" s="191"/>
      <c r="SLX13" s="191"/>
      <c r="SLY13" s="191"/>
      <c r="SLZ13" s="191"/>
      <c r="SMA13" s="191"/>
      <c r="SMB13" s="191"/>
      <c r="SMC13" s="191"/>
      <c r="SMD13" s="191"/>
      <c r="SME13" s="191"/>
      <c r="SMF13" s="191"/>
      <c r="SMG13" s="191"/>
      <c r="SMH13" s="191"/>
      <c r="SMI13" s="191"/>
      <c r="SMJ13" s="191"/>
      <c r="SMK13" s="191"/>
      <c r="SML13" s="191"/>
      <c r="SMM13" s="191"/>
      <c r="SMN13" s="191"/>
      <c r="SMO13" s="191"/>
      <c r="SMP13" s="191"/>
      <c r="SMQ13" s="191"/>
      <c r="SMR13" s="191"/>
      <c r="SMS13" s="191"/>
      <c r="SMT13" s="191"/>
      <c r="SMU13" s="191"/>
      <c r="SMV13" s="191"/>
      <c r="SMW13" s="191"/>
      <c r="SMX13" s="191"/>
      <c r="SMY13" s="191"/>
      <c r="SMZ13" s="191"/>
      <c r="SNA13" s="191"/>
      <c r="SNB13" s="191"/>
      <c r="SNC13" s="191"/>
      <c r="SND13" s="191"/>
      <c r="SNE13" s="191"/>
      <c r="SNF13" s="191"/>
      <c r="SNG13" s="191"/>
      <c r="SNH13" s="191"/>
      <c r="SNI13" s="191"/>
      <c r="SNJ13" s="191"/>
      <c r="SNK13" s="191"/>
      <c r="SNL13" s="191"/>
      <c r="SNM13" s="191"/>
      <c r="SNN13" s="191"/>
      <c r="SNO13" s="191"/>
      <c r="SNP13" s="191"/>
      <c r="SNQ13" s="191"/>
      <c r="SNR13" s="191"/>
      <c r="SNS13" s="191"/>
      <c r="SNT13" s="191"/>
      <c r="SNU13" s="191"/>
      <c r="SNV13" s="191"/>
      <c r="SNW13" s="191"/>
      <c r="SNX13" s="191"/>
      <c r="SNY13" s="191"/>
      <c r="SNZ13" s="191"/>
      <c r="SOA13" s="191"/>
      <c r="SOB13" s="191"/>
      <c r="SOC13" s="191"/>
      <c r="SOD13" s="191"/>
      <c r="SOE13" s="191"/>
      <c r="SOF13" s="191"/>
      <c r="SOG13" s="191"/>
      <c r="SOH13" s="191"/>
      <c r="SOI13" s="191"/>
      <c r="SOJ13" s="191"/>
      <c r="SOK13" s="191"/>
      <c r="SOL13" s="191"/>
      <c r="SOM13" s="191"/>
      <c r="SON13" s="191"/>
      <c r="SOO13" s="191"/>
      <c r="SOP13" s="191"/>
      <c r="SOQ13" s="191"/>
      <c r="SOR13" s="191"/>
      <c r="SOS13" s="191"/>
      <c r="SOT13" s="191"/>
      <c r="SOU13" s="191"/>
      <c r="SOV13" s="191"/>
      <c r="SOW13" s="191"/>
      <c r="SOX13" s="191"/>
      <c r="SOY13" s="191"/>
      <c r="SOZ13" s="191"/>
      <c r="SPA13" s="191"/>
      <c r="SPB13" s="191"/>
      <c r="SPC13" s="191"/>
      <c r="SPD13" s="191"/>
      <c r="SPE13" s="191"/>
      <c r="SPF13" s="191"/>
      <c r="SPG13" s="191"/>
      <c r="SPH13" s="191"/>
      <c r="SPI13" s="191"/>
      <c r="SPJ13" s="191"/>
      <c r="SPK13" s="191"/>
      <c r="SPL13" s="191"/>
      <c r="SPM13" s="191"/>
      <c r="SPN13" s="191"/>
      <c r="SPO13" s="191"/>
      <c r="SPP13" s="191"/>
      <c r="SPQ13" s="191"/>
      <c r="SPR13" s="191"/>
      <c r="SPS13" s="191"/>
      <c r="SPT13" s="191"/>
      <c r="SPU13" s="191"/>
      <c r="SPV13" s="191"/>
      <c r="SPW13" s="191"/>
      <c r="SPX13" s="191"/>
      <c r="SPY13" s="191"/>
      <c r="SPZ13" s="191"/>
      <c r="SQA13" s="191"/>
      <c r="SQB13" s="191"/>
      <c r="SQC13" s="191"/>
      <c r="SQD13" s="191"/>
      <c r="SQE13" s="191"/>
      <c r="SQF13" s="191"/>
      <c r="SQG13" s="191"/>
      <c r="SQH13" s="191"/>
      <c r="SQI13" s="191"/>
      <c r="SQJ13" s="191"/>
      <c r="SQK13" s="191"/>
      <c r="SQL13" s="191"/>
      <c r="SQM13" s="191"/>
      <c r="SQN13" s="191"/>
      <c r="SQO13" s="191"/>
      <c r="SQP13" s="191"/>
      <c r="SQQ13" s="191"/>
      <c r="SQR13" s="191"/>
      <c r="SQS13" s="191"/>
      <c r="SQT13" s="191"/>
      <c r="SQU13" s="191"/>
      <c r="SQV13" s="191"/>
      <c r="SQW13" s="191"/>
      <c r="SQX13" s="191"/>
      <c r="SQY13" s="191"/>
      <c r="SQZ13" s="191"/>
      <c r="SRA13" s="191"/>
      <c r="SRB13" s="191"/>
      <c r="SRC13" s="191"/>
      <c r="SRD13" s="191"/>
      <c r="SRE13" s="191"/>
      <c r="SRF13" s="191"/>
      <c r="SRG13" s="191"/>
      <c r="SRH13" s="191"/>
      <c r="SRI13" s="191"/>
      <c r="SRJ13" s="191"/>
      <c r="SRK13" s="191"/>
      <c r="SRL13" s="191"/>
      <c r="SRM13" s="191"/>
      <c r="SRN13" s="191"/>
      <c r="SRO13" s="191"/>
      <c r="SRP13" s="191"/>
      <c r="SRQ13" s="191"/>
      <c r="SRR13" s="191"/>
      <c r="SRS13" s="191"/>
      <c r="SRT13" s="191"/>
      <c r="SRU13" s="191"/>
      <c r="SRV13" s="191"/>
      <c r="SRW13" s="191"/>
      <c r="SRX13" s="191"/>
      <c r="SRY13" s="191"/>
      <c r="SRZ13" s="191"/>
      <c r="SSA13" s="191"/>
      <c r="SSB13" s="191"/>
      <c r="SSC13" s="191"/>
      <c r="SSD13" s="191"/>
      <c r="SSE13" s="191"/>
      <c r="SSF13" s="191"/>
      <c r="SSG13" s="191"/>
      <c r="SSH13" s="191"/>
      <c r="SSI13" s="191"/>
      <c r="SSJ13" s="191"/>
      <c r="SSK13" s="191"/>
      <c r="SSL13" s="191"/>
      <c r="SSM13" s="191"/>
      <c r="SSN13" s="191"/>
      <c r="SSO13" s="191"/>
      <c r="SSP13" s="191"/>
      <c r="SSQ13" s="191"/>
      <c r="SSR13" s="191"/>
      <c r="SSS13" s="191"/>
      <c r="SST13" s="191"/>
      <c r="SSU13" s="191"/>
      <c r="SSV13" s="191"/>
      <c r="SSW13" s="191"/>
      <c r="SSX13" s="191"/>
      <c r="SSY13" s="191"/>
      <c r="SSZ13" s="191"/>
      <c r="STA13" s="191"/>
      <c r="STB13" s="191"/>
      <c r="STC13" s="191"/>
      <c r="STD13" s="191"/>
      <c r="STE13" s="191"/>
      <c r="STF13" s="191"/>
      <c r="STG13" s="191"/>
      <c r="STH13" s="191"/>
      <c r="STI13" s="191"/>
      <c r="STJ13" s="191"/>
      <c r="STK13" s="191"/>
      <c r="STL13" s="191"/>
      <c r="STM13" s="191"/>
      <c r="STN13" s="191"/>
      <c r="STO13" s="191"/>
      <c r="STP13" s="191"/>
      <c r="STQ13" s="191"/>
      <c r="STR13" s="191"/>
      <c r="STS13" s="191"/>
      <c r="STT13" s="191"/>
      <c r="STU13" s="191"/>
      <c r="STV13" s="191"/>
      <c r="STW13" s="191"/>
      <c r="STX13" s="191"/>
      <c r="STY13" s="191"/>
      <c r="STZ13" s="191"/>
      <c r="SUA13" s="191"/>
      <c r="SUB13" s="191"/>
      <c r="SUC13" s="191"/>
      <c r="SUD13" s="191"/>
      <c r="SUE13" s="191"/>
      <c r="SUF13" s="191"/>
      <c r="SUG13" s="191"/>
      <c r="SUH13" s="191"/>
      <c r="SUI13" s="191"/>
      <c r="SUJ13" s="191"/>
      <c r="SUK13" s="191"/>
      <c r="SUL13" s="191"/>
      <c r="SUM13" s="191"/>
      <c r="SUN13" s="191"/>
      <c r="SUO13" s="191"/>
      <c r="SUP13" s="191"/>
      <c r="SUQ13" s="191"/>
      <c r="SUR13" s="191"/>
      <c r="SUS13" s="191"/>
      <c r="SUT13" s="191"/>
      <c r="SUU13" s="191"/>
      <c r="SUV13" s="191"/>
      <c r="SUW13" s="191"/>
      <c r="SUX13" s="191"/>
      <c r="SUY13" s="191"/>
      <c r="SUZ13" s="191"/>
      <c r="SVA13" s="191"/>
      <c r="SVB13" s="191"/>
      <c r="SVC13" s="191"/>
      <c r="SVD13" s="191"/>
      <c r="SVE13" s="191"/>
      <c r="SVF13" s="191"/>
      <c r="SVG13" s="191"/>
      <c r="SVH13" s="191"/>
      <c r="SVI13" s="191"/>
      <c r="SVJ13" s="191"/>
      <c r="SVK13" s="191"/>
      <c r="SVL13" s="191"/>
      <c r="SVM13" s="191"/>
      <c r="SVN13" s="191"/>
      <c r="SVO13" s="191"/>
      <c r="SVP13" s="191"/>
      <c r="SVQ13" s="191"/>
      <c r="SVR13" s="191"/>
      <c r="SVS13" s="191"/>
      <c r="SVT13" s="191"/>
      <c r="SVU13" s="191"/>
      <c r="SVV13" s="191"/>
      <c r="SVW13" s="191"/>
      <c r="SVX13" s="191"/>
      <c r="SVY13" s="191"/>
      <c r="SVZ13" s="191"/>
      <c r="SWA13" s="191"/>
      <c r="SWB13" s="191"/>
      <c r="SWC13" s="191"/>
      <c r="SWD13" s="191"/>
      <c r="SWE13" s="191"/>
      <c r="SWF13" s="191"/>
      <c r="SWG13" s="191"/>
      <c r="SWH13" s="191"/>
      <c r="SWI13" s="191"/>
      <c r="SWJ13" s="191"/>
      <c r="SWK13" s="191"/>
      <c r="SWL13" s="191"/>
      <c r="SWM13" s="191"/>
      <c r="SWN13" s="191"/>
      <c r="SWO13" s="191"/>
      <c r="SWP13" s="191"/>
      <c r="SWQ13" s="191"/>
      <c r="SWR13" s="191"/>
      <c r="SWS13" s="191"/>
      <c r="SWT13" s="191"/>
      <c r="SWU13" s="191"/>
      <c r="SWV13" s="191"/>
      <c r="SWW13" s="191"/>
      <c r="SWX13" s="191"/>
      <c r="SWY13" s="191"/>
      <c r="SWZ13" s="191"/>
      <c r="SXA13" s="191"/>
      <c r="SXB13" s="191"/>
      <c r="SXC13" s="191"/>
      <c r="SXD13" s="191"/>
      <c r="SXE13" s="191"/>
      <c r="SXF13" s="191"/>
      <c r="SXG13" s="191"/>
      <c r="SXH13" s="191"/>
      <c r="SXI13" s="191"/>
      <c r="SXJ13" s="191"/>
      <c r="SXK13" s="191"/>
      <c r="SXL13" s="191"/>
      <c r="SXM13" s="191"/>
      <c r="SXN13" s="191"/>
      <c r="SXO13" s="191"/>
      <c r="SXP13" s="191"/>
      <c r="SXQ13" s="191"/>
      <c r="SXR13" s="191"/>
      <c r="SXS13" s="191"/>
      <c r="SXT13" s="191"/>
      <c r="SXU13" s="191"/>
      <c r="SXV13" s="191"/>
      <c r="SXW13" s="191"/>
      <c r="SXX13" s="191"/>
      <c r="SXY13" s="191"/>
      <c r="SXZ13" s="191"/>
      <c r="SYA13" s="191"/>
      <c r="SYB13" s="191"/>
      <c r="SYC13" s="191"/>
      <c r="SYD13" s="191"/>
      <c r="SYE13" s="191"/>
      <c r="SYF13" s="191"/>
      <c r="SYG13" s="191"/>
      <c r="SYH13" s="191"/>
      <c r="SYI13" s="191"/>
      <c r="SYJ13" s="191"/>
      <c r="SYK13" s="191"/>
      <c r="SYL13" s="191"/>
      <c r="SYM13" s="191"/>
      <c r="SYN13" s="191"/>
      <c r="SYO13" s="191"/>
      <c r="SYP13" s="191"/>
      <c r="SYQ13" s="191"/>
      <c r="SYR13" s="191"/>
      <c r="SYS13" s="191"/>
      <c r="SYT13" s="191"/>
      <c r="SYU13" s="191"/>
      <c r="SYV13" s="191"/>
      <c r="SYW13" s="191"/>
      <c r="SYX13" s="191"/>
      <c r="SYY13" s="191"/>
      <c r="SYZ13" s="191"/>
      <c r="SZA13" s="191"/>
      <c r="SZB13" s="191"/>
      <c r="SZC13" s="191"/>
      <c r="SZD13" s="191"/>
      <c r="SZE13" s="191"/>
      <c r="SZF13" s="191"/>
      <c r="SZG13" s="191"/>
      <c r="SZH13" s="191"/>
      <c r="SZI13" s="191"/>
      <c r="SZJ13" s="191"/>
      <c r="SZK13" s="191"/>
      <c r="SZL13" s="191"/>
      <c r="SZM13" s="191"/>
      <c r="SZN13" s="191"/>
      <c r="SZO13" s="191"/>
      <c r="SZP13" s="191"/>
      <c r="SZQ13" s="191"/>
      <c r="SZR13" s="191"/>
      <c r="SZS13" s="191"/>
      <c r="SZT13" s="191"/>
      <c r="SZU13" s="191"/>
      <c r="SZV13" s="191"/>
      <c r="SZW13" s="191"/>
      <c r="SZX13" s="191"/>
      <c r="SZY13" s="191"/>
      <c r="SZZ13" s="191"/>
      <c r="TAA13" s="191"/>
      <c r="TAB13" s="191"/>
      <c r="TAC13" s="191"/>
      <c r="TAD13" s="191"/>
      <c r="TAE13" s="191"/>
      <c r="TAF13" s="191"/>
      <c r="TAG13" s="191"/>
      <c r="TAH13" s="191"/>
      <c r="TAI13" s="191"/>
      <c r="TAJ13" s="191"/>
      <c r="TAK13" s="191"/>
      <c r="TAL13" s="191"/>
      <c r="TAM13" s="191"/>
      <c r="TAN13" s="191"/>
      <c r="TAO13" s="191"/>
      <c r="TAP13" s="191"/>
      <c r="TAQ13" s="191"/>
      <c r="TAR13" s="191"/>
      <c r="TAS13" s="191"/>
      <c r="TAT13" s="191"/>
      <c r="TAU13" s="191"/>
      <c r="TAV13" s="191"/>
      <c r="TAW13" s="191"/>
      <c r="TAX13" s="191"/>
      <c r="TAY13" s="191"/>
      <c r="TAZ13" s="191"/>
      <c r="TBA13" s="191"/>
      <c r="TBB13" s="191"/>
      <c r="TBC13" s="191"/>
      <c r="TBD13" s="191"/>
      <c r="TBE13" s="191"/>
      <c r="TBF13" s="191"/>
      <c r="TBG13" s="191"/>
      <c r="TBH13" s="191"/>
      <c r="TBI13" s="191"/>
      <c r="TBJ13" s="191"/>
      <c r="TBK13" s="191"/>
      <c r="TBL13" s="191"/>
      <c r="TBM13" s="191"/>
      <c r="TBN13" s="191"/>
      <c r="TBO13" s="191"/>
      <c r="TBP13" s="191"/>
      <c r="TBQ13" s="191"/>
      <c r="TBR13" s="191"/>
      <c r="TBS13" s="191"/>
      <c r="TBT13" s="191"/>
      <c r="TBU13" s="191"/>
      <c r="TBV13" s="191"/>
      <c r="TBW13" s="191"/>
      <c r="TBX13" s="191"/>
      <c r="TBY13" s="191"/>
      <c r="TBZ13" s="191"/>
      <c r="TCA13" s="191"/>
      <c r="TCB13" s="191"/>
      <c r="TCC13" s="191"/>
      <c r="TCD13" s="191"/>
      <c r="TCE13" s="191"/>
      <c r="TCF13" s="191"/>
      <c r="TCG13" s="191"/>
      <c r="TCH13" s="191"/>
      <c r="TCI13" s="191"/>
      <c r="TCJ13" s="191"/>
      <c r="TCK13" s="191"/>
      <c r="TCL13" s="191"/>
      <c r="TCM13" s="191"/>
      <c r="TCN13" s="191"/>
      <c r="TCO13" s="191"/>
      <c r="TCP13" s="191"/>
      <c r="TCQ13" s="191"/>
      <c r="TCR13" s="191"/>
      <c r="TCS13" s="191"/>
      <c r="TCT13" s="191"/>
      <c r="TCU13" s="191"/>
      <c r="TCV13" s="191"/>
      <c r="TCW13" s="191"/>
      <c r="TCX13" s="191"/>
      <c r="TCY13" s="191"/>
      <c r="TCZ13" s="191"/>
      <c r="TDA13" s="191"/>
      <c r="TDB13" s="191"/>
      <c r="TDC13" s="191"/>
      <c r="TDD13" s="191"/>
      <c r="TDE13" s="191"/>
      <c r="TDF13" s="191"/>
      <c r="TDG13" s="191"/>
      <c r="TDH13" s="191"/>
      <c r="TDI13" s="191"/>
      <c r="TDJ13" s="191"/>
      <c r="TDK13" s="191"/>
      <c r="TDL13" s="191"/>
      <c r="TDM13" s="191"/>
      <c r="TDN13" s="191"/>
      <c r="TDO13" s="191"/>
      <c r="TDP13" s="191"/>
      <c r="TDQ13" s="191"/>
      <c r="TDR13" s="191"/>
      <c r="TDS13" s="191"/>
      <c r="TDT13" s="191"/>
      <c r="TDU13" s="191"/>
      <c r="TDV13" s="191"/>
      <c r="TDW13" s="191"/>
      <c r="TDX13" s="191"/>
      <c r="TDY13" s="191"/>
      <c r="TDZ13" s="191"/>
      <c r="TEA13" s="191"/>
      <c r="TEB13" s="191"/>
      <c r="TEC13" s="191"/>
      <c r="TED13" s="191"/>
      <c r="TEE13" s="191"/>
      <c r="TEF13" s="191"/>
      <c r="TEG13" s="191"/>
      <c r="TEH13" s="191"/>
      <c r="TEI13" s="191"/>
      <c r="TEJ13" s="191"/>
      <c r="TEK13" s="191"/>
      <c r="TEL13" s="191"/>
      <c r="TEM13" s="191"/>
      <c r="TEN13" s="191"/>
      <c r="TEO13" s="191"/>
      <c r="TEP13" s="191"/>
      <c r="TEQ13" s="191"/>
      <c r="TER13" s="191"/>
      <c r="TES13" s="191"/>
      <c r="TET13" s="191"/>
      <c r="TEU13" s="191"/>
      <c r="TEV13" s="191"/>
      <c r="TEW13" s="191"/>
      <c r="TEX13" s="191"/>
      <c r="TEY13" s="191"/>
      <c r="TEZ13" s="191"/>
      <c r="TFA13" s="191"/>
      <c r="TFB13" s="191"/>
      <c r="TFC13" s="191"/>
      <c r="TFD13" s="191"/>
      <c r="TFE13" s="191"/>
      <c r="TFF13" s="191"/>
      <c r="TFG13" s="191"/>
      <c r="TFH13" s="191"/>
      <c r="TFI13" s="191"/>
      <c r="TFJ13" s="191"/>
      <c r="TFK13" s="191"/>
      <c r="TFL13" s="191"/>
      <c r="TFM13" s="191"/>
      <c r="TFN13" s="191"/>
      <c r="TFO13" s="191"/>
      <c r="TFP13" s="191"/>
      <c r="TFQ13" s="191"/>
      <c r="TFR13" s="191"/>
      <c r="TFS13" s="191"/>
      <c r="TFT13" s="191"/>
      <c r="TFU13" s="191"/>
      <c r="TFV13" s="191"/>
      <c r="TFW13" s="191"/>
      <c r="TFX13" s="191"/>
      <c r="TFY13" s="191"/>
      <c r="TFZ13" s="191"/>
      <c r="TGA13" s="191"/>
      <c r="TGB13" s="191"/>
      <c r="TGC13" s="191"/>
      <c r="TGD13" s="191"/>
      <c r="TGE13" s="191"/>
      <c r="TGF13" s="191"/>
      <c r="TGG13" s="191"/>
      <c r="TGH13" s="191"/>
      <c r="TGI13" s="191"/>
      <c r="TGJ13" s="191"/>
      <c r="TGK13" s="191"/>
      <c r="TGL13" s="191"/>
      <c r="TGM13" s="191"/>
      <c r="TGN13" s="191"/>
      <c r="TGO13" s="191"/>
      <c r="TGP13" s="191"/>
      <c r="TGQ13" s="191"/>
      <c r="TGR13" s="191"/>
      <c r="TGS13" s="191"/>
      <c r="TGT13" s="191"/>
      <c r="TGU13" s="191"/>
      <c r="TGV13" s="191"/>
      <c r="TGW13" s="191"/>
      <c r="TGX13" s="191"/>
      <c r="TGY13" s="191"/>
      <c r="TGZ13" s="191"/>
      <c r="THA13" s="191"/>
      <c r="THB13" s="191"/>
      <c r="THC13" s="191"/>
      <c r="THD13" s="191"/>
      <c r="THE13" s="191"/>
      <c r="THF13" s="191"/>
      <c r="THG13" s="191"/>
      <c r="THH13" s="191"/>
      <c r="THI13" s="191"/>
      <c r="THJ13" s="191"/>
      <c r="THK13" s="191"/>
      <c r="THL13" s="191"/>
      <c r="THM13" s="191"/>
      <c r="THN13" s="191"/>
      <c r="THO13" s="191"/>
      <c r="THP13" s="191"/>
      <c r="THQ13" s="191"/>
      <c r="THR13" s="191"/>
      <c r="THS13" s="191"/>
      <c r="THT13" s="191"/>
      <c r="THU13" s="191"/>
      <c r="THV13" s="191"/>
      <c r="THW13" s="191"/>
      <c r="THX13" s="191"/>
      <c r="THY13" s="191"/>
      <c r="THZ13" s="191"/>
      <c r="TIA13" s="191"/>
      <c r="TIB13" s="191"/>
      <c r="TIC13" s="191"/>
      <c r="TID13" s="191"/>
      <c r="TIE13" s="191"/>
      <c r="TIF13" s="191"/>
      <c r="TIG13" s="191"/>
      <c r="TIH13" s="191"/>
      <c r="TII13" s="191"/>
      <c r="TIJ13" s="191"/>
      <c r="TIK13" s="191"/>
      <c r="TIL13" s="191"/>
      <c r="TIM13" s="191"/>
      <c r="TIN13" s="191"/>
      <c r="TIO13" s="191"/>
      <c r="TIP13" s="191"/>
      <c r="TIQ13" s="191"/>
      <c r="TIR13" s="191"/>
      <c r="TIS13" s="191"/>
      <c r="TIT13" s="191"/>
      <c r="TIU13" s="191"/>
      <c r="TIV13" s="191"/>
      <c r="TIW13" s="191"/>
      <c r="TIX13" s="191"/>
      <c r="TIY13" s="191"/>
      <c r="TIZ13" s="191"/>
      <c r="TJA13" s="191"/>
      <c r="TJB13" s="191"/>
      <c r="TJC13" s="191"/>
      <c r="TJD13" s="191"/>
      <c r="TJE13" s="191"/>
      <c r="TJF13" s="191"/>
      <c r="TJG13" s="191"/>
      <c r="TJH13" s="191"/>
      <c r="TJI13" s="191"/>
      <c r="TJJ13" s="191"/>
      <c r="TJK13" s="191"/>
      <c r="TJL13" s="191"/>
      <c r="TJM13" s="191"/>
      <c r="TJN13" s="191"/>
      <c r="TJO13" s="191"/>
      <c r="TJP13" s="191"/>
      <c r="TJQ13" s="191"/>
      <c r="TJR13" s="191"/>
      <c r="TJS13" s="191"/>
      <c r="TJT13" s="191"/>
      <c r="TJU13" s="191"/>
      <c r="TJV13" s="191"/>
      <c r="TJW13" s="191"/>
      <c r="TJX13" s="191"/>
      <c r="TJY13" s="191"/>
      <c r="TJZ13" s="191"/>
      <c r="TKA13" s="191"/>
      <c r="TKB13" s="191"/>
      <c r="TKC13" s="191"/>
      <c r="TKD13" s="191"/>
      <c r="TKE13" s="191"/>
      <c r="TKF13" s="191"/>
      <c r="TKG13" s="191"/>
      <c r="TKH13" s="191"/>
      <c r="TKI13" s="191"/>
      <c r="TKJ13" s="191"/>
      <c r="TKK13" s="191"/>
      <c r="TKL13" s="191"/>
      <c r="TKM13" s="191"/>
      <c r="TKN13" s="191"/>
      <c r="TKO13" s="191"/>
      <c r="TKP13" s="191"/>
      <c r="TKQ13" s="191"/>
      <c r="TKR13" s="191"/>
      <c r="TKS13" s="191"/>
      <c r="TKT13" s="191"/>
      <c r="TKU13" s="191"/>
      <c r="TKV13" s="191"/>
      <c r="TKW13" s="191"/>
      <c r="TKX13" s="191"/>
      <c r="TKY13" s="191"/>
      <c r="TKZ13" s="191"/>
      <c r="TLA13" s="191"/>
      <c r="TLB13" s="191"/>
      <c r="TLC13" s="191"/>
      <c r="TLD13" s="191"/>
      <c r="TLE13" s="191"/>
      <c r="TLF13" s="191"/>
      <c r="TLG13" s="191"/>
      <c r="TLH13" s="191"/>
      <c r="TLI13" s="191"/>
      <c r="TLJ13" s="191"/>
      <c r="TLK13" s="191"/>
      <c r="TLL13" s="191"/>
      <c r="TLM13" s="191"/>
      <c r="TLN13" s="191"/>
      <c r="TLO13" s="191"/>
      <c r="TLP13" s="191"/>
      <c r="TLQ13" s="191"/>
      <c r="TLR13" s="191"/>
      <c r="TLS13" s="191"/>
      <c r="TLT13" s="191"/>
      <c r="TLU13" s="191"/>
      <c r="TLV13" s="191"/>
      <c r="TLW13" s="191"/>
      <c r="TLX13" s="191"/>
      <c r="TLY13" s="191"/>
      <c r="TLZ13" s="191"/>
      <c r="TMA13" s="191"/>
      <c r="TMB13" s="191"/>
      <c r="TMC13" s="191"/>
      <c r="TMD13" s="191"/>
      <c r="TME13" s="191"/>
      <c r="TMF13" s="191"/>
      <c r="TMG13" s="191"/>
      <c r="TMH13" s="191"/>
      <c r="TMI13" s="191"/>
      <c r="TMJ13" s="191"/>
      <c r="TMK13" s="191"/>
      <c r="TML13" s="191"/>
      <c r="TMM13" s="191"/>
      <c r="TMN13" s="191"/>
      <c r="TMO13" s="191"/>
      <c r="TMP13" s="191"/>
      <c r="TMQ13" s="191"/>
      <c r="TMR13" s="191"/>
      <c r="TMS13" s="191"/>
      <c r="TMT13" s="191"/>
      <c r="TMU13" s="191"/>
      <c r="TMV13" s="191"/>
      <c r="TMW13" s="191"/>
      <c r="TMX13" s="191"/>
      <c r="TMY13" s="191"/>
      <c r="TMZ13" s="191"/>
      <c r="TNA13" s="191"/>
      <c r="TNB13" s="191"/>
      <c r="TNC13" s="191"/>
      <c r="TND13" s="191"/>
      <c r="TNE13" s="191"/>
      <c r="TNF13" s="191"/>
      <c r="TNG13" s="191"/>
      <c r="TNH13" s="191"/>
      <c r="TNI13" s="191"/>
      <c r="TNJ13" s="191"/>
      <c r="TNK13" s="191"/>
      <c r="TNL13" s="191"/>
      <c r="TNM13" s="191"/>
      <c r="TNN13" s="191"/>
      <c r="TNO13" s="191"/>
      <c r="TNP13" s="191"/>
      <c r="TNQ13" s="191"/>
      <c r="TNR13" s="191"/>
      <c r="TNS13" s="191"/>
      <c r="TNT13" s="191"/>
      <c r="TNU13" s="191"/>
      <c r="TNV13" s="191"/>
      <c r="TNW13" s="191"/>
      <c r="TNX13" s="191"/>
      <c r="TNY13" s="191"/>
      <c r="TNZ13" s="191"/>
      <c r="TOA13" s="191"/>
      <c r="TOB13" s="191"/>
      <c r="TOC13" s="191"/>
      <c r="TOD13" s="191"/>
      <c r="TOE13" s="191"/>
      <c r="TOF13" s="191"/>
      <c r="TOG13" s="191"/>
      <c r="TOH13" s="191"/>
      <c r="TOI13" s="191"/>
      <c r="TOJ13" s="191"/>
      <c r="TOK13" s="191"/>
      <c r="TOL13" s="191"/>
      <c r="TOM13" s="191"/>
      <c r="TON13" s="191"/>
      <c r="TOO13" s="191"/>
      <c r="TOP13" s="191"/>
      <c r="TOQ13" s="191"/>
      <c r="TOR13" s="191"/>
      <c r="TOS13" s="191"/>
      <c r="TOT13" s="191"/>
      <c r="TOU13" s="191"/>
      <c r="TOV13" s="191"/>
      <c r="TOW13" s="191"/>
      <c r="TOX13" s="191"/>
      <c r="TOY13" s="191"/>
      <c r="TOZ13" s="191"/>
      <c r="TPA13" s="191"/>
      <c r="TPB13" s="191"/>
      <c r="TPC13" s="191"/>
      <c r="TPD13" s="191"/>
      <c r="TPE13" s="191"/>
      <c r="TPF13" s="191"/>
      <c r="TPG13" s="191"/>
      <c r="TPH13" s="191"/>
      <c r="TPI13" s="191"/>
      <c r="TPJ13" s="191"/>
      <c r="TPK13" s="191"/>
      <c r="TPL13" s="191"/>
      <c r="TPM13" s="191"/>
      <c r="TPN13" s="191"/>
      <c r="TPO13" s="191"/>
      <c r="TPP13" s="191"/>
      <c r="TPQ13" s="191"/>
      <c r="TPR13" s="191"/>
      <c r="TPS13" s="191"/>
      <c r="TPT13" s="191"/>
      <c r="TPU13" s="191"/>
      <c r="TPV13" s="191"/>
      <c r="TPW13" s="191"/>
      <c r="TPX13" s="191"/>
      <c r="TPY13" s="191"/>
      <c r="TPZ13" s="191"/>
      <c r="TQA13" s="191"/>
      <c r="TQB13" s="191"/>
      <c r="TQC13" s="191"/>
      <c r="TQD13" s="191"/>
      <c r="TQE13" s="191"/>
      <c r="TQF13" s="191"/>
      <c r="TQG13" s="191"/>
      <c r="TQH13" s="191"/>
      <c r="TQI13" s="191"/>
      <c r="TQJ13" s="191"/>
      <c r="TQK13" s="191"/>
      <c r="TQL13" s="191"/>
      <c r="TQM13" s="191"/>
      <c r="TQN13" s="191"/>
      <c r="TQO13" s="191"/>
      <c r="TQP13" s="191"/>
      <c r="TQQ13" s="191"/>
      <c r="TQR13" s="191"/>
      <c r="TQS13" s="191"/>
      <c r="TQT13" s="191"/>
      <c r="TQU13" s="191"/>
      <c r="TQV13" s="191"/>
      <c r="TQW13" s="191"/>
      <c r="TQX13" s="191"/>
      <c r="TQY13" s="191"/>
      <c r="TQZ13" s="191"/>
      <c r="TRA13" s="191"/>
      <c r="TRB13" s="191"/>
      <c r="TRC13" s="191"/>
      <c r="TRD13" s="191"/>
      <c r="TRE13" s="191"/>
      <c r="TRF13" s="191"/>
      <c r="TRG13" s="191"/>
      <c r="TRH13" s="191"/>
      <c r="TRI13" s="191"/>
      <c r="TRJ13" s="191"/>
      <c r="TRK13" s="191"/>
      <c r="TRL13" s="191"/>
      <c r="TRM13" s="191"/>
      <c r="TRN13" s="191"/>
      <c r="TRO13" s="191"/>
      <c r="TRP13" s="191"/>
      <c r="TRQ13" s="191"/>
      <c r="TRR13" s="191"/>
      <c r="TRS13" s="191"/>
      <c r="TRT13" s="191"/>
      <c r="TRU13" s="191"/>
      <c r="TRV13" s="191"/>
      <c r="TRW13" s="191"/>
      <c r="TRX13" s="191"/>
      <c r="TRY13" s="191"/>
      <c r="TRZ13" s="191"/>
      <c r="TSA13" s="191"/>
      <c r="TSB13" s="191"/>
      <c r="TSC13" s="191"/>
      <c r="TSD13" s="191"/>
      <c r="TSE13" s="191"/>
      <c r="TSF13" s="191"/>
      <c r="TSG13" s="191"/>
      <c r="TSH13" s="191"/>
      <c r="TSI13" s="191"/>
      <c r="TSJ13" s="191"/>
      <c r="TSK13" s="191"/>
      <c r="TSL13" s="191"/>
      <c r="TSM13" s="191"/>
      <c r="TSN13" s="191"/>
      <c r="TSO13" s="191"/>
      <c r="TSP13" s="191"/>
      <c r="TSQ13" s="191"/>
      <c r="TSR13" s="191"/>
      <c r="TSS13" s="191"/>
      <c r="TST13" s="191"/>
      <c r="TSU13" s="191"/>
      <c r="TSV13" s="191"/>
      <c r="TSW13" s="191"/>
      <c r="TSX13" s="191"/>
      <c r="TSY13" s="191"/>
      <c r="TSZ13" s="191"/>
      <c r="TTA13" s="191"/>
      <c r="TTB13" s="191"/>
      <c r="TTC13" s="191"/>
      <c r="TTD13" s="191"/>
      <c r="TTE13" s="191"/>
      <c r="TTF13" s="191"/>
      <c r="TTG13" s="191"/>
      <c r="TTH13" s="191"/>
      <c r="TTI13" s="191"/>
      <c r="TTJ13" s="191"/>
      <c r="TTK13" s="191"/>
      <c r="TTL13" s="191"/>
      <c r="TTM13" s="191"/>
      <c r="TTN13" s="191"/>
      <c r="TTO13" s="191"/>
      <c r="TTP13" s="191"/>
      <c r="TTQ13" s="191"/>
      <c r="TTR13" s="191"/>
      <c r="TTS13" s="191"/>
      <c r="TTT13" s="191"/>
      <c r="TTU13" s="191"/>
      <c r="TTV13" s="191"/>
      <c r="TTW13" s="191"/>
      <c r="TTX13" s="191"/>
      <c r="TTY13" s="191"/>
      <c r="TTZ13" s="191"/>
      <c r="TUA13" s="191"/>
      <c r="TUB13" s="191"/>
      <c r="TUC13" s="191"/>
      <c r="TUD13" s="191"/>
      <c r="TUE13" s="191"/>
      <c r="TUF13" s="191"/>
      <c r="TUG13" s="191"/>
      <c r="TUH13" s="191"/>
      <c r="TUI13" s="191"/>
      <c r="TUJ13" s="191"/>
      <c r="TUK13" s="191"/>
      <c r="TUL13" s="191"/>
      <c r="TUM13" s="191"/>
      <c r="TUN13" s="191"/>
      <c r="TUO13" s="191"/>
      <c r="TUP13" s="191"/>
      <c r="TUQ13" s="191"/>
      <c r="TUR13" s="191"/>
      <c r="TUS13" s="191"/>
      <c r="TUT13" s="191"/>
      <c r="TUU13" s="191"/>
      <c r="TUV13" s="191"/>
      <c r="TUW13" s="191"/>
      <c r="TUX13" s="191"/>
      <c r="TUY13" s="191"/>
      <c r="TUZ13" s="191"/>
      <c r="TVA13" s="191"/>
      <c r="TVB13" s="191"/>
      <c r="TVC13" s="191"/>
      <c r="TVD13" s="191"/>
      <c r="TVE13" s="191"/>
      <c r="TVF13" s="191"/>
      <c r="TVG13" s="191"/>
      <c r="TVH13" s="191"/>
      <c r="TVI13" s="191"/>
      <c r="TVJ13" s="191"/>
      <c r="TVK13" s="191"/>
      <c r="TVL13" s="191"/>
      <c r="TVM13" s="191"/>
      <c r="TVN13" s="191"/>
      <c r="TVO13" s="191"/>
      <c r="TVP13" s="191"/>
      <c r="TVQ13" s="191"/>
      <c r="TVR13" s="191"/>
      <c r="TVS13" s="191"/>
      <c r="TVT13" s="191"/>
      <c r="TVU13" s="191"/>
      <c r="TVV13" s="191"/>
      <c r="TVW13" s="191"/>
      <c r="TVX13" s="191"/>
      <c r="TVY13" s="191"/>
      <c r="TVZ13" s="191"/>
      <c r="TWA13" s="191"/>
      <c r="TWB13" s="191"/>
      <c r="TWC13" s="191"/>
      <c r="TWD13" s="191"/>
      <c r="TWE13" s="191"/>
      <c r="TWF13" s="191"/>
      <c r="TWG13" s="191"/>
      <c r="TWH13" s="191"/>
      <c r="TWI13" s="191"/>
      <c r="TWJ13" s="191"/>
      <c r="TWK13" s="191"/>
      <c r="TWL13" s="191"/>
      <c r="TWM13" s="191"/>
      <c r="TWN13" s="191"/>
      <c r="TWO13" s="191"/>
      <c r="TWP13" s="191"/>
      <c r="TWQ13" s="191"/>
      <c r="TWR13" s="191"/>
      <c r="TWS13" s="191"/>
      <c r="TWT13" s="191"/>
      <c r="TWU13" s="191"/>
      <c r="TWV13" s="191"/>
      <c r="TWW13" s="191"/>
      <c r="TWX13" s="191"/>
      <c r="TWY13" s="191"/>
      <c r="TWZ13" s="191"/>
      <c r="TXA13" s="191"/>
      <c r="TXB13" s="191"/>
      <c r="TXC13" s="191"/>
      <c r="TXD13" s="191"/>
      <c r="TXE13" s="191"/>
      <c r="TXF13" s="191"/>
      <c r="TXG13" s="191"/>
      <c r="TXH13" s="191"/>
      <c r="TXI13" s="191"/>
      <c r="TXJ13" s="191"/>
      <c r="TXK13" s="191"/>
      <c r="TXL13" s="191"/>
      <c r="TXM13" s="191"/>
      <c r="TXN13" s="191"/>
      <c r="TXO13" s="191"/>
      <c r="TXP13" s="191"/>
      <c r="TXQ13" s="191"/>
      <c r="TXR13" s="191"/>
      <c r="TXS13" s="191"/>
      <c r="TXT13" s="191"/>
      <c r="TXU13" s="191"/>
      <c r="TXV13" s="191"/>
      <c r="TXW13" s="191"/>
      <c r="TXX13" s="191"/>
      <c r="TXY13" s="191"/>
      <c r="TXZ13" s="191"/>
      <c r="TYA13" s="191"/>
      <c r="TYB13" s="191"/>
      <c r="TYC13" s="191"/>
      <c r="TYD13" s="191"/>
      <c r="TYE13" s="191"/>
      <c r="TYF13" s="191"/>
      <c r="TYG13" s="191"/>
      <c r="TYH13" s="191"/>
      <c r="TYI13" s="191"/>
      <c r="TYJ13" s="191"/>
      <c r="TYK13" s="191"/>
      <c r="TYL13" s="191"/>
      <c r="TYM13" s="191"/>
      <c r="TYN13" s="191"/>
      <c r="TYO13" s="191"/>
      <c r="TYP13" s="191"/>
      <c r="TYQ13" s="191"/>
      <c r="TYR13" s="191"/>
      <c r="TYS13" s="191"/>
      <c r="TYT13" s="191"/>
      <c r="TYU13" s="191"/>
      <c r="TYV13" s="191"/>
      <c r="TYW13" s="191"/>
      <c r="TYX13" s="191"/>
      <c r="TYY13" s="191"/>
      <c r="TYZ13" s="191"/>
      <c r="TZA13" s="191"/>
      <c r="TZB13" s="191"/>
      <c r="TZC13" s="191"/>
      <c r="TZD13" s="191"/>
      <c r="TZE13" s="191"/>
      <c r="TZF13" s="191"/>
      <c r="TZG13" s="191"/>
      <c r="TZH13" s="191"/>
      <c r="TZI13" s="191"/>
      <c r="TZJ13" s="191"/>
      <c r="TZK13" s="191"/>
      <c r="TZL13" s="191"/>
      <c r="TZM13" s="191"/>
      <c r="TZN13" s="191"/>
      <c r="TZO13" s="191"/>
      <c r="TZP13" s="191"/>
      <c r="TZQ13" s="191"/>
      <c r="TZR13" s="191"/>
      <c r="TZS13" s="191"/>
      <c r="TZT13" s="191"/>
      <c r="TZU13" s="191"/>
      <c r="TZV13" s="191"/>
      <c r="TZW13" s="191"/>
      <c r="TZX13" s="191"/>
      <c r="TZY13" s="191"/>
      <c r="TZZ13" s="191"/>
      <c r="UAA13" s="191"/>
      <c r="UAB13" s="191"/>
      <c r="UAC13" s="191"/>
      <c r="UAD13" s="191"/>
      <c r="UAE13" s="191"/>
      <c r="UAF13" s="191"/>
      <c r="UAG13" s="191"/>
      <c r="UAH13" s="191"/>
      <c r="UAI13" s="191"/>
      <c r="UAJ13" s="191"/>
      <c r="UAK13" s="191"/>
      <c r="UAL13" s="191"/>
      <c r="UAM13" s="191"/>
      <c r="UAN13" s="191"/>
      <c r="UAO13" s="191"/>
      <c r="UAP13" s="191"/>
      <c r="UAQ13" s="191"/>
      <c r="UAR13" s="191"/>
      <c r="UAS13" s="191"/>
      <c r="UAT13" s="191"/>
      <c r="UAU13" s="191"/>
      <c r="UAV13" s="191"/>
      <c r="UAW13" s="191"/>
      <c r="UAX13" s="191"/>
      <c r="UAY13" s="191"/>
      <c r="UAZ13" s="191"/>
      <c r="UBA13" s="191"/>
      <c r="UBB13" s="191"/>
      <c r="UBC13" s="191"/>
      <c r="UBD13" s="191"/>
      <c r="UBE13" s="191"/>
      <c r="UBF13" s="191"/>
      <c r="UBG13" s="191"/>
      <c r="UBH13" s="191"/>
      <c r="UBI13" s="191"/>
      <c r="UBJ13" s="191"/>
      <c r="UBK13" s="191"/>
      <c r="UBL13" s="191"/>
      <c r="UBM13" s="191"/>
      <c r="UBN13" s="191"/>
      <c r="UBO13" s="191"/>
      <c r="UBP13" s="191"/>
      <c r="UBQ13" s="191"/>
      <c r="UBR13" s="191"/>
      <c r="UBS13" s="191"/>
      <c r="UBT13" s="191"/>
      <c r="UBU13" s="191"/>
      <c r="UBV13" s="191"/>
      <c r="UBW13" s="191"/>
      <c r="UBX13" s="191"/>
      <c r="UBY13" s="191"/>
      <c r="UBZ13" s="191"/>
      <c r="UCA13" s="191"/>
      <c r="UCB13" s="191"/>
      <c r="UCC13" s="191"/>
      <c r="UCD13" s="191"/>
      <c r="UCE13" s="191"/>
      <c r="UCF13" s="191"/>
      <c r="UCG13" s="191"/>
      <c r="UCH13" s="191"/>
      <c r="UCI13" s="191"/>
      <c r="UCJ13" s="191"/>
      <c r="UCK13" s="191"/>
      <c r="UCL13" s="191"/>
      <c r="UCM13" s="191"/>
      <c r="UCN13" s="191"/>
      <c r="UCO13" s="191"/>
      <c r="UCP13" s="191"/>
      <c r="UCQ13" s="191"/>
      <c r="UCR13" s="191"/>
      <c r="UCS13" s="191"/>
      <c r="UCT13" s="191"/>
      <c r="UCU13" s="191"/>
      <c r="UCV13" s="191"/>
      <c r="UCW13" s="191"/>
      <c r="UCX13" s="191"/>
      <c r="UCY13" s="191"/>
      <c r="UCZ13" s="191"/>
      <c r="UDA13" s="191"/>
      <c r="UDB13" s="191"/>
      <c r="UDC13" s="191"/>
      <c r="UDD13" s="191"/>
      <c r="UDE13" s="191"/>
      <c r="UDF13" s="191"/>
      <c r="UDG13" s="191"/>
      <c r="UDH13" s="191"/>
      <c r="UDI13" s="191"/>
      <c r="UDJ13" s="191"/>
      <c r="UDK13" s="191"/>
      <c r="UDL13" s="191"/>
      <c r="UDM13" s="191"/>
      <c r="UDN13" s="191"/>
      <c r="UDO13" s="191"/>
      <c r="UDP13" s="191"/>
      <c r="UDQ13" s="191"/>
      <c r="UDR13" s="191"/>
      <c r="UDS13" s="191"/>
      <c r="UDT13" s="191"/>
      <c r="UDU13" s="191"/>
      <c r="UDV13" s="191"/>
      <c r="UDW13" s="191"/>
      <c r="UDX13" s="191"/>
      <c r="UDY13" s="191"/>
      <c r="UDZ13" s="191"/>
      <c r="UEA13" s="191"/>
      <c r="UEB13" s="191"/>
      <c r="UEC13" s="191"/>
      <c r="UED13" s="191"/>
      <c r="UEE13" s="191"/>
      <c r="UEF13" s="191"/>
      <c r="UEG13" s="191"/>
      <c r="UEH13" s="191"/>
      <c r="UEI13" s="191"/>
      <c r="UEJ13" s="191"/>
      <c r="UEK13" s="191"/>
      <c r="UEL13" s="191"/>
      <c r="UEM13" s="191"/>
      <c r="UEN13" s="191"/>
      <c r="UEO13" s="191"/>
      <c r="UEP13" s="191"/>
      <c r="UEQ13" s="191"/>
      <c r="UER13" s="191"/>
      <c r="UES13" s="191"/>
      <c r="UET13" s="191"/>
      <c r="UEU13" s="191"/>
      <c r="UEV13" s="191"/>
      <c r="UEW13" s="191"/>
      <c r="UEX13" s="191"/>
      <c r="UEY13" s="191"/>
      <c r="UEZ13" s="191"/>
      <c r="UFA13" s="191"/>
      <c r="UFB13" s="191"/>
      <c r="UFC13" s="191"/>
      <c r="UFD13" s="191"/>
      <c r="UFE13" s="191"/>
      <c r="UFF13" s="191"/>
      <c r="UFG13" s="191"/>
      <c r="UFH13" s="191"/>
      <c r="UFI13" s="191"/>
      <c r="UFJ13" s="191"/>
      <c r="UFK13" s="191"/>
      <c r="UFL13" s="191"/>
      <c r="UFM13" s="191"/>
      <c r="UFN13" s="191"/>
      <c r="UFO13" s="191"/>
      <c r="UFP13" s="191"/>
      <c r="UFQ13" s="191"/>
      <c r="UFR13" s="191"/>
      <c r="UFS13" s="191"/>
      <c r="UFT13" s="191"/>
      <c r="UFU13" s="191"/>
      <c r="UFV13" s="191"/>
      <c r="UFW13" s="191"/>
      <c r="UFX13" s="191"/>
      <c r="UFY13" s="191"/>
      <c r="UFZ13" s="191"/>
      <c r="UGA13" s="191"/>
      <c r="UGB13" s="191"/>
      <c r="UGC13" s="191"/>
      <c r="UGD13" s="191"/>
      <c r="UGE13" s="191"/>
      <c r="UGF13" s="191"/>
      <c r="UGG13" s="191"/>
      <c r="UGH13" s="191"/>
      <c r="UGI13" s="191"/>
      <c r="UGJ13" s="191"/>
      <c r="UGK13" s="191"/>
      <c r="UGL13" s="191"/>
      <c r="UGM13" s="191"/>
      <c r="UGN13" s="191"/>
      <c r="UGO13" s="191"/>
      <c r="UGP13" s="191"/>
      <c r="UGQ13" s="191"/>
      <c r="UGR13" s="191"/>
      <c r="UGS13" s="191"/>
      <c r="UGT13" s="191"/>
      <c r="UGU13" s="191"/>
      <c r="UGV13" s="191"/>
      <c r="UGW13" s="191"/>
      <c r="UGX13" s="191"/>
      <c r="UGY13" s="191"/>
      <c r="UGZ13" s="191"/>
      <c r="UHA13" s="191"/>
      <c r="UHB13" s="191"/>
      <c r="UHC13" s="191"/>
      <c r="UHD13" s="191"/>
      <c r="UHE13" s="191"/>
      <c r="UHF13" s="191"/>
      <c r="UHG13" s="191"/>
      <c r="UHH13" s="191"/>
      <c r="UHI13" s="191"/>
      <c r="UHJ13" s="191"/>
      <c r="UHK13" s="191"/>
      <c r="UHL13" s="191"/>
      <c r="UHM13" s="191"/>
      <c r="UHN13" s="191"/>
      <c r="UHO13" s="191"/>
      <c r="UHP13" s="191"/>
      <c r="UHQ13" s="191"/>
      <c r="UHR13" s="191"/>
      <c r="UHS13" s="191"/>
      <c r="UHT13" s="191"/>
      <c r="UHU13" s="191"/>
      <c r="UHV13" s="191"/>
      <c r="UHW13" s="191"/>
      <c r="UHX13" s="191"/>
      <c r="UHY13" s="191"/>
      <c r="UHZ13" s="191"/>
      <c r="UIA13" s="191"/>
      <c r="UIB13" s="191"/>
      <c r="UIC13" s="191"/>
      <c r="UID13" s="191"/>
      <c r="UIE13" s="191"/>
      <c r="UIF13" s="191"/>
      <c r="UIG13" s="191"/>
      <c r="UIH13" s="191"/>
      <c r="UII13" s="191"/>
      <c r="UIJ13" s="191"/>
      <c r="UIK13" s="191"/>
      <c r="UIL13" s="191"/>
      <c r="UIM13" s="191"/>
      <c r="UIN13" s="191"/>
      <c r="UIO13" s="191"/>
      <c r="UIP13" s="191"/>
      <c r="UIQ13" s="191"/>
      <c r="UIR13" s="191"/>
      <c r="UIS13" s="191"/>
      <c r="UIT13" s="191"/>
      <c r="UIU13" s="191"/>
      <c r="UIV13" s="191"/>
      <c r="UIW13" s="191"/>
      <c r="UIX13" s="191"/>
      <c r="UIY13" s="191"/>
      <c r="UIZ13" s="191"/>
      <c r="UJA13" s="191"/>
      <c r="UJB13" s="191"/>
      <c r="UJC13" s="191"/>
      <c r="UJD13" s="191"/>
      <c r="UJE13" s="191"/>
      <c r="UJF13" s="191"/>
      <c r="UJG13" s="191"/>
      <c r="UJH13" s="191"/>
      <c r="UJI13" s="191"/>
      <c r="UJJ13" s="191"/>
      <c r="UJK13" s="191"/>
      <c r="UJL13" s="191"/>
      <c r="UJM13" s="191"/>
      <c r="UJN13" s="191"/>
      <c r="UJO13" s="191"/>
      <c r="UJP13" s="191"/>
      <c r="UJQ13" s="191"/>
      <c r="UJR13" s="191"/>
      <c r="UJS13" s="191"/>
      <c r="UJT13" s="191"/>
      <c r="UJU13" s="191"/>
      <c r="UJV13" s="191"/>
      <c r="UJW13" s="191"/>
      <c r="UJX13" s="191"/>
      <c r="UJY13" s="191"/>
      <c r="UJZ13" s="191"/>
      <c r="UKA13" s="191"/>
      <c r="UKB13" s="191"/>
      <c r="UKC13" s="191"/>
      <c r="UKD13" s="191"/>
      <c r="UKE13" s="191"/>
      <c r="UKF13" s="191"/>
      <c r="UKG13" s="191"/>
      <c r="UKH13" s="191"/>
      <c r="UKI13" s="191"/>
      <c r="UKJ13" s="191"/>
      <c r="UKK13" s="191"/>
      <c r="UKL13" s="191"/>
      <c r="UKM13" s="191"/>
      <c r="UKN13" s="191"/>
      <c r="UKO13" s="191"/>
      <c r="UKP13" s="191"/>
      <c r="UKQ13" s="191"/>
      <c r="UKR13" s="191"/>
      <c r="UKS13" s="191"/>
      <c r="UKT13" s="191"/>
      <c r="UKU13" s="191"/>
      <c r="UKV13" s="191"/>
      <c r="UKW13" s="191"/>
      <c r="UKX13" s="191"/>
      <c r="UKY13" s="191"/>
      <c r="UKZ13" s="191"/>
      <c r="ULA13" s="191"/>
      <c r="ULB13" s="191"/>
      <c r="ULC13" s="191"/>
      <c r="ULD13" s="191"/>
      <c r="ULE13" s="191"/>
      <c r="ULF13" s="191"/>
      <c r="ULG13" s="191"/>
      <c r="ULH13" s="191"/>
      <c r="ULI13" s="191"/>
      <c r="ULJ13" s="191"/>
      <c r="ULK13" s="191"/>
      <c r="ULL13" s="191"/>
      <c r="ULM13" s="191"/>
      <c r="ULN13" s="191"/>
      <c r="ULO13" s="191"/>
      <c r="ULP13" s="191"/>
      <c r="ULQ13" s="191"/>
      <c r="ULR13" s="191"/>
      <c r="ULS13" s="191"/>
      <c r="ULT13" s="191"/>
      <c r="ULU13" s="191"/>
      <c r="ULV13" s="191"/>
      <c r="ULW13" s="191"/>
      <c r="ULX13" s="191"/>
      <c r="ULY13" s="191"/>
      <c r="ULZ13" s="191"/>
      <c r="UMA13" s="191"/>
      <c r="UMB13" s="191"/>
      <c r="UMC13" s="191"/>
      <c r="UMD13" s="191"/>
      <c r="UME13" s="191"/>
      <c r="UMF13" s="191"/>
      <c r="UMG13" s="191"/>
      <c r="UMH13" s="191"/>
      <c r="UMI13" s="191"/>
      <c r="UMJ13" s="191"/>
      <c r="UMK13" s="191"/>
      <c r="UML13" s="191"/>
      <c r="UMM13" s="191"/>
      <c r="UMN13" s="191"/>
      <c r="UMO13" s="191"/>
      <c r="UMP13" s="191"/>
      <c r="UMQ13" s="191"/>
      <c r="UMR13" s="191"/>
      <c r="UMS13" s="191"/>
      <c r="UMT13" s="191"/>
      <c r="UMU13" s="191"/>
      <c r="UMV13" s="191"/>
      <c r="UMW13" s="191"/>
      <c r="UMX13" s="191"/>
      <c r="UMY13" s="191"/>
      <c r="UMZ13" s="191"/>
      <c r="UNA13" s="191"/>
      <c r="UNB13" s="191"/>
      <c r="UNC13" s="191"/>
      <c r="UND13" s="191"/>
      <c r="UNE13" s="191"/>
      <c r="UNF13" s="191"/>
      <c r="UNG13" s="191"/>
      <c r="UNH13" s="191"/>
      <c r="UNI13" s="191"/>
      <c r="UNJ13" s="191"/>
      <c r="UNK13" s="191"/>
      <c r="UNL13" s="191"/>
      <c r="UNM13" s="191"/>
      <c r="UNN13" s="191"/>
      <c r="UNO13" s="191"/>
      <c r="UNP13" s="191"/>
      <c r="UNQ13" s="191"/>
      <c r="UNR13" s="191"/>
      <c r="UNS13" s="191"/>
      <c r="UNT13" s="191"/>
      <c r="UNU13" s="191"/>
      <c r="UNV13" s="191"/>
      <c r="UNW13" s="191"/>
      <c r="UNX13" s="191"/>
      <c r="UNY13" s="191"/>
      <c r="UNZ13" s="191"/>
      <c r="UOA13" s="191"/>
      <c r="UOB13" s="191"/>
      <c r="UOC13" s="191"/>
      <c r="UOD13" s="191"/>
      <c r="UOE13" s="191"/>
      <c r="UOF13" s="191"/>
      <c r="UOG13" s="191"/>
      <c r="UOH13" s="191"/>
      <c r="UOI13" s="191"/>
      <c r="UOJ13" s="191"/>
      <c r="UOK13" s="191"/>
      <c r="UOL13" s="191"/>
      <c r="UOM13" s="191"/>
      <c r="UON13" s="191"/>
      <c r="UOO13" s="191"/>
      <c r="UOP13" s="191"/>
      <c r="UOQ13" s="191"/>
      <c r="UOR13" s="191"/>
      <c r="UOS13" s="191"/>
      <c r="UOT13" s="191"/>
      <c r="UOU13" s="191"/>
      <c r="UOV13" s="191"/>
      <c r="UOW13" s="191"/>
      <c r="UOX13" s="191"/>
      <c r="UOY13" s="191"/>
      <c r="UOZ13" s="191"/>
      <c r="UPA13" s="191"/>
      <c r="UPB13" s="191"/>
      <c r="UPC13" s="191"/>
      <c r="UPD13" s="191"/>
      <c r="UPE13" s="191"/>
      <c r="UPF13" s="191"/>
      <c r="UPG13" s="191"/>
      <c r="UPH13" s="191"/>
      <c r="UPI13" s="191"/>
      <c r="UPJ13" s="191"/>
      <c r="UPK13" s="191"/>
      <c r="UPL13" s="191"/>
      <c r="UPM13" s="191"/>
      <c r="UPN13" s="191"/>
      <c r="UPO13" s="191"/>
      <c r="UPP13" s="191"/>
      <c r="UPQ13" s="191"/>
      <c r="UPR13" s="191"/>
      <c r="UPS13" s="191"/>
      <c r="UPT13" s="191"/>
      <c r="UPU13" s="191"/>
      <c r="UPV13" s="191"/>
      <c r="UPW13" s="191"/>
      <c r="UPX13" s="191"/>
      <c r="UPY13" s="191"/>
      <c r="UPZ13" s="191"/>
      <c r="UQA13" s="191"/>
      <c r="UQB13" s="191"/>
      <c r="UQC13" s="191"/>
      <c r="UQD13" s="191"/>
      <c r="UQE13" s="191"/>
      <c r="UQF13" s="191"/>
      <c r="UQG13" s="191"/>
      <c r="UQH13" s="191"/>
      <c r="UQI13" s="191"/>
      <c r="UQJ13" s="191"/>
      <c r="UQK13" s="191"/>
      <c r="UQL13" s="191"/>
      <c r="UQM13" s="191"/>
      <c r="UQN13" s="191"/>
      <c r="UQO13" s="191"/>
      <c r="UQP13" s="191"/>
      <c r="UQQ13" s="191"/>
      <c r="UQR13" s="191"/>
      <c r="UQS13" s="191"/>
      <c r="UQT13" s="191"/>
      <c r="UQU13" s="191"/>
      <c r="UQV13" s="191"/>
      <c r="UQW13" s="191"/>
      <c r="UQX13" s="191"/>
      <c r="UQY13" s="191"/>
      <c r="UQZ13" s="191"/>
      <c r="URA13" s="191"/>
      <c r="URB13" s="191"/>
      <c r="URC13" s="191"/>
      <c r="URD13" s="191"/>
      <c r="URE13" s="191"/>
      <c r="URF13" s="191"/>
      <c r="URG13" s="191"/>
      <c r="URH13" s="191"/>
      <c r="URI13" s="191"/>
      <c r="URJ13" s="191"/>
      <c r="URK13" s="191"/>
      <c r="URL13" s="191"/>
      <c r="URM13" s="191"/>
      <c r="URN13" s="191"/>
      <c r="URO13" s="191"/>
      <c r="URP13" s="191"/>
      <c r="URQ13" s="191"/>
      <c r="URR13" s="191"/>
      <c r="URS13" s="191"/>
      <c r="URT13" s="191"/>
      <c r="URU13" s="191"/>
      <c r="URV13" s="191"/>
      <c r="URW13" s="191"/>
      <c r="URX13" s="191"/>
      <c r="URY13" s="191"/>
      <c r="URZ13" s="191"/>
      <c r="USA13" s="191"/>
      <c r="USB13" s="191"/>
      <c r="USC13" s="191"/>
      <c r="USD13" s="191"/>
      <c r="USE13" s="191"/>
      <c r="USF13" s="191"/>
      <c r="USG13" s="191"/>
      <c r="USH13" s="191"/>
      <c r="USI13" s="191"/>
      <c r="USJ13" s="191"/>
      <c r="USK13" s="191"/>
      <c r="USL13" s="191"/>
      <c r="USM13" s="191"/>
      <c r="USN13" s="191"/>
      <c r="USO13" s="191"/>
      <c r="USP13" s="191"/>
      <c r="USQ13" s="191"/>
      <c r="USR13" s="191"/>
      <c r="USS13" s="191"/>
      <c r="UST13" s="191"/>
      <c r="USU13" s="191"/>
      <c r="USV13" s="191"/>
      <c r="USW13" s="191"/>
      <c r="USX13" s="191"/>
      <c r="USY13" s="191"/>
      <c r="USZ13" s="191"/>
      <c r="UTA13" s="191"/>
      <c r="UTB13" s="191"/>
      <c r="UTC13" s="191"/>
      <c r="UTD13" s="191"/>
      <c r="UTE13" s="191"/>
      <c r="UTF13" s="191"/>
      <c r="UTG13" s="191"/>
      <c r="UTH13" s="191"/>
      <c r="UTI13" s="191"/>
      <c r="UTJ13" s="191"/>
      <c r="UTK13" s="191"/>
      <c r="UTL13" s="191"/>
      <c r="UTM13" s="191"/>
      <c r="UTN13" s="191"/>
      <c r="UTO13" s="191"/>
      <c r="UTP13" s="191"/>
      <c r="UTQ13" s="191"/>
      <c r="UTR13" s="191"/>
      <c r="UTS13" s="191"/>
      <c r="UTT13" s="191"/>
      <c r="UTU13" s="191"/>
      <c r="UTV13" s="191"/>
      <c r="UTW13" s="191"/>
      <c r="UTX13" s="191"/>
      <c r="UTY13" s="191"/>
      <c r="UTZ13" s="191"/>
      <c r="UUA13" s="191"/>
      <c r="UUB13" s="191"/>
      <c r="UUC13" s="191"/>
      <c r="UUD13" s="191"/>
      <c r="UUE13" s="191"/>
      <c r="UUF13" s="191"/>
      <c r="UUG13" s="191"/>
      <c r="UUH13" s="191"/>
      <c r="UUI13" s="191"/>
      <c r="UUJ13" s="191"/>
      <c r="UUK13" s="191"/>
      <c r="UUL13" s="191"/>
      <c r="UUM13" s="191"/>
      <c r="UUN13" s="191"/>
      <c r="UUO13" s="191"/>
      <c r="UUP13" s="191"/>
      <c r="UUQ13" s="191"/>
      <c r="UUR13" s="191"/>
      <c r="UUS13" s="191"/>
      <c r="UUT13" s="191"/>
      <c r="UUU13" s="191"/>
      <c r="UUV13" s="191"/>
      <c r="UUW13" s="191"/>
      <c r="UUX13" s="191"/>
      <c r="UUY13" s="191"/>
      <c r="UUZ13" s="191"/>
      <c r="UVA13" s="191"/>
      <c r="UVB13" s="191"/>
      <c r="UVC13" s="191"/>
      <c r="UVD13" s="191"/>
      <c r="UVE13" s="191"/>
      <c r="UVF13" s="191"/>
      <c r="UVG13" s="191"/>
      <c r="UVH13" s="191"/>
      <c r="UVI13" s="191"/>
      <c r="UVJ13" s="191"/>
      <c r="UVK13" s="191"/>
      <c r="UVL13" s="191"/>
      <c r="UVM13" s="191"/>
      <c r="UVN13" s="191"/>
      <c r="UVO13" s="191"/>
      <c r="UVP13" s="191"/>
      <c r="UVQ13" s="191"/>
      <c r="UVR13" s="191"/>
      <c r="UVS13" s="191"/>
      <c r="UVT13" s="191"/>
      <c r="UVU13" s="191"/>
      <c r="UVV13" s="191"/>
      <c r="UVW13" s="191"/>
      <c r="UVX13" s="191"/>
      <c r="UVY13" s="191"/>
      <c r="UVZ13" s="191"/>
      <c r="UWA13" s="191"/>
      <c r="UWB13" s="191"/>
      <c r="UWC13" s="191"/>
      <c r="UWD13" s="191"/>
      <c r="UWE13" s="191"/>
      <c r="UWF13" s="191"/>
      <c r="UWG13" s="191"/>
      <c r="UWH13" s="191"/>
      <c r="UWI13" s="191"/>
      <c r="UWJ13" s="191"/>
      <c r="UWK13" s="191"/>
      <c r="UWL13" s="191"/>
      <c r="UWM13" s="191"/>
      <c r="UWN13" s="191"/>
      <c r="UWO13" s="191"/>
      <c r="UWP13" s="191"/>
      <c r="UWQ13" s="191"/>
      <c r="UWR13" s="191"/>
      <c r="UWS13" s="191"/>
      <c r="UWT13" s="191"/>
      <c r="UWU13" s="191"/>
      <c r="UWV13" s="191"/>
      <c r="UWW13" s="191"/>
      <c r="UWX13" s="191"/>
      <c r="UWY13" s="191"/>
      <c r="UWZ13" s="191"/>
      <c r="UXA13" s="191"/>
      <c r="UXB13" s="191"/>
      <c r="UXC13" s="191"/>
      <c r="UXD13" s="191"/>
      <c r="UXE13" s="191"/>
      <c r="UXF13" s="191"/>
      <c r="UXG13" s="191"/>
      <c r="UXH13" s="191"/>
      <c r="UXI13" s="191"/>
      <c r="UXJ13" s="191"/>
      <c r="UXK13" s="191"/>
      <c r="UXL13" s="191"/>
      <c r="UXM13" s="191"/>
      <c r="UXN13" s="191"/>
      <c r="UXO13" s="191"/>
      <c r="UXP13" s="191"/>
      <c r="UXQ13" s="191"/>
      <c r="UXR13" s="191"/>
      <c r="UXS13" s="191"/>
      <c r="UXT13" s="191"/>
      <c r="UXU13" s="191"/>
      <c r="UXV13" s="191"/>
      <c r="UXW13" s="191"/>
      <c r="UXX13" s="191"/>
      <c r="UXY13" s="191"/>
      <c r="UXZ13" s="191"/>
      <c r="UYA13" s="191"/>
      <c r="UYB13" s="191"/>
      <c r="UYC13" s="191"/>
      <c r="UYD13" s="191"/>
      <c r="UYE13" s="191"/>
      <c r="UYF13" s="191"/>
      <c r="UYG13" s="191"/>
      <c r="UYH13" s="191"/>
      <c r="UYI13" s="191"/>
      <c r="UYJ13" s="191"/>
      <c r="UYK13" s="191"/>
      <c r="UYL13" s="191"/>
      <c r="UYM13" s="191"/>
      <c r="UYN13" s="191"/>
      <c r="UYO13" s="191"/>
      <c r="UYP13" s="191"/>
      <c r="UYQ13" s="191"/>
      <c r="UYR13" s="191"/>
      <c r="UYS13" s="191"/>
      <c r="UYT13" s="191"/>
      <c r="UYU13" s="191"/>
      <c r="UYV13" s="191"/>
      <c r="UYW13" s="191"/>
      <c r="UYX13" s="191"/>
      <c r="UYY13" s="191"/>
      <c r="UYZ13" s="191"/>
      <c r="UZA13" s="191"/>
      <c r="UZB13" s="191"/>
      <c r="UZC13" s="191"/>
      <c r="UZD13" s="191"/>
      <c r="UZE13" s="191"/>
      <c r="UZF13" s="191"/>
      <c r="UZG13" s="191"/>
      <c r="UZH13" s="191"/>
      <c r="UZI13" s="191"/>
      <c r="UZJ13" s="191"/>
      <c r="UZK13" s="191"/>
      <c r="UZL13" s="191"/>
      <c r="UZM13" s="191"/>
      <c r="UZN13" s="191"/>
      <c r="UZO13" s="191"/>
      <c r="UZP13" s="191"/>
      <c r="UZQ13" s="191"/>
      <c r="UZR13" s="191"/>
      <c r="UZS13" s="191"/>
      <c r="UZT13" s="191"/>
      <c r="UZU13" s="191"/>
      <c r="UZV13" s="191"/>
      <c r="UZW13" s="191"/>
      <c r="UZX13" s="191"/>
      <c r="UZY13" s="191"/>
      <c r="UZZ13" s="191"/>
      <c r="VAA13" s="191"/>
      <c r="VAB13" s="191"/>
      <c r="VAC13" s="191"/>
      <c r="VAD13" s="191"/>
      <c r="VAE13" s="191"/>
      <c r="VAF13" s="191"/>
      <c r="VAG13" s="191"/>
      <c r="VAH13" s="191"/>
      <c r="VAI13" s="191"/>
      <c r="VAJ13" s="191"/>
      <c r="VAK13" s="191"/>
      <c r="VAL13" s="191"/>
      <c r="VAM13" s="191"/>
      <c r="VAN13" s="191"/>
      <c r="VAO13" s="191"/>
      <c r="VAP13" s="191"/>
      <c r="VAQ13" s="191"/>
      <c r="VAR13" s="191"/>
      <c r="VAS13" s="191"/>
      <c r="VAT13" s="191"/>
      <c r="VAU13" s="191"/>
      <c r="VAV13" s="191"/>
      <c r="VAW13" s="191"/>
      <c r="VAX13" s="191"/>
      <c r="VAY13" s="191"/>
      <c r="VAZ13" s="191"/>
      <c r="VBA13" s="191"/>
      <c r="VBB13" s="191"/>
      <c r="VBC13" s="191"/>
      <c r="VBD13" s="191"/>
      <c r="VBE13" s="191"/>
      <c r="VBF13" s="191"/>
      <c r="VBG13" s="191"/>
      <c r="VBH13" s="191"/>
      <c r="VBI13" s="191"/>
      <c r="VBJ13" s="191"/>
      <c r="VBK13" s="191"/>
      <c r="VBL13" s="191"/>
      <c r="VBM13" s="191"/>
      <c r="VBN13" s="191"/>
      <c r="VBO13" s="191"/>
      <c r="VBP13" s="191"/>
      <c r="VBQ13" s="191"/>
      <c r="VBR13" s="191"/>
      <c r="VBS13" s="191"/>
      <c r="VBT13" s="191"/>
      <c r="VBU13" s="191"/>
      <c r="VBV13" s="191"/>
      <c r="VBW13" s="191"/>
      <c r="VBX13" s="191"/>
      <c r="VBY13" s="191"/>
      <c r="VBZ13" s="191"/>
      <c r="VCA13" s="191"/>
      <c r="VCB13" s="191"/>
      <c r="VCC13" s="191"/>
      <c r="VCD13" s="191"/>
      <c r="VCE13" s="191"/>
      <c r="VCF13" s="191"/>
      <c r="VCG13" s="191"/>
      <c r="VCH13" s="191"/>
      <c r="VCI13" s="191"/>
      <c r="VCJ13" s="191"/>
      <c r="VCK13" s="191"/>
      <c r="VCL13" s="191"/>
      <c r="VCM13" s="191"/>
      <c r="VCN13" s="191"/>
      <c r="VCO13" s="191"/>
      <c r="VCP13" s="191"/>
      <c r="VCQ13" s="191"/>
      <c r="VCR13" s="191"/>
      <c r="VCS13" s="191"/>
      <c r="VCT13" s="191"/>
      <c r="VCU13" s="191"/>
      <c r="VCV13" s="191"/>
      <c r="VCW13" s="191"/>
      <c r="VCX13" s="191"/>
      <c r="VCY13" s="191"/>
      <c r="VCZ13" s="191"/>
      <c r="VDA13" s="191"/>
      <c r="VDB13" s="191"/>
      <c r="VDC13" s="191"/>
      <c r="VDD13" s="191"/>
      <c r="VDE13" s="191"/>
      <c r="VDF13" s="191"/>
      <c r="VDG13" s="191"/>
      <c r="VDH13" s="191"/>
      <c r="VDI13" s="191"/>
      <c r="VDJ13" s="191"/>
      <c r="VDK13" s="191"/>
      <c r="VDL13" s="191"/>
      <c r="VDM13" s="191"/>
      <c r="VDN13" s="191"/>
      <c r="VDO13" s="191"/>
      <c r="VDP13" s="191"/>
      <c r="VDQ13" s="191"/>
      <c r="VDR13" s="191"/>
      <c r="VDS13" s="191"/>
      <c r="VDT13" s="191"/>
      <c r="VDU13" s="191"/>
      <c r="VDV13" s="191"/>
      <c r="VDW13" s="191"/>
      <c r="VDX13" s="191"/>
      <c r="VDY13" s="191"/>
      <c r="VDZ13" s="191"/>
      <c r="VEA13" s="191"/>
      <c r="VEB13" s="191"/>
      <c r="VEC13" s="191"/>
      <c r="VED13" s="191"/>
      <c r="VEE13" s="191"/>
      <c r="VEF13" s="191"/>
      <c r="VEG13" s="191"/>
      <c r="VEH13" s="191"/>
      <c r="VEI13" s="191"/>
      <c r="VEJ13" s="191"/>
      <c r="VEK13" s="191"/>
      <c r="VEL13" s="191"/>
      <c r="VEM13" s="191"/>
      <c r="VEN13" s="191"/>
      <c r="VEO13" s="191"/>
      <c r="VEP13" s="191"/>
      <c r="VEQ13" s="191"/>
      <c r="VER13" s="191"/>
      <c r="VES13" s="191"/>
      <c r="VET13" s="191"/>
      <c r="VEU13" s="191"/>
      <c r="VEV13" s="191"/>
      <c r="VEW13" s="191"/>
      <c r="VEX13" s="191"/>
      <c r="VEY13" s="191"/>
      <c r="VEZ13" s="191"/>
      <c r="VFA13" s="191"/>
      <c r="VFB13" s="191"/>
      <c r="VFC13" s="191"/>
      <c r="VFD13" s="191"/>
      <c r="VFE13" s="191"/>
      <c r="VFF13" s="191"/>
      <c r="VFG13" s="191"/>
      <c r="VFH13" s="191"/>
      <c r="VFI13" s="191"/>
      <c r="VFJ13" s="191"/>
      <c r="VFK13" s="191"/>
      <c r="VFL13" s="191"/>
      <c r="VFM13" s="191"/>
      <c r="VFN13" s="191"/>
      <c r="VFO13" s="191"/>
      <c r="VFP13" s="191"/>
      <c r="VFQ13" s="191"/>
      <c r="VFR13" s="191"/>
      <c r="VFS13" s="191"/>
      <c r="VFT13" s="191"/>
      <c r="VFU13" s="191"/>
      <c r="VFV13" s="191"/>
      <c r="VFW13" s="191"/>
      <c r="VFX13" s="191"/>
      <c r="VFY13" s="191"/>
      <c r="VFZ13" s="191"/>
      <c r="VGA13" s="191"/>
      <c r="VGB13" s="191"/>
      <c r="VGC13" s="191"/>
      <c r="VGD13" s="191"/>
      <c r="VGE13" s="191"/>
      <c r="VGF13" s="191"/>
      <c r="VGG13" s="191"/>
      <c r="VGH13" s="191"/>
      <c r="VGI13" s="191"/>
      <c r="VGJ13" s="191"/>
      <c r="VGK13" s="191"/>
      <c r="VGL13" s="191"/>
      <c r="VGM13" s="191"/>
      <c r="VGN13" s="191"/>
      <c r="VGO13" s="191"/>
      <c r="VGP13" s="191"/>
      <c r="VGQ13" s="191"/>
      <c r="VGR13" s="191"/>
      <c r="VGS13" s="191"/>
      <c r="VGT13" s="191"/>
      <c r="VGU13" s="191"/>
      <c r="VGV13" s="191"/>
      <c r="VGW13" s="191"/>
      <c r="VGX13" s="191"/>
      <c r="VGY13" s="191"/>
      <c r="VGZ13" s="191"/>
      <c r="VHA13" s="191"/>
      <c r="VHB13" s="191"/>
      <c r="VHC13" s="191"/>
      <c r="VHD13" s="191"/>
      <c r="VHE13" s="191"/>
      <c r="VHF13" s="191"/>
      <c r="VHG13" s="191"/>
      <c r="VHH13" s="191"/>
      <c r="VHI13" s="191"/>
      <c r="VHJ13" s="191"/>
      <c r="VHK13" s="191"/>
      <c r="VHL13" s="191"/>
      <c r="VHM13" s="191"/>
      <c r="VHN13" s="191"/>
      <c r="VHO13" s="191"/>
      <c r="VHP13" s="191"/>
      <c r="VHQ13" s="191"/>
      <c r="VHR13" s="191"/>
      <c r="VHS13" s="191"/>
      <c r="VHT13" s="191"/>
      <c r="VHU13" s="191"/>
      <c r="VHV13" s="191"/>
      <c r="VHW13" s="191"/>
      <c r="VHX13" s="191"/>
      <c r="VHY13" s="191"/>
      <c r="VHZ13" s="191"/>
      <c r="VIA13" s="191"/>
      <c r="VIB13" s="191"/>
      <c r="VIC13" s="191"/>
      <c r="VID13" s="191"/>
      <c r="VIE13" s="191"/>
      <c r="VIF13" s="191"/>
      <c r="VIG13" s="191"/>
      <c r="VIH13" s="191"/>
      <c r="VII13" s="191"/>
      <c r="VIJ13" s="191"/>
      <c r="VIK13" s="191"/>
      <c r="VIL13" s="191"/>
      <c r="VIM13" s="191"/>
      <c r="VIN13" s="191"/>
      <c r="VIO13" s="191"/>
      <c r="VIP13" s="191"/>
      <c r="VIQ13" s="191"/>
      <c r="VIR13" s="191"/>
      <c r="VIS13" s="191"/>
      <c r="VIT13" s="191"/>
      <c r="VIU13" s="191"/>
      <c r="VIV13" s="191"/>
      <c r="VIW13" s="191"/>
      <c r="VIX13" s="191"/>
      <c r="VIY13" s="191"/>
      <c r="VIZ13" s="191"/>
      <c r="VJA13" s="191"/>
      <c r="VJB13" s="191"/>
      <c r="VJC13" s="191"/>
      <c r="VJD13" s="191"/>
      <c r="VJE13" s="191"/>
      <c r="VJF13" s="191"/>
      <c r="VJG13" s="191"/>
      <c r="VJH13" s="191"/>
      <c r="VJI13" s="191"/>
      <c r="VJJ13" s="191"/>
      <c r="VJK13" s="191"/>
      <c r="VJL13" s="191"/>
      <c r="VJM13" s="191"/>
      <c r="VJN13" s="191"/>
      <c r="VJO13" s="191"/>
      <c r="VJP13" s="191"/>
      <c r="VJQ13" s="191"/>
      <c r="VJR13" s="191"/>
      <c r="VJS13" s="191"/>
      <c r="VJT13" s="191"/>
      <c r="VJU13" s="191"/>
      <c r="VJV13" s="191"/>
      <c r="VJW13" s="191"/>
      <c r="VJX13" s="191"/>
      <c r="VJY13" s="191"/>
      <c r="VJZ13" s="191"/>
      <c r="VKA13" s="191"/>
      <c r="VKB13" s="191"/>
      <c r="VKC13" s="191"/>
      <c r="VKD13" s="191"/>
      <c r="VKE13" s="191"/>
      <c r="VKF13" s="191"/>
      <c r="VKG13" s="191"/>
      <c r="VKH13" s="191"/>
      <c r="VKI13" s="191"/>
      <c r="VKJ13" s="191"/>
      <c r="VKK13" s="191"/>
      <c r="VKL13" s="191"/>
      <c r="VKM13" s="191"/>
      <c r="VKN13" s="191"/>
      <c r="VKO13" s="191"/>
      <c r="VKP13" s="191"/>
      <c r="VKQ13" s="191"/>
      <c r="VKR13" s="191"/>
      <c r="VKS13" s="191"/>
      <c r="VKT13" s="191"/>
      <c r="VKU13" s="191"/>
      <c r="VKV13" s="191"/>
      <c r="VKW13" s="191"/>
      <c r="VKX13" s="191"/>
      <c r="VKY13" s="191"/>
      <c r="VKZ13" s="191"/>
      <c r="VLA13" s="191"/>
      <c r="VLB13" s="191"/>
      <c r="VLC13" s="191"/>
      <c r="VLD13" s="191"/>
      <c r="VLE13" s="191"/>
      <c r="VLF13" s="191"/>
      <c r="VLG13" s="191"/>
      <c r="VLH13" s="191"/>
      <c r="VLI13" s="191"/>
      <c r="VLJ13" s="191"/>
      <c r="VLK13" s="191"/>
      <c r="VLL13" s="191"/>
      <c r="VLM13" s="191"/>
      <c r="VLN13" s="191"/>
      <c r="VLO13" s="191"/>
      <c r="VLP13" s="191"/>
      <c r="VLQ13" s="191"/>
      <c r="VLR13" s="191"/>
      <c r="VLS13" s="191"/>
      <c r="VLT13" s="191"/>
      <c r="VLU13" s="191"/>
      <c r="VLV13" s="191"/>
      <c r="VLW13" s="191"/>
      <c r="VLX13" s="191"/>
      <c r="VLY13" s="191"/>
      <c r="VLZ13" s="191"/>
      <c r="VMA13" s="191"/>
      <c r="VMB13" s="191"/>
      <c r="VMC13" s="191"/>
      <c r="VMD13" s="191"/>
      <c r="VME13" s="191"/>
      <c r="VMF13" s="191"/>
      <c r="VMG13" s="191"/>
      <c r="VMH13" s="191"/>
      <c r="VMI13" s="191"/>
      <c r="VMJ13" s="191"/>
      <c r="VMK13" s="191"/>
      <c r="VML13" s="191"/>
      <c r="VMM13" s="191"/>
      <c r="VMN13" s="191"/>
      <c r="VMO13" s="191"/>
      <c r="VMP13" s="191"/>
      <c r="VMQ13" s="191"/>
      <c r="VMR13" s="191"/>
      <c r="VMS13" s="191"/>
      <c r="VMT13" s="191"/>
      <c r="VMU13" s="191"/>
      <c r="VMV13" s="191"/>
      <c r="VMW13" s="191"/>
      <c r="VMX13" s="191"/>
      <c r="VMY13" s="191"/>
      <c r="VMZ13" s="191"/>
      <c r="VNA13" s="191"/>
      <c r="VNB13" s="191"/>
      <c r="VNC13" s="191"/>
      <c r="VND13" s="191"/>
      <c r="VNE13" s="191"/>
      <c r="VNF13" s="191"/>
      <c r="VNG13" s="191"/>
      <c r="VNH13" s="191"/>
      <c r="VNI13" s="191"/>
      <c r="VNJ13" s="191"/>
      <c r="VNK13" s="191"/>
      <c r="VNL13" s="191"/>
      <c r="VNM13" s="191"/>
      <c r="VNN13" s="191"/>
      <c r="VNO13" s="191"/>
      <c r="VNP13" s="191"/>
      <c r="VNQ13" s="191"/>
      <c r="VNR13" s="191"/>
      <c r="VNS13" s="191"/>
      <c r="VNT13" s="191"/>
      <c r="VNU13" s="191"/>
      <c r="VNV13" s="191"/>
      <c r="VNW13" s="191"/>
      <c r="VNX13" s="191"/>
      <c r="VNY13" s="191"/>
      <c r="VNZ13" s="191"/>
      <c r="VOA13" s="191"/>
      <c r="VOB13" s="191"/>
      <c r="VOC13" s="191"/>
      <c r="VOD13" s="191"/>
      <c r="VOE13" s="191"/>
      <c r="VOF13" s="191"/>
      <c r="VOG13" s="191"/>
      <c r="VOH13" s="191"/>
      <c r="VOI13" s="191"/>
      <c r="VOJ13" s="191"/>
      <c r="VOK13" s="191"/>
      <c r="VOL13" s="191"/>
      <c r="VOM13" s="191"/>
      <c r="VON13" s="191"/>
      <c r="VOO13" s="191"/>
      <c r="VOP13" s="191"/>
      <c r="VOQ13" s="191"/>
      <c r="VOR13" s="191"/>
      <c r="VOS13" s="191"/>
      <c r="VOT13" s="191"/>
      <c r="VOU13" s="191"/>
      <c r="VOV13" s="191"/>
      <c r="VOW13" s="191"/>
      <c r="VOX13" s="191"/>
      <c r="VOY13" s="191"/>
      <c r="VOZ13" s="191"/>
      <c r="VPA13" s="191"/>
      <c r="VPB13" s="191"/>
      <c r="VPC13" s="191"/>
      <c r="VPD13" s="191"/>
      <c r="VPE13" s="191"/>
      <c r="VPF13" s="191"/>
      <c r="VPG13" s="191"/>
      <c r="VPH13" s="191"/>
      <c r="VPI13" s="191"/>
      <c r="VPJ13" s="191"/>
      <c r="VPK13" s="191"/>
      <c r="VPL13" s="191"/>
      <c r="VPM13" s="191"/>
      <c r="VPN13" s="191"/>
      <c r="VPO13" s="191"/>
      <c r="VPP13" s="191"/>
      <c r="VPQ13" s="191"/>
      <c r="VPR13" s="191"/>
      <c r="VPS13" s="191"/>
      <c r="VPT13" s="191"/>
      <c r="VPU13" s="191"/>
      <c r="VPV13" s="191"/>
      <c r="VPW13" s="191"/>
      <c r="VPX13" s="191"/>
      <c r="VPY13" s="191"/>
      <c r="VPZ13" s="191"/>
      <c r="VQA13" s="191"/>
      <c r="VQB13" s="191"/>
      <c r="VQC13" s="191"/>
      <c r="VQD13" s="191"/>
      <c r="VQE13" s="191"/>
      <c r="VQF13" s="191"/>
      <c r="VQG13" s="191"/>
      <c r="VQH13" s="191"/>
      <c r="VQI13" s="191"/>
      <c r="VQJ13" s="191"/>
      <c r="VQK13" s="191"/>
      <c r="VQL13" s="191"/>
      <c r="VQM13" s="191"/>
      <c r="VQN13" s="191"/>
      <c r="VQO13" s="191"/>
      <c r="VQP13" s="191"/>
      <c r="VQQ13" s="191"/>
      <c r="VQR13" s="191"/>
      <c r="VQS13" s="191"/>
      <c r="VQT13" s="191"/>
      <c r="VQU13" s="191"/>
      <c r="VQV13" s="191"/>
      <c r="VQW13" s="191"/>
      <c r="VQX13" s="191"/>
      <c r="VQY13" s="191"/>
      <c r="VQZ13" s="191"/>
      <c r="VRA13" s="191"/>
      <c r="VRB13" s="191"/>
      <c r="VRC13" s="191"/>
      <c r="VRD13" s="191"/>
      <c r="VRE13" s="191"/>
      <c r="VRF13" s="191"/>
      <c r="VRG13" s="191"/>
      <c r="VRH13" s="191"/>
      <c r="VRI13" s="191"/>
      <c r="VRJ13" s="191"/>
      <c r="VRK13" s="191"/>
      <c r="VRL13" s="191"/>
      <c r="VRM13" s="191"/>
      <c r="VRN13" s="191"/>
      <c r="VRO13" s="191"/>
      <c r="VRP13" s="191"/>
      <c r="VRQ13" s="191"/>
      <c r="VRR13" s="191"/>
      <c r="VRS13" s="191"/>
      <c r="VRT13" s="191"/>
      <c r="VRU13" s="191"/>
      <c r="VRV13" s="191"/>
      <c r="VRW13" s="191"/>
      <c r="VRX13" s="191"/>
      <c r="VRY13" s="191"/>
      <c r="VRZ13" s="191"/>
      <c r="VSA13" s="191"/>
      <c r="VSB13" s="191"/>
      <c r="VSC13" s="191"/>
      <c r="VSD13" s="191"/>
      <c r="VSE13" s="191"/>
      <c r="VSF13" s="191"/>
      <c r="VSG13" s="191"/>
      <c r="VSH13" s="191"/>
      <c r="VSI13" s="191"/>
      <c r="VSJ13" s="191"/>
      <c r="VSK13" s="191"/>
      <c r="VSL13" s="191"/>
      <c r="VSM13" s="191"/>
      <c r="VSN13" s="191"/>
      <c r="VSO13" s="191"/>
      <c r="VSP13" s="191"/>
      <c r="VSQ13" s="191"/>
      <c r="VSR13" s="191"/>
      <c r="VSS13" s="191"/>
      <c r="VST13" s="191"/>
      <c r="VSU13" s="191"/>
      <c r="VSV13" s="191"/>
      <c r="VSW13" s="191"/>
      <c r="VSX13" s="191"/>
      <c r="VSY13" s="191"/>
      <c r="VSZ13" s="191"/>
      <c r="VTA13" s="191"/>
      <c r="VTB13" s="191"/>
      <c r="VTC13" s="191"/>
      <c r="VTD13" s="191"/>
      <c r="VTE13" s="191"/>
      <c r="VTF13" s="191"/>
      <c r="VTG13" s="191"/>
      <c r="VTH13" s="191"/>
      <c r="VTI13" s="191"/>
      <c r="VTJ13" s="191"/>
      <c r="VTK13" s="191"/>
      <c r="VTL13" s="191"/>
      <c r="VTM13" s="191"/>
      <c r="VTN13" s="191"/>
      <c r="VTO13" s="191"/>
      <c r="VTP13" s="191"/>
      <c r="VTQ13" s="191"/>
      <c r="VTR13" s="191"/>
      <c r="VTS13" s="191"/>
      <c r="VTT13" s="191"/>
      <c r="VTU13" s="191"/>
      <c r="VTV13" s="191"/>
      <c r="VTW13" s="191"/>
      <c r="VTX13" s="191"/>
      <c r="VTY13" s="191"/>
      <c r="VTZ13" s="191"/>
      <c r="VUA13" s="191"/>
      <c r="VUB13" s="191"/>
      <c r="VUC13" s="191"/>
      <c r="VUD13" s="191"/>
      <c r="VUE13" s="191"/>
      <c r="VUF13" s="191"/>
      <c r="VUG13" s="191"/>
      <c r="VUH13" s="191"/>
      <c r="VUI13" s="191"/>
      <c r="VUJ13" s="191"/>
      <c r="VUK13" s="191"/>
      <c r="VUL13" s="191"/>
      <c r="VUM13" s="191"/>
      <c r="VUN13" s="191"/>
      <c r="VUO13" s="191"/>
      <c r="VUP13" s="191"/>
      <c r="VUQ13" s="191"/>
      <c r="VUR13" s="191"/>
      <c r="VUS13" s="191"/>
      <c r="VUT13" s="191"/>
      <c r="VUU13" s="191"/>
      <c r="VUV13" s="191"/>
      <c r="VUW13" s="191"/>
      <c r="VUX13" s="191"/>
      <c r="VUY13" s="191"/>
      <c r="VUZ13" s="191"/>
      <c r="VVA13" s="191"/>
      <c r="VVB13" s="191"/>
      <c r="VVC13" s="191"/>
      <c r="VVD13" s="191"/>
      <c r="VVE13" s="191"/>
      <c r="VVF13" s="191"/>
      <c r="VVG13" s="191"/>
      <c r="VVH13" s="191"/>
      <c r="VVI13" s="191"/>
      <c r="VVJ13" s="191"/>
      <c r="VVK13" s="191"/>
      <c r="VVL13" s="191"/>
      <c r="VVM13" s="191"/>
      <c r="VVN13" s="191"/>
      <c r="VVO13" s="191"/>
      <c r="VVP13" s="191"/>
      <c r="VVQ13" s="191"/>
      <c r="VVR13" s="191"/>
      <c r="VVS13" s="191"/>
      <c r="VVT13" s="191"/>
      <c r="VVU13" s="191"/>
      <c r="VVV13" s="191"/>
      <c r="VVW13" s="191"/>
      <c r="VVX13" s="191"/>
      <c r="VVY13" s="191"/>
      <c r="VVZ13" s="191"/>
      <c r="VWA13" s="191"/>
      <c r="VWB13" s="191"/>
      <c r="VWC13" s="191"/>
      <c r="VWD13" s="191"/>
      <c r="VWE13" s="191"/>
      <c r="VWF13" s="191"/>
      <c r="VWG13" s="191"/>
      <c r="VWH13" s="191"/>
      <c r="VWI13" s="191"/>
      <c r="VWJ13" s="191"/>
      <c r="VWK13" s="191"/>
      <c r="VWL13" s="191"/>
      <c r="VWM13" s="191"/>
      <c r="VWN13" s="191"/>
      <c r="VWO13" s="191"/>
      <c r="VWP13" s="191"/>
      <c r="VWQ13" s="191"/>
      <c r="VWR13" s="191"/>
      <c r="VWS13" s="191"/>
      <c r="VWT13" s="191"/>
      <c r="VWU13" s="191"/>
      <c r="VWV13" s="191"/>
      <c r="VWW13" s="191"/>
      <c r="VWX13" s="191"/>
      <c r="VWY13" s="191"/>
      <c r="VWZ13" s="191"/>
      <c r="VXA13" s="191"/>
      <c r="VXB13" s="191"/>
      <c r="VXC13" s="191"/>
      <c r="VXD13" s="191"/>
      <c r="VXE13" s="191"/>
      <c r="VXF13" s="191"/>
      <c r="VXG13" s="191"/>
      <c r="VXH13" s="191"/>
      <c r="VXI13" s="191"/>
      <c r="VXJ13" s="191"/>
      <c r="VXK13" s="191"/>
      <c r="VXL13" s="191"/>
      <c r="VXM13" s="191"/>
      <c r="VXN13" s="191"/>
      <c r="VXO13" s="191"/>
      <c r="VXP13" s="191"/>
      <c r="VXQ13" s="191"/>
      <c r="VXR13" s="191"/>
      <c r="VXS13" s="191"/>
      <c r="VXT13" s="191"/>
      <c r="VXU13" s="191"/>
      <c r="VXV13" s="191"/>
      <c r="VXW13" s="191"/>
      <c r="VXX13" s="191"/>
      <c r="VXY13" s="191"/>
      <c r="VXZ13" s="191"/>
      <c r="VYA13" s="191"/>
      <c r="VYB13" s="191"/>
      <c r="VYC13" s="191"/>
      <c r="VYD13" s="191"/>
      <c r="VYE13" s="191"/>
      <c r="VYF13" s="191"/>
      <c r="VYG13" s="191"/>
      <c r="VYH13" s="191"/>
      <c r="VYI13" s="191"/>
      <c r="VYJ13" s="191"/>
      <c r="VYK13" s="191"/>
      <c r="VYL13" s="191"/>
      <c r="VYM13" s="191"/>
      <c r="VYN13" s="191"/>
      <c r="VYO13" s="191"/>
      <c r="VYP13" s="191"/>
      <c r="VYQ13" s="191"/>
      <c r="VYR13" s="191"/>
      <c r="VYS13" s="191"/>
      <c r="VYT13" s="191"/>
      <c r="VYU13" s="191"/>
      <c r="VYV13" s="191"/>
      <c r="VYW13" s="191"/>
      <c r="VYX13" s="191"/>
      <c r="VYY13" s="191"/>
      <c r="VYZ13" s="191"/>
      <c r="VZA13" s="191"/>
      <c r="VZB13" s="191"/>
      <c r="VZC13" s="191"/>
      <c r="VZD13" s="191"/>
      <c r="VZE13" s="191"/>
      <c r="VZF13" s="191"/>
      <c r="VZG13" s="191"/>
      <c r="VZH13" s="191"/>
      <c r="VZI13" s="191"/>
      <c r="VZJ13" s="191"/>
      <c r="VZK13" s="191"/>
      <c r="VZL13" s="191"/>
      <c r="VZM13" s="191"/>
      <c r="VZN13" s="191"/>
      <c r="VZO13" s="191"/>
      <c r="VZP13" s="191"/>
      <c r="VZQ13" s="191"/>
      <c r="VZR13" s="191"/>
      <c r="VZS13" s="191"/>
      <c r="VZT13" s="191"/>
      <c r="VZU13" s="191"/>
      <c r="VZV13" s="191"/>
      <c r="VZW13" s="191"/>
      <c r="VZX13" s="191"/>
      <c r="VZY13" s="191"/>
      <c r="VZZ13" s="191"/>
      <c r="WAA13" s="191"/>
      <c r="WAB13" s="191"/>
      <c r="WAC13" s="191"/>
      <c r="WAD13" s="191"/>
      <c r="WAE13" s="191"/>
      <c r="WAF13" s="191"/>
      <c r="WAG13" s="191"/>
      <c r="WAH13" s="191"/>
      <c r="WAI13" s="191"/>
      <c r="WAJ13" s="191"/>
      <c r="WAK13" s="191"/>
      <c r="WAL13" s="191"/>
      <c r="WAM13" s="191"/>
      <c r="WAN13" s="191"/>
      <c r="WAO13" s="191"/>
      <c r="WAP13" s="191"/>
      <c r="WAQ13" s="191"/>
      <c r="WAR13" s="191"/>
      <c r="WAS13" s="191"/>
      <c r="WAT13" s="191"/>
      <c r="WAU13" s="191"/>
      <c r="WAV13" s="191"/>
      <c r="WAW13" s="191"/>
      <c r="WAX13" s="191"/>
      <c r="WAY13" s="191"/>
      <c r="WAZ13" s="191"/>
      <c r="WBA13" s="191"/>
      <c r="WBB13" s="191"/>
      <c r="WBC13" s="191"/>
      <c r="WBD13" s="191"/>
      <c r="WBE13" s="191"/>
      <c r="WBF13" s="191"/>
      <c r="WBG13" s="191"/>
      <c r="WBH13" s="191"/>
      <c r="WBI13" s="191"/>
      <c r="WBJ13" s="191"/>
      <c r="WBK13" s="191"/>
      <c r="WBL13" s="191"/>
      <c r="WBM13" s="191"/>
      <c r="WBN13" s="191"/>
      <c r="WBO13" s="191"/>
      <c r="WBP13" s="191"/>
      <c r="WBQ13" s="191"/>
      <c r="WBR13" s="191"/>
      <c r="WBS13" s="191"/>
      <c r="WBT13" s="191"/>
      <c r="WBU13" s="191"/>
      <c r="WBV13" s="191"/>
      <c r="WBW13" s="191"/>
      <c r="WBX13" s="191"/>
      <c r="WBY13" s="191"/>
      <c r="WBZ13" s="191"/>
      <c r="WCA13" s="191"/>
      <c r="WCB13" s="191"/>
      <c r="WCC13" s="191"/>
      <c r="WCD13" s="191"/>
      <c r="WCE13" s="191"/>
      <c r="WCF13" s="191"/>
      <c r="WCG13" s="191"/>
      <c r="WCH13" s="191"/>
      <c r="WCI13" s="191"/>
      <c r="WCJ13" s="191"/>
      <c r="WCK13" s="191"/>
      <c r="WCL13" s="191"/>
      <c r="WCM13" s="191"/>
      <c r="WCN13" s="191"/>
      <c r="WCO13" s="191"/>
      <c r="WCP13" s="191"/>
      <c r="WCQ13" s="191"/>
      <c r="WCR13" s="191"/>
      <c r="WCS13" s="191"/>
      <c r="WCT13" s="191"/>
      <c r="WCU13" s="191"/>
      <c r="WCV13" s="191"/>
      <c r="WCW13" s="191"/>
      <c r="WCX13" s="191"/>
      <c r="WCY13" s="191"/>
      <c r="WCZ13" s="191"/>
      <c r="WDA13" s="191"/>
      <c r="WDB13" s="191"/>
      <c r="WDC13" s="191"/>
      <c r="WDD13" s="191"/>
      <c r="WDE13" s="191"/>
      <c r="WDF13" s="191"/>
      <c r="WDG13" s="191"/>
      <c r="WDH13" s="191"/>
      <c r="WDI13" s="191"/>
      <c r="WDJ13" s="191"/>
      <c r="WDK13" s="191"/>
      <c r="WDL13" s="191"/>
      <c r="WDM13" s="191"/>
      <c r="WDN13" s="191"/>
      <c r="WDO13" s="191"/>
      <c r="WDP13" s="191"/>
      <c r="WDQ13" s="191"/>
      <c r="WDR13" s="191"/>
      <c r="WDS13" s="191"/>
      <c r="WDT13" s="191"/>
      <c r="WDU13" s="191"/>
      <c r="WDV13" s="191"/>
      <c r="WDW13" s="191"/>
      <c r="WDX13" s="191"/>
      <c r="WDY13" s="191"/>
      <c r="WDZ13" s="191"/>
      <c r="WEA13" s="191"/>
      <c r="WEB13" s="191"/>
      <c r="WEC13" s="191"/>
      <c r="WED13" s="191"/>
      <c r="WEE13" s="191"/>
      <c r="WEF13" s="191"/>
      <c r="WEG13" s="191"/>
      <c r="WEH13" s="191"/>
      <c r="WEI13" s="191"/>
      <c r="WEJ13" s="191"/>
      <c r="WEK13" s="191"/>
      <c r="WEL13" s="191"/>
      <c r="WEM13" s="191"/>
      <c r="WEN13" s="191"/>
      <c r="WEO13" s="191"/>
      <c r="WEP13" s="191"/>
      <c r="WEQ13" s="191"/>
      <c r="WER13" s="191"/>
      <c r="WES13" s="191"/>
      <c r="WET13" s="191"/>
      <c r="WEU13" s="191"/>
      <c r="WEV13" s="191"/>
      <c r="WEW13" s="191"/>
      <c r="WEX13" s="191"/>
      <c r="WEY13" s="191"/>
      <c r="WEZ13" s="191"/>
      <c r="WFA13" s="191"/>
      <c r="WFB13" s="191"/>
      <c r="WFC13" s="191"/>
      <c r="WFD13" s="191"/>
      <c r="WFE13" s="191"/>
      <c r="WFF13" s="191"/>
      <c r="WFG13" s="191"/>
      <c r="WFH13" s="191"/>
      <c r="WFI13" s="191"/>
      <c r="WFJ13" s="191"/>
      <c r="WFK13" s="191"/>
      <c r="WFL13" s="191"/>
      <c r="WFM13" s="191"/>
      <c r="WFN13" s="191"/>
      <c r="WFO13" s="191"/>
      <c r="WFP13" s="191"/>
      <c r="WFQ13" s="191"/>
      <c r="WFR13" s="191"/>
      <c r="WFS13" s="191"/>
      <c r="WFT13" s="191"/>
      <c r="WFU13" s="191"/>
      <c r="WFV13" s="191"/>
      <c r="WFW13" s="191"/>
      <c r="WFX13" s="191"/>
      <c r="WFY13" s="191"/>
      <c r="WFZ13" s="191"/>
      <c r="WGA13" s="191"/>
      <c r="WGB13" s="191"/>
      <c r="WGC13" s="191"/>
      <c r="WGD13" s="191"/>
      <c r="WGE13" s="191"/>
      <c r="WGF13" s="191"/>
      <c r="WGG13" s="191"/>
      <c r="WGH13" s="191"/>
      <c r="WGI13" s="191"/>
      <c r="WGJ13" s="191"/>
      <c r="WGK13" s="191"/>
      <c r="WGL13" s="191"/>
      <c r="WGM13" s="191"/>
      <c r="WGN13" s="191"/>
      <c r="WGO13" s="191"/>
      <c r="WGP13" s="191"/>
      <c r="WGQ13" s="191"/>
      <c r="WGR13" s="191"/>
      <c r="WGS13" s="191"/>
      <c r="WGT13" s="191"/>
      <c r="WGU13" s="191"/>
      <c r="WGV13" s="191"/>
      <c r="WGW13" s="191"/>
      <c r="WGX13" s="191"/>
      <c r="WGY13" s="191"/>
      <c r="WGZ13" s="191"/>
      <c r="WHA13" s="191"/>
      <c r="WHB13" s="191"/>
      <c r="WHC13" s="191"/>
      <c r="WHD13" s="191"/>
      <c r="WHE13" s="191"/>
      <c r="WHF13" s="191"/>
      <c r="WHG13" s="191"/>
      <c r="WHH13" s="191"/>
      <c r="WHI13" s="191"/>
      <c r="WHJ13" s="191"/>
      <c r="WHK13" s="191"/>
      <c r="WHL13" s="191"/>
      <c r="WHM13" s="191"/>
      <c r="WHN13" s="191"/>
      <c r="WHO13" s="191"/>
      <c r="WHP13" s="191"/>
      <c r="WHQ13" s="191"/>
      <c r="WHR13" s="191"/>
      <c r="WHS13" s="191"/>
      <c r="WHT13" s="191"/>
      <c r="WHU13" s="191"/>
      <c r="WHV13" s="191"/>
      <c r="WHW13" s="191"/>
      <c r="WHX13" s="191"/>
      <c r="WHY13" s="191"/>
      <c r="WHZ13" s="191"/>
      <c r="WIA13" s="191"/>
      <c r="WIB13" s="191"/>
      <c r="WIC13" s="191"/>
      <c r="WID13" s="191"/>
      <c r="WIE13" s="191"/>
      <c r="WIF13" s="191"/>
      <c r="WIG13" s="191"/>
      <c r="WIH13" s="191"/>
      <c r="WII13" s="191"/>
      <c r="WIJ13" s="191"/>
      <c r="WIK13" s="191"/>
      <c r="WIL13" s="191"/>
      <c r="WIM13" s="191"/>
      <c r="WIN13" s="191"/>
      <c r="WIO13" s="191"/>
      <c r="WIP13" s="191"/>
      <c r="WIQ13" s="191"/>
      <c r="WIR13" s="191"/>
      <c r="WIS13" s="191"/>
      <c r="WIT13" s="191"/>
      <c r="WIU13" s="191"/>
      <c r="WIV13" s="191"/>
      <c r="WIW13" s="191"/>
      <c r="WIX13" s="191"/>
      <c r="WIY13" s="191"/>
      <c r="WIZ13" s="191"/>
      <c r="WJA13" s="191"/>
      <c r="WJB13" s="191"/>
      <c r="WJC13" s="191"/>
      <c r="WJD13" s="191"/>
      <c r="WJE13" s="191"/>
      <c r="WJF13" s="191"/>
      <c r="WJG13" s="191"/>
      <c r="WJH13" s="191"/>
      <c r="WJI13" s="191"/>
      <c r="WJJ13" s="191"/>
      <c r="WJK13" s="191"/>
      <c r="WJL13" s="191"/>
      <c r="WJM13" s="191"/>
      <c r="WJN13" s="191"/>
      <c r="WJO13" s="191"/>
      <c r="WJP13" s="191"/>
      <c r="WJQ13" s="191"/>
      <c r="WJR13" s="191"/>
      <c r="WJS13" s="191"/>
      <c r="WJT13" s="191"/>
      <c r="WJU13" s="191"/>
      <c r="WJV13" s="191"/>
      <c r="WJW13" s="191"/>
      <c r="WJX13" s="191"/>
      <c r="WJY13" s="191"/>
      <c r="WJZ13" s="191"/>
      <c r="WKA13" s="191"/>
      <c r="WKB13" s="191"/>
      <c r="WKC13" s="191"/>
      <c r="WKD13" s="191"/>
      <c r="WKE13" s="191"/>
      <c r="WKF13" s="191"/>
      <c r="WKG13" s="191"/>
      <c r="WKH13" s="191"/>
      <c r="WKI13" s="191"/>
      <c r="WKJ13" s="191"/>
      <c r="WKK13" s="191"/>
      <c r="WKL13" s="191"/>
      <c r="WKM13" s="191"/>
      <c r="WKN13" s="191"/>
      <c r="WKO13" s="191"/>
      <c r="WKP13" s="191"/>
      <c r="WKQ13" s="191"/>
      <c r="WKR13" s="191"/>
      <c r="WKS13" s="191"/>
      <c r="WKT13" s="191"/>
      <c r="WKU13" s="191"/>
      <c r="WKV13" s="191"/>
      <c r="WKW13" s="191"/>
      <c r="WKX13" s="191"/>
      <c r="WKY13" s="191"/>
      <c r="WKZ13" s="191"/>
      <c r="WLA13" s="191"/>
      <c r="WLB13" s="191"/>
      <c r="WLC13" s="191"/>
      <c r="WLD13" s="191"/>
      <c r="WLE13" s="191"/>
      <c r="WLF13" s="191"/>
      <c r="WLG13" s="191"/>
      <c r="WLH13" s="191"/>
      <c r="WLI13" s="191"/>
      <c r="WLJ13" s="191"/>
      <c r="WLK13" s="191"/>
      <c r="WLL13" s="191"/>
      <c r="WLM13" s="191"/>
      <c r="WLN13" s="191"/>
      <c r="WLO13" s="191"/>
      <c r="WLP13" s="191"/>
      <c r="WLQ13" s="191"/>
      <c r="WLR13" s="191"/>
      <c r="WLS13" s="191"/>
      <c r="WLT13" s="191"/>
      <c r="WLU13" s="191"/>
      <c r="WLV13" s="191"/>
      <c r="WLW13" s="191"/>
      <c r="WLX13" s="191"/>
      <c r="WLY13" s="191"/>
      <c r="WLZ13" s="191"/>
      <c r="WMA13" s="191"/>
      <c r="WMB13" s="191"/>
      <c r="WMC13" s="191"/>
      <c r="WMD13" s="191"/>
      <c r="WME13" s="191"/>
      <c r="WMF13" s="191"/>
      <c r="WMG13" s="191"/>
      <c r="WMH13" s="191"/>
      <c r="WMI13" s="191"/>
      <c r="WMJ13" s="191"/>
      <c r="WMK13" s="191"/>
      <c r="WML13" s="191"/>
      <c r="WMM13" s="191"/>
      <c r="WMN13" s="191"/>
      <c r="WMO13" s="191"/>
      <c r="WMP13" s="191"/>
      <c r="WMQ13" s="191"/>
      <c r="WMR13" s="191"/>
      <c r="WMS13" s="191"/>
      <c r="WMT13" s="191"/>
      <c r="WMU13" s="191"/>
      <c r="WMV13" s="191"/>
      <c r="WMW13" s="191"/>
      <c r="WMX13" s="191"/>
      <c r="WMY13" s="191"/>
      <c r="WMZ13" s="191"/>
      <c r="WNA13" s="191"/>
      <c r="WNB13" s="191"/>
      <c r="WNC13" s="191"/>
      <c r="WND13" s="191"/>
      <c r="WNE13" s="191"/>
      <c r="WNF13" s="191"/>
      <c r="WNG13" s="191"/>
      <c r="WNH13" s="191"/>
      <c r="WNI13" s="191"/>
      <c r="WNJ13" s="191"/>
      <c r="WNK13" s="191"/>
      <c r="WNL13" s="191"/>
      <c r="WNM13" s="191"/>
      <c r="WNN13" s="191"/>
      <c r="WNO13" s="191"/>
      <c r="WNP13" s="191"/>
      <c r="WNQ13" s="191"/>
      <c r="WNR13" s="191"/>
      <c r="WNS13" s="191"/>
      <c r="WNT13" s="191"/>
      <c r="WNU13" s="191"/>
      <c r="WNV13" s="191"/>
      <c r="WNW13" s="191"/>
      <c r="WNX13" s="191"/>
      <c r="WNY13" s="191"/>
      <c r="WNZ13" s="191"/>
      <c r="WOA13" s="191"/>
      <c r="WOB13" s="191"/>
      <c r="WOC13" s="191"/>
      <c r="WOD13" s="191"/>
      <c r="WOE13" s="191"/>
      <c r="WOF13" s="191"/>
      <c r="WOG13" s="191"/>
      <c r="WOH13" s="191"/>
      <c r="WOI13" s="191"/>
      <c r="WOJ13" s="191"/>
      <c r="WOK13" s="191"/>
      <c r="WOL13" s="191"/>
      <c r="WOM13" s="191"/>
      <c r="WON13" s="191"/>
      <c r="WOO13" s="191"/>
      <c r="WOP13" s="191"/>
      <c r="WOQ13" s="191"/>
      <c r="WOR13" s="191"/>
      <c r="WOS13" s="191"/>
      <c r="WOT13" s="191"/>
      <c r="WOU13" s="191"/>
      <c r="WOV13" s="191"/>
      <c r="WOW13" s="191"/>
      <c r="WOX13" s="191"/>
      <c r="WOY13" s="191"/>
      <c r="WOZ13" s="191"/>
      <c r="WPA13" s="191"/>
      <c r="WPB13" s="191"/>
      <c r="WPC13" s="191"/>
      <c r="WPD13" s="191"/>
      <c r="WPE13" s="191"/>
      <c r="WPF13" s="191"/>
      <c r="WPG13" s="191"/>
      <c r="WPH13" s="191"/>
      <c r="WPI13" s="191"/>
      <c r="WPJ13" s="191"/>
      <c r="WPK13" s="191"/>
      <c r="WPL13" s="191"/>
      <c r="WPM13" s="191"/>
      <c r="WPN13" s="191"/>
      <c r="WPO13" s="191"/>
      <c r="WPP13" s="191"/>
      <c r="WPQ13" s="191"/>
      <c r="WPR13" s="191"/>
      <c r="WPS13" s="191"/>
      <c r="WPT13" s="191"/>
      <c r="WPU13" s="191"/>
      <c r="WPV13" s="191"/>
      <c r="WPW13" s="191"/>
      <c r="WPX13" s="191"/>
      <c r="WPY13" s="191"/>
      <c r="WPZ13" s="191"/>
      <c r="WQA13" s="191"/>
      <c r="WQB13" s="191"/>
      <c r="WQC13" s="191"/>
      <c r="WQD13" s="191"/>
      <c r="WQE13" s="191"/>
      <c r="WQF13" s="191"/>
      <c r="WQG13" s="191"/>
      <c r="WQH13" s="191"/>
      <c r="WQI13" s="191"/>
      <c r="WQJ13" s="191"/>
      <c r="WQK13" s="191"/>
      <c r="WQL13" s="191"/>
      <c r="WQM13" s="191"/>
      <c r="WQN13" s="191"/>
      <c r="WQO13" s="191"/>
      <c r="WQP13" s="191"/>
      <c r="WQQ13" s="191"/>
      <c r="WQR13" s="191"/>
      <c r="WQS13" s="191"/>
      <c r="WQT13" s="191"/>
      <c r="WQU13" s="191"/>
      <c r="WQV13" s="191"/>
      <c r="WQW13" s="191"/>
      <c r="WQX13" s="191"/>
      <c r="WQY13" s="191"/>
      <c r="WQZ13" s="191"/>
      <c r="WRA13" s="191"/>
      <c r="WRB13" s="191"/>
      <c r="WRC13" s="191"/>
      <c r="WRD13" s="191"/>
      <c r="WRE13" s="191"/>
      <c r="WRF13" s="191"/>
      <c r="WRG13" s="191"/>
      <c r="WRH13" s="191"/>
      <c r="WRI13" s="191"/>
      <c r="WRJ13" s="191"/>
      <c r="WRK13" s="191"/>
      <c r="WRL13" s="191"/>
      <c r="WRM13" s="191"/>
      <c r="WRN13" s="191"/>
      <c r="WRO13" s="191"/>
      <c r="WRP13" s="191"/>
      <c r="WRQ13" s="191"/>
      <c r="WRR13" s="191"/>
      <c r="WRS13" s="191"/>
      <c r="WRT13" s="191"/>
      <c r="WRU13" s="191"/>
      <c r="WRV13" s="191"/>
      <c r="WRW13" s="191"/>
      <c r="WRX13" s="191"/>
      <c r="WRY13" s="191"/>
      <c r="WRZ13" s="191"/>
      <c r="WSA13" s="191"/>
      <c r="WSB13" s="191"/>
      <c r="WSC13" s="191"/>
      <c r="WSD13" s="191"/>
      <c r="WSE13" s="191"/>
      <c r="WSF13" s="191"/>
      <c r="WSG13" s="191"/>
      <c r="WSH13" s="191"/>
      <c r="WSI13" s="191"/>
      <c r="WSJ13" s="191"/>
      <c r="WSK13" s="191"/>
      <c r="WSL13" s="191"/>
      <c r="WSM13" s="191"/>
      <c r="WSN13" s="191"/>
      <c r="WSO13" s="191"/>
      <c r="WSP13" s="191"/>
      <c r="WSQ13" s="191"/>
      <c r="WSR13" s="191"/>
      <c r="WSS13" s="191"/>
      <c r="WST13" s="191"/>
      <c r="WSU13" s="191"/>
      <c r="WSV13" s="191"/>
      <c r="WSW13" s="191"/>
      <c r="WSX13" s="191"/>
      <c r="WSY13" s="191"/>
      <c r="WSZ13" s="191"/>
      <c r="WTA13" s="191"/>
      <c r="WTB13" s="191"/>
      <c r="WTC13" s="191"/>
      <c r="WTD13" s="191"/>
      <c r="WTE13" s="191"/>
      <c r="WTF13" s="191"/>
      <c r="WTG13" s="191"/>
      <c r="WTH13" s="191"/>
      <c r="WTI13" s="191"/>
      <c r="WTJ13" s="191"/>
      <c r="WTK13" s="191"/>
      <c r="WTL13" s="191"/>
      <c r="WTM13" s="191"/>
      <c r="WTN13" s="191"/>
      <c r="WTO13" s="191"/>
      <c r="WTP13" s="191"/>
      <c r="WTQ13" s="191"/>
      <c r="WTR13" s="191"/>
      <c r="WTS13" s="191"/>
      <c r="WTT13" s="191"/>
      <c r="WTU13" s="191"/>
      <c r="WTV13" s="191"/>
      <c r="WTW13" s="191"/>
      <c r="WTX13" s="191"/>
      <c r="WTY13" s="191"/>
      <c r="WTZ13" s="191"/>
      <c r="WUA13" s="191"/>
      <c r="WUB13" s="191"/>
      <c r="WUC13" s="191"/>
      <c r="WUD13" s="191"/>
      <c r="WUE13" s="191"/>
      <c r="WUF13" s="191"/>
      <c r="WUG13" s="191"/>
      <c r="WUH13" s="191"/>
      <c r="WUI13" s="191"/>
      <c r="WUJ13" s="191"/>
      <c r="WUK13" s="191"/>
      <c r="WUL13" s="191"/>
      <c r="WUM13" s="191"/>
      <c r="WUN13" s="191"/>
      <c r="WUO13" s="191"/>
      <c r="WUP13" s="191"/>
      <c r="WUQ13" s="191"/>
      <c r="WUR13" s="191"/>
      <c r="WUS13" s="191"/>
      <c r="WUT13" s="191"/>
      <c r="WUU13" s="191"/>
      <c r="WUV13" s="191"/>
      <c r="WUW13" s="191"/>
      <c r="WUX13" s="191"/>
      <c r="WUY13" s="191"/>
      <c r="WUZ13" s="191"/>
      <c r="WVA13" s="191"/>
      <c r="WVB13" s="191"/>
      <c r="WVC13" s="191"/>
      <c r="WVD13" s="191"/>
      <c r="WVE13" s="191"/>
      <c r="WVF13" s="191"/>
      <c r="WVG13" s="191"/>
      <c r="WVH13" s="191"/>
      <c r="WVI13" s="191"/>
      <c r="WVJ13" s="191"/>
      <c r="WVK13" s="191"/>
      <c r="WVL13" s="191"/>
      <c r="WVM13" s="191"/>
      <c r="WVN13" s="191"/>
      <c r="WVO13" s="191"/>
      <c r="WVP13" s="191"/>
      <c r="WVQ13" s="191"/>
      <c r="WVR13" s="191"/>
      <c r="WVS13" s="191"/>
      <c r="WVT13" s="191"/>
      <c r="WVU13" s="191"/>
      <c r="WVV13" s="191"/>
      <c r="WVW13" s="191"/>
      <c r="WVX13" s="191"/>
      <c r="WVY13" s="191"/>
      <c r="WVZ13" s="191"/>
      <c r="WWA13" s="191"/>
      <c r="WWB13" s="191"/>
      <c r="WWC13" s="191"/>
      <c r="WWD13" s="191"/>
      <c r="WWE13" s="191"/>
      <c r="WWF13" s="191"/>
      <c r="WWG13" s="191"/>
      <c r="WWH13" s="191"/>
      <c r="WWI13" s="191"/>
      <c r="WWJ13" s="191"/>
      <c r="WWK13" s="191"/>
      <c r="WWL13" s="191"/>
      <c r="WWM13" s="191"/>
      <c r="WWN13" s="191"/>
      <c r="WWO13" s="191"/>
      <c r="WWP13" s="191"/>
      <c r="WWQ13" s="191"/>
      <c r="WWR13" s="191"/>
      <c r="WWS13" s="191"/>
      <c r="WWT13" s="191"/>
      <c r="WWU13" s="191"/>
      <c r="WWV13" s="191"/>
      <c r="WWW13" s="191"/>
      <c r="WWX13" s="191"/>
      <c r="WWY13" s="191"/>
      <c r="WWZ13" s="191"/>
      <c r="WXA13" s="191"/>
      <c r="WXB13" s="191"/>
      <c r="WXC13" s="191"/>
      <c r="WXD13" s="191"/>
      <c r="WXE13" s="191"/>
      <c r="WXF13" s="191"/>
      <c r="WXG13" s="191"/>
      <c r="WXH13" s="191"/>
      <c r="WXI13" s="191"/>
      <c r="WXJ13" s="191"/>
      <c r="WXK13" s="191"/>
      <c r="WXL13" s="191"/>
      <c r="WXM13" s="191"/>
      <c r="WXN13" s="191"/>
      <c r="WXO13" s="191"/>
      <c r="WXP13" s="191"/>
      <c r="WXQ13" s="191"/>
      <c r="WXR13" s="191"/>
      <c r="WXS13" s="191"/>
      <c r="WXT13" s="191"/>
      <c r="WXU13" s="191"/>
      <c r="WXV13" s="191"/>
      <c r="WXW13" s="191"/>
      <c r="WXX13" s="191"/>
      <c r="WXY13" s="191"/>
      <c r="WXZ13" s="191"/>
      <c r="WYA13" s="191"/>
      <c r="WYB13" s="191"/>
      <c r="WYC13" s="191"/>
      <c r="WYD13" s="191"/>
      <c r="WYE13" s="191"/>
      <c r="WYF13" s="191"/>
      <c r="WYG13" s="191"/>
      <c r="WYH13" s="191"/>
      <c r="WYI13" s="191"/>
      <c r="WYJ13" s="191"/>
      <c r="WYK13" s="191"/>
      <c r="WYL13" s="191"/>
      <c r="WYM13" s="191"/>
      <c r="WYN13" s="191"/>
      <c r="WYO13" s="191"/>
      <c r="WYP13" s="191"/>
      <c r="WYQ13" s="191"/>
      <c r="WYR13" s="191"/>
      <c r="WYS13" s="191"/>
      <c r="WYT13" s="191"/>
      <c r="WYU13" s="191"/>
      <c r="WYV13" s="191"/>
      <c r="WYW13" s="191"/>
      <c r="WYX13" s="191"/>
      <c r="WYY13" s="191"/>
      <c r="WYZ13" s="191"/>
      <c r="WZA13" s="191"/>
      <c r="WZB13" s="191"/>
      <c r="WZC13" s="191"/>
      <c r="WZD13" s="191"/>
      <c r="WZE13" s="191"/>
      <c r="WZF13" s="191"/>
      <c r="WZG13" s="191"/>
      <c r="WZH13" s="191"/>
      <c r="WZI13" s="191"/>
      <c r="WZJ13" s="191"/>
      <c r="WZK13" s="191"/>
      <c r="WZL13" s="191"/>
      <c r="WZM13" s="191"/>
      <c r="WZN13" s="191"/>
      <c r="WZO13" s="191"/>
      <c r="WZP13" s="191"/>
      <c r="WZQ13" s="191"/>
      <c r="WZR13" s="191"/>
      <c r="WZS13" s="191"/>
      <c r="WZT13" s="191"/>
      <c r="WZU13" s="191"/>
      <c r="WZV13" s="191"/>
      <c r="WZW13" s="191"/>
      <c r="WZX13" s="191"/>
      <c r="WZY13" s="191"/>
      <c r="WZZ13" s="191"/>
      <c r="XAA13" s="191"/>
      <c r="XAB13" s="191"/>
      <c r="XAC13" s="191"/>
      <c r="XAD13" s="191"/>
      <c r="XAE13" s="191"/>
      <c r="XAF13" s="191"/>
      <c r="XAG13" s="191"/>
      <c r="XAH13" s="191"/>
      <c r="XAI13" s="191"/>
      <c r="XAJ13" s="191"/>
      <c r="XAK13" s="191"/>
      <c r="XAL13" s="191"/>
      <c r="XAM13" s="191"/>
      <c r="XAN13" s="191"/>
      <c r="XAO13" s="191"/>
      <c r="XAP13" s="191"/>
      <c r="XAQ13" s="191"/>
      <c r="XAR13" s="191"/>
      <c r="XAS13" s="191"/>
      <c r="XAT13" s="191"/>
      <c r="XAU13" s="191"/>
      <c r="XAV13" s="191"/>
      <c r="XAW13" s="191"/>
      <c r="XAX13" s="191"/>
      <c r="XAY13" s="191"/>
      <c r="XAZ13" s="191"/>
      <c r="XBA13" s="191"/>
      <c r="XBB13" s="191"/>
      <c r="XBC13" s="191"/>
      <c r="XBD13" s="191"/>
      <c r="XBE13" s="191"/>
      <c r="XBF13" s="191"/>
      <c r="XBG13" s="191"/>
      <c r="XBH13" s="191"/>
      <c r="XBI13" s="191"/>
      <c r="XBJ13" s="191"/>
      <c r="XBK13" s="191"/>
      <c r="XBL13" s="191"/>
      <c r="XBM13" s="191"/>
      <c r="XBN13" s="191"/>
      <c r="XBO13" s="191"/>
      <c r="XBP13" s="191"/>
      <c r="XBQ13" s="191"/>
      <c r="XBR13" s="191"/>
      <c r="XBS13" s="191"/>
      <c r="XBT13" s="191"/>
      <c r="XBU13" s="191"/>
      <c r="XBV13" s="191"/>
      <c r="XBW13" s="191"/>
      <c r="XBX13" s="191"/>
      <c r="XBY13" s="191"/>
      <c r="XBZ13" s="191"/>
      <c r="XCA13" s="191"/>
      <c r="XCB13" s="191"/>
      <c r="XCC13" s="191"/>
      <c r="XCD13" s="191"/>
      <c r="XCE13" s="191"/>
      <c r="XCF13" s="191"/>
      <c r="XCG13" s="191"/>
      <c r="XCH13" s="191"/>
      <c r="XCI13" s="191"/>
      <c r="XCJ13" s="191"/>
      <c r="XCK13" s="191"/>
      <c r="XCL13" s="191"/>
      <c r="XCM13" s="191"/>
      <c r="XCN13" s="191"/>
      <c r="XCO13" s="191"/>
      <c r="XCP13" s="191"/>
      <c r="XCQ13" s="191"/>
      <c r="XCR13" s="191"/>
      <c r="XCS13" s="191"/>
      <c r="XCT13" s="191"/>
      <c r="XCU13" s="191"/>
      <c r="XCV13" s="191"/>
      <c r="XCW13" s="191"/>
      <c r="XCX13" s="191"/>
      <c r="XCY13" s="191"/>
      <c r="XCZ13" s="191"/>
      <c r="XDA13" s="191"/>
      <c r="XDB13" s="191"/>
      <c r="XDC13" s="191"/>
      <c r="XDD13" s="191"/>
      <c r="XDE13" s="191"/>
      <c r="XDF13" s="191"/>
      <c r="XDG13" s="191"/>
      <c r="XDH13" s="191"/>
      <c r="XDI13" s="191"/>
      <c r="XDJ13" s="191"/>
      <c r="XDK13" s="191"/>
      <c r="XDL13" s="191"/>
      <c r="XDM13" s="191"/>
      <c r="XDN13" s="191"/>
      <c r="XDO13" s="191"/>
      <c r="XDP13" s="191"/>
      <c r="XDQ13" s="191"/>
      <c r="XDR13" s="191"/>
      <c r="XDS13" s="191"/>
      <c r="XDT13" s="191"/>
      <c r="XDU13" s="191"/>
      <c r="XDV13" s="191"/>
      <c r="XDW13" s="191"/>
      <c r="XDX13" s="191"/>
      <c r="XDY13" s="191"/>
      <c r="XDZ13" s="191"/>
      <c r="XEA13" s="191"/>
      <c r="XEB13" s="191"/>
      <c r="XEC13" s="191"/>
      <c r="XED13" s="191"/>
      <c r="XEE13" s="191"/>
      <c r="XEF13" s="191"/>
      <c r="XEG13" s="191"/>
      <c r="XEH13" s="191"/>
      <c r="XEI13" s="191"/>
      <c r="XEJ13" s="191"/>
      <c r="XEK13" s="191"/>
      <c r="XEL13" s="191"/>
      <c r="XEM13" s="191"/>
      <c r="XEN13" s="191"/>
      <c r="XEO13" s="191"/>
      <c r="XEP13" s="191"/>
      <c r="XEQ13" s="191"/>
      <c r="XER13" s="191"/>
      <c r="XES13" s="191"/>
      <c r="XET13" s="191"/>
      <c r="XEU13" s="191"/>
      <c r="XEV13" s="191"/>
      <c r="XEW13" s="191"/>
      <c r="XEX13" s="191"/>
      <c r="XEY13" s="191"/>
      <c r="XEZ13" s="191"/>
      <c r="XFA13" s="191"/>
      <c r="XFB13" s="191"/>
      <c r="XFC13" s="191"/>
      <c r="XFD13" s="191"/>
    </row>
    <row r="14" spans="1:16384" s="22" customFormat="1" ht="22" customHeight="1" thickBot="1">
      <c r="A14" s="286" t="s">
        <v>16</v>
      </c>
      <c r="B14" s="289" t="s">
        <v>17</v>
      </c>
      <c r="C14" s="290" t="s">
        <v>18</v>
      </c>
      <c r="D14" s="290" t="s">
        <v>19</v>
      </c>
      <c r="E14" s="290" t="s">
        <v>20</v>
      </c>
      <c r="F14" s="286" t="s">
        <v>21</v>
      </c>
      <c r="G14" s="289" t="s">
        <v>17</v>
      </c>
      <c r="H14" s="290" t="s">
        <v>18</v>
      </c>
      <c r="I14" s="290" t="s">
        <v>19</v>
      </c>
      <c r="J14" s="290" t="s">
        <v>20</v>
      </c>
      <c r="K14" s="286" t="s">
        <v>21</v>
      </c>
      <c r="L14" s="263"/>
      <c r="M14" s="263"/>
      <c r="N14" s="263"/>
      <c r="O14" s="305"/>
      <c r="P14" s="305"/>
      <c r="Q14" s="305"/>
      <c r="R14" s="305"/>
      <c r="S14" s="305"/>
      <c r="T14" s="305"/>
      <c r="U14" s="305"/>
      <c r="V14" s="311"/>
      <c r="W14" s="311"/>
      <c r="X14" s="311"/>
      <c r="Y14" s="311"/>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T14" s="305"/>
      <c r="DU14" s="305"/>
      <c r="DV14" s="305"/>
      <c r="DW14" s="305"/>
      <c r="DX14" s="305"/>
      <c r="DY14" s="305"/>
      <c r="DZ14" s="305"/>
      <c r="EA14" s="305"/>
      <c r="EB14" s="305"/>
      <c r="EC14" s="305"/>
      <c r="ED14" s="305"/>
      <c r="EE14" s="305"/>
      <c r="EF14" s="305"/>
      <c r="EG14" s="305"/>
      <c r="EH14" s="305"/>
      <c r="EI14" s="305"/>
      <c r="EJ14" s="305"/>
      <c r="EK14" s="305"/>
      <c r="EL14" s="305"/>
      <c r="EM14" s="305"/>
      <c r="EN14" s="305"/>
      <c r="EO14" s="305"/>
      <c r="EP14" s="305"/>
      <c r="EQ14" s="305"/>
      <c r="ER14" s="305"/>
      <c r="ES14" s="305"/>
      <c r="ET14" s="305"/>
      <c r="EU14" s="305"/>
      <c r="EV14" s="305"/>
      <c r="EW14" s="305"/>
      <c r="EX14" s="305"/>
      <c r="EY14" s="305"/>
      <c r="EZ14" s="305"/>
      <c r="FA14" s="305"/>
      <c r="FB14" s="305"/>
      <c r="FC14" s="305"/>
      <c r="FD14" s="305"/>
      <c r="FE14" s="305"/>
      <c r="FF14" s="305"/>
      <c r="FG14" s="305"/>
      <c r="FH14" s="305"/>
      <c r="FI14" s="305"/>
      <c r="FJ14" s="305"/>
      <c r="FK14" s="305"/>
      <c r="FL14" s="305"/>
      <c r="FM14" s="305"/>
      <c r="FN14" s="305"/>
      <c r="FO14" s="305"/>
      <c r="FP14" s="305"/>
      <c r="FQ14" s="305"/>
      <c r="FR14" s="305"/>
      <c r="FS14" s="305"/>
      <c r="FT14" s="305"/>
      <c r="FU14" s="305"/>
      <c r="FV14" s="305"/>
      <c r="FW14" s="305"/>
      <c r="FX14" s="305"/>
      <c r="FY14" s="305"/>
      <c r="FZ14" s="305"/>
      <c r="GA14" s="305"/>
      <c r="GB14" s="305"/>
      <c r="GC14" s="305"/>
      <c r="GD14" s="305"/>
      <c r="GE14" s="305"/>
      <c r="GF14" s="305"/>
      <c r="GG14" s="305"/>
      <c r="GH14" s="305"/>
      <c r="GI14" s="305"/>
      <c r="GJ14" s="305"/>
      <c r="GK14" s="305"/>
      <c r="GL14" s="305"/>
      <c r="GM14" s="305"/>
      <c r="GN14" s="305"/>
      <c r="GO14" s="305"/>
      <c r="GP14" s="305"/>
      <c r="GQ14" s="305"/>
      <c r="GR14" s="305"/>
      <c r="GS14" s="305"/>
      <c r="GT14" s="305"/>
      <c r="GU14" s="305"/>
      <c r="GV14" s="305"/>
      <c r="GW14" s="305"/>
      <c r="GX14" s="305"/>
      <c r="GY14" s="305"/>
      <c r="GZ14" s="305"/>
      <c r="HA14" s="305"/>
      <c r="HB14" s="305"/>
      <c r="HC14" s="305"/>
      <c r="HD14" s="305"/>
      <c r="HE14" s="305"/>
      <c r="HF14" s="305"/>
      <c r="HG14" s="305"/>
      <c r="HH14" s="305"/>
      <c r="HI14" s="305"/>
      <c r="HJ14" s="305"/>
      <c r="HK14" s="305"/>
      <c r="HL14" s="305"/>
      <c r="HM14" s="305"/>
      <c r="HN14" s="305"/>
      <c r="HO14" s="305"/>
      <c r="HP14" s="305"/>
      <c r="HQ14" s="305"/>
      <c r="HR14" s="305"/>
      <c r="HS14" s="305"/>
      <c r="HT14" s="305"/>
      <c r="HU14" s="305"/>
      <c r="HV14" s="305"/>
      <c r="HW14" s="305"/>
      <c r="HX14" s="305"/>
      <c r="HY14" s="305"/>
      <c r="HZ14" s="305"/>
      <c r="IA14" s="305"/>
      <c r="IB14" s="305"/>
      <c r="IC14" s="305"/>
      <c r="ID14" s="305"/>
      <c r="IE14" s="305"/>
      <c r="IF14" s="305"/>
      <c r="IG14" s="305"/>
      <c r="IH14" s="305"/>
      <c r="II14" s="305"/>
      <c r="IJ14" s="305"/>
      <c r="IK14" s="305"/>
      <c r="IL14" s="305"/>
      <c r="IM14" s="305"/>
      <c r="IN14" s="305"/>
      <c r="IO14" s="305"/>
      <c r="IP14" s="305"/>
      <c r="IQ14" s="305"/>
      <c r="IR14" s="305"/>
      <c r="IS14" s="305"/>
      <c r="IT14" s="305"/>
      <c r="IU14" s="305"/>
      <c r="IV14" s="305"/>
      <c r="IW14" s="305"/>
      <c r="IX14" s="305"/>
      <c r="IY14" s="305"/>
      <c r="IZ14" s="305"/>
      <c r="JA14" s="305"/>
      <c r="JB14" s="305"/>
      <c r="JC14" s="305"/>
      <c r="JD14" s="305"/>
      <c r="JE14" s="305"/>
      <c r="JF14" s="305"/>
      <c r="JG14" s="305"/>
      <c r="JH14" s="305"/>
      <c r="JI14" s="305"/>
      <c r="JJ14" s="305"/>
      <c r="JK14" s="305"/>
      <c r="JL14" s="305"/>
      <c r="JM14" s="305"/>
      <c r="JN14" s="305"/>
      <c r="JO14" s="305"/>
      <c r="JP14" s="305"/>
      <c r="JQ14" s="305"/>
      <c r="JR14" s="305"/>
      <c r="JS14" s="305"/>
      <c r="JT14" s="305"/>
      <c r="JU14" s="305"/>
      <c r="JV14" s="305"/>
      <c r="JW14" s="305"/>
      <c r="JX14" s="305"/>
      <c r="JY14" s="305"/>
      <c r="JZ14" s="305"/>
      <c r="KA14" s="305"/>
      <c r="KB14" s="305"/>
      <c r="KC14" s="305"/>
      <c r="KD14" s="305"/>
      <c r="KE14" s="305"/>
      <c r="KF14" s="305"/>
      <c r="KG14" s="305"/>
      <c r="KH14" s="305"/>
      <c r="KI14" s="305"/>
      <c r="KJ14" s="305"/>
      <c r="KK14" s="305"/>
      <c r="KL14" s="305"/>
      <c r="KM14" s="305"/>
      <c r="KN14" s="305"/>
      <c r="KO14" s="305"/>
      <c r="KP14" s="305"/>
      <c r="KQ14" s="305"/>
      <c r="KR14" s="305"/>
      <c r="KS14" s="305"/>
      <c r="KT14" s="305"/>
      <c r="KU14" s="305"/>
      <c r="KV14" s="305"/>
      <c r="KW14" s="305"/>
      <c r="KX14" s="305"/>
      <c r="KY14" s="305"/>
      <c r="KZ14" s="305"/>
      <c r="LA14" s="305"/>
      <c r="LB14" s="305"/>
      <c r="LC14" s="305"/>
      <c r="LD14" s="305"/>
      <c r="LE14" s="305"/>
      <c r="LF14" s="305"/>
      <c r="LG14" s="305"/>
      <c r="LH14" s="305"/>
      <c r="LI14" s="305"/>
      <c r="LJ14" s="305"/>
      <c r="LK14" s="305"/>
      <c r="LL14" s="305"/>
      <c r="LM14" s="305"/>
      <c r="LN14" s="305"/>
      <c r="LO14" s="305"/>
      <c r="LP14" s="305"/>
      <c r="LQ14" s="305"/>
      <c r="LR14" s="305"/>
      <c r="LS14" s="305"/>
      <c r="LT14" s="305"/>
      <c r="LU14" s="305"/>
      <c r="LV14" s="305"/>
      <c r="LW14" s="305"/>
      <c r="LX14" s="305"/>
      <c r="LY14" s="305"/>
      <c r="LZ14" s="305"/>
      <c r="MA14" s="305"/>
      <c r="MB14" s="305"/>
      <c r="MC14" s="305"/>
      <c r="MD14" s="305"/>
      <c r="ME14" s="305"/>
      <c r="MF14" s="305"/>
      <c r="MG14" s="305"/>
      <c r="MH14" s="305"/>
      <c r="MI14" s="305"/>
      <c r="MJ14" s="305"/>
      <c r="MK14" s="305"/>
      <c r="ML14" s="305"/>
      <c r="MM14" s="305"/>
      <c r="MN14" s="305"/>
      <c r="MO14" s="305"/>
      <c r="MP14" s="305"/>
      <c r="MQ14" s="305"/>
      <c r="MR14" s="305"/>
      <c r="MS14" s="305"/>
      <c r="MT14" s="305"/>
      <c r="MU14" s="305"/>
      <c r="MV14" s="305"/>
      <c r="MW14" s="305"/>
      <c r="MX14" s="305"/>
      <c r="MY14" s="305"/>
      <c r="MZ14" s="305"/>
      <c r="NA14" s="305"/>
      <c r="NB14" s="305"/>
      <c r="NC14" s="305"/>
      <c r="ND14" s="305"/>
      <c r="NE14" s="305"/>
      <c r="NF14" s="305"/>
      <c r="NG14" s="305"/>
      <c r="NH14" s="305"/>
      <c r="NI14" s="305"/>
      <c r="NJ14" s="305"/>
      <c r="NK14" s="305"/>
      <c r="NL14" s="305"/>
      <c r="NM14" s="305"/>
      <c r="NN14" s="305"/>
      <c r="NO14" s="305"/>
      <c r="NP14" s="305"/>
      <c r="NQ14" s="305"/>
      <c r="NR14" s="305"/>
      <c r="NS14" s="305"/>
      <c r="NT14" s="305"/>
      <c r="NU14" s="305"/>
      <c r="NV14" s="305"/>
      <c r="NW14" s="305"/>
      <c r="NX14" s="305"/>
      <c r="NY14" s="305"/>
      <c r="NZ14" s="305"/>
      <c r="OA14" s="305"/>
      <c r="OB14" s="305"/>
      <c r="OC14" s="305"/>
      <c r="OD14" s="305"/>
      <c r="OE14" s="305"/>
      <c r="OF14" s="305"/>
      <c r="OG14" s="305"/>
      <c r="OH14" s="305"/>
      <c r="OI14" s="305"/>
      <c r="OJ14" s="305"/>
      <c r="OK14" s="305"/>
      <c r="OL14" s="305"/>
      <c r="OM14" s="305"/>
      <c r="ON14" s="305"/>
      <c r="OO14" s="305"/>
      <c r="OP14" s="305"/>
      <c r="OQ14" s="305"/>
      <c r="OR14" s="305"/>
      <c r="OS14" s="305"/>
      <c r="OT14" s="305"/>
      <c r="OU14" s="305"/>
      <c r="OV14" s="305"/>
      <c r="OW14" s="305"/>
      <c r="OX14" s="305"/>
      <c r="OY14" s="305"/>
      <c r="OZ14" s="305"/>
      <c r="PA14" s="305"/>
      <c r="PB14" s="305"/>
      <c r="PC14" s="305"/>
      <c r="PD14" s="305"/>
      <c r="PE14" s="305"/>
      <c r="PF14" s="305"/>
      <c r="PG14" s="305"/>
      <c r="PH14" s="305"/>
      <c r="PI14" s="305"/>
      <c r="PJ14" s="305"/>
      <c r="PK14" s="305"/>
      <c r="PL14" s="305"/>
      <c r="PM14" s="305"/>
      <c r="PN14" s="305"/>
      <c r="PO14" s="305"/>
      <c r="PP14" s="305"/>
      <c r="PQ14" s="305"/>
      <c r="PR14" s="305"/>
      <c r="PS14" s="305"/>
      <c r="PT14" s="305"/>
      <c r="PU14" s="305"/>
      <c r="PV14" s="305"/>
      <c r="PW14" s="305"/>
      <c r="PX14" s="305"/>
      <c r="PY14" s="305"/>
      <c r="PZ14" s="305"/>
      <c r="QA14" s="305"/>
      <c r="QB14" s="305"/>
      <c r="QC14" s="305"/>
      <c r="QD14" s="305"/>
      <c r="QE14" s="305"/>
      <c r="QF14" s="305"/>
      <c r="QG14" s="305"/>
      <c r="QH14" s="305"/>
      <c r="QI14" s="305"/>
      <c r="QJ14" s="305"/>
      <c r="QK14" s="305"/>
      <c r="QL14" s="305"/>
      <c r="QM14" s="305"/>
      <c r="QN14" s="305"/>
      <c r="QO14" s="305"/>
      <c r="QP14" s="305"/>
      <c r="QQ14" s="305"/>
      <c r="QR14" s="305"/>
      <c r="QS14" s="305"/>
      <c r="QT14" s="305"/>
      <c r="QU14" s="305"/>
      <c r="QV14" s="305"/>
      <c r="QW14" s="305"/>
      <c r="QX14" s="305"/>
      <c r="QY14" s="305"/>
      <c r="QZ14" s="305"/>
      <c r="RA14" s="305"/>
      <c r="RB14" s="305"/>
      <c r="RC14" s="305"/>
      <c r="RD14" s="305"/>
      <c r="RE14" s="305"/>
      <c r="RF14" s="305"/>
      <c r="RG14" s="305"/>
      <c r="RH14" s="305"/>
      <c r="RI14" s="305"/>
      <c r="RJ14" s="305"/>
      <c r="RK14" s="305"/>
      <c r="RL14" s="305"/>
      <c r="RM14" s="305"/>
      <c r="RN14" s="305"/>
      <c r="RO14" s="305"/>
      <c r="RP14" s="305"/>
      <c r="RQ14" s="305"/>
      <c r="RR14" s="305"/>
      <c r="RS14" s="305"/>
      <c r="RT14" s="305"/>
      <c r="RU14" s="305"/>
      <c r="RV14" s="305"/>
      <c r="RW14" s="305"/>
      <c r="RX14" s="305"/>
      <c r="RY14" s="305"/>
      <c r="RZ14" s="305"/>
      <c r="SA14" s="305"/>
      <c r="SB14" s="305"/>
      <c r="SC14" s="305"/>
      <c r="SD14" s="305"/>
      <c r="SE14" s="305"/>
      <c r="SF14" s="305"/>
      <c r="SG14" s="305"/>
      <c r="SH14" s="305"/>
      <c r="SI14" s="305"/>
      <c r="SJ14" s="305"/>
      <c r="SK14" s="305"/>
      <c r="SL14" s="305"/>
      <c r="SM14" s="305"/>
      <c r="SN14" s="305"/>
      <c r="SO14" s="305"/>
      <c r="SP14" s="305"/>
      <c r="SQ14" s="305"/>
      <c r="SR14" s="305"/>
      <c r="SS14" s="305"/>
      <c r="ST14" s="305"/>
      <c r="SU14" s="305"/>
      <c r="SV14" s="305"/>
      <c r="SW14" s="305"/>
      <c r="SX14" s="305"/>
      <c r="SY14" s="305"/>
      <c r="SZ14" s="305"/>
      <c r="TA14" s="305"/>
      <c r="TB14" s="305"/>
      <c r="TC14" s="305"/>
      <c r="TD14" s="305"/>
      <c r="TE14" s="305"/>
      <c r="TF14" s="305"/>
      <c r="TG14" s="305"/>
      <c r="TH14" s="305"/>
      <c r="TI14" s="305"/>
      <c r="TJ14" s="305"/>
      <c r="TK14" s="305"/>
      <c r="TL14" s="305"/>
      <c r="TM14" s="305"/>
      <c r="TN14" s="305"/>
      <c r="TO14" s="305"/>
      <c r="TP14" s="305"/>
      <c r="TQ14" s="305"/>
      <c r="TR14" s="305"/>
      <c r="TS14" s="305"/>
      <c r="TT14" s="305"/>
      <c r="TU14" s="305"/>
      <c r="TV14" s="305"/>
      <c r="TW14" s="305"/>
      <c r="TX14" s="305"/>
      <c r="TY14" s="305"/>
      <c r="TZ14" s="305"/>
      <c r="UA14" s="305"/>
      <c r="UB14" s="305"/>
      <c r="UC14" s="305"/>
      <c r="UD14" s="305"/>
      <c r="UE14" s="305"/>
      <c r="UF14" s="305"/>
      <c r="UG14" s="305"/>
      <c r="UH14" s="305"/>
      <c r="UI14" s="305"/>
      <c r="UJ14" s="305"/>
      <c r="UK14" s="305"/>
      <c r="UL14" s="305"/>
      <c r="UM14" s="305"/>
      <c r="UN14" s="305"/>
      <c r="UO14" s="305"/>
      <c r="UP14" s="305"/>
      <c r="UQ14" s="305"/>
      <c r="UR14" s="305"/>
      <c r="US14" s="305"/>
      <c r="UT14" s="305"/>
      <c r="UU14" s="305"/>
      <c r="UV14" s="305"/>
      <c r="UW14" s="305"/>
      <c r="UX14" s="305"/>
      <c r="UY14" s="305"/>
      <c r="UZ14" s="305"/>
      <c r="VA14" s="305"/>
      <c r="VB14" s="305"/>
      <c r="VC14" s="305"/>
      <c r="VD14" s="305"/>
      <c r="VE14" s="305"/>
      <c r="VF14" s="305"/>
      <c r="VG14" s="305"/>
      <c r="VH14" s="305"/>
      <c r="VI14" s="305"/>
      <c r="VJ14" s="305"/>
      <c r="VK14" s="305"/>
      <c r="VL14" s="305"/>
      <c r="VM14" s="305"/>
      <c r="VN14" s="305"/>
      <c r="VO14" s="305"/>
      <c r="VP14" s="305"/>
      <c r="VQ14" s="305"/>
      <c r="VR14" s="305"/>
      <c r="VS14" s="305"/>
      <c r="VT14" s="305"/>
      <c r="VU14" s="305"/>
      <c r="VV14" s="305"/>
      <c r="VW14" s="305"/>
      <c r="VX14" s="305"/>
      <c r="VY14" s="305"/>
      <c r="VZ14" s="305"/>
      <c r="WA14" s="305"/>
      <c r="WB14" s="305"/>
      <c r="WC14" s="305"/>
      <c r="WD14" s="305"/>
      <c r="WE14" s="305"/>
      <c r="WF14" s="305"/>
      <c r="WG14" s="305"/>
      <c r="WH14" s="305"/>
      <c r="WI14" s="305"/>
      <c r="WJ14" s="305"/>
      <c r="WK14" s="305"/>
      <c r="WL14" s="305"/>
      <c r="WM14" s="305"/>
      <c r="WN14" s="305"/>
      <c r="WO14" s="305"/>
      <c r="WP14" s="305"/>
      <c r="WQ14" s="305"/>
      <c r="WR14" s="305"/>
      <c r="WS14" s="305"/>
      <c r="WT14" s="305"/>
      <c r="WU14" s="305"/>
      <c r="WV14" s="305"/>
      <c r="WW14" s="305"/>
      <c r="WX14" s="305"/>
      <c r="WY14" s="305"/>
      <c r="WZ14" s="305"/>
      <c r="XA14" s="305"/>
      <c r="XB14" s="305"/>
      <c r="XC14" s="305"/>
      <c r="XD14" s="305"/>
      <c r="XE14" s="305"/>
      <c r="XF14" s="305"/>
      <c r="XG14" s="305"/>
      <c r="XH14" s="305"/>
      <c r="XI14" s="305"/>
      <c r="XJ14" s="305"/>
      <c r="XK14" s="305"/>
      <c r="XL14" s="305"/>
      <c r="XM14" s="305"/>
      <c r="XN14" s="305"/>
      <c r="XO14" s="305"/>
      <c r="XP14" s="305"/>
      <c r="XQ14" s="305"/>
      <c r="XR14" s="305"/>
      <c r="XS14" s="305"/>
      <c r="XT14" s="305"/>
      <c r="XU14" s="305"/>
      <c r="XV14" s="305"/>
      <c r="XW14" s="305"/>
      <c r="XX14" s="305"/>
      <c r="XY14" s="305"/>
      <c r="XZ14" s="305"/>
      <c r="YA14" s="305"/>
      <c r="YB14" s="305"/>
      <c r="YC14" s="305"/>
      <c r="YD14" s="305"/>
      <c r="YE14" s="305"/>
      <c r="YF14" s="305"/>
      <c r="YG14" s="305"/>
      <c r="YH14" s="305"/>
      <c r="YI14" s="305"/>
      <c r="YJ14" s="305"/>
      <c r="YK14" s="305"/>
      <c r="YL14" s="305"/>
      <c r="YM14" s="305"/>
      <c r="YN14" s="305"/>
      <c r="YO14" s="305"/>
      <c r="YP14" s="305"/>
      <c r="YQ14" s="305"/>
      <c r="YR14" s="305"/>
      <c r="YS14" s="305"/>
      <c r="YT14" s="305"/>
      <c r="YU14" s="305"/>
      <c r="YV14" s="305"/>
      <c r="YW14" s="305"/>
      <c r="YX14" s="305"/>
      <c r="YY14" s="305"/>
      <c r="YZ14" s="305"/>
      <c r="ZA14" s="305"/>
      <c r="ZB14" s="305"/>
      <c r="ZC14" s="305"/>
      <c r="ZD14" s="305"/>
      <c r="ZE14" s="305"/>
      <c r="ZF14" s="305"/>
      <c r="ZG14" s="305"/>
      <c r="ZH14" s="305"/>
      <c r="ZI14" s="305"/>
      <c r="ZJ14" s="305"/>
      <c r="ZK14" s="305"/>
      <c r="ZL14" s="305"/>
      <c r="ZM14" s="305"/>
      <c r="ZN14" s="305"/>
      <c r="ZO14" s="305"/>
      <c r="ZP14" s="305"/>
      <c r="ZQ14" s="305"/>
      <c r="ZR14" s="305"/>
      <c r="ZS14" s="305"/>
      <c r="ZT14" s="305"/>
      <c r="ZU14" s="305"/>
      <c r="ZV14" s="305"/>
      <c r="ZW14" s="305"/>
      <c r="ZX14" s="305"/>
      <c r="ZY14" s="305"/>
      <c r="ZZ14" s="305"/>
      <c r="AAA14" s="305"/>
      <c r="AAB14" s="305"/>
      <c r="AAC14" s="305"/>
      <c r="AAD14" s="305"/>
      <c r="AAE14" s="305"/>
      <c r="AAF14" s="305"/>
      <c r="AAG14" s="305"/>
      <c r="AAH14" s="305"/>
      <c r="AAI14" s="305"/>
      <c r="AAJ14" s="305"/>
      <c r="AAK14" s="305"/>
      <c r="AAL14" s="305"/>
      <c r="AAM14" s="305"/>
      <c r="AAN14" s="305"/>
      <c r="AAO14" s="305"/>
      <c r="AAP14" s="305"/>
      <c r="AAQ14" s="305"/>
      <c r="AAR14" s="305"/>
      <c r="AAS14" s="305"/>
      <c r="AAT14" s="305"/>
      <c r="AAU14" s="305"/>
      <c r="AAV14" s="305"/>
      <c r="AAW14" s="305"/>
      <c r="AAX14" s="305"/>
      <c r="AAY14" s="305"/>
      <c r="AAZ14" s="305"/>
      <c r="ABA14" s="305"/>
      <c r="ABB14" s="305"/>
      <c r="ABC14" s="305"/>
      <c r="ABD14" s="305"/>
      <c r="ABE14" s="305"/>
      <c r="ABF14" s="305"/>
      <c r="ABG14" s="305"/>
      <c r="ABH14" s="305"/>
      <c r="ABI14" s="305"/>
      <c r="ABJ14" s="305"/>
      <c r="ABK14" s="305"/>
      <c r="ABL14" s="305"/>
      <c r="ABM14" s="305"/>
      <c r="ABN14" s="305"/>
      <c r="ABO14" s="305"/>
      <c r="ABP14" s="305"/>
      <c r="ABQ14" s="305"/>
      <c r="ABR14" s="305"/>
      <c r="ABS14" s="305"/>
      <c r="ABT14" s="305"/>
      <c r="ABU14" s="305"/>
      <c r="ABV14" s="305"/>
      <c r="ABW14" s="305"/>
      <c r="ABX14" s="305"/>
      <c r="ABY14" s="305"/>
      <c r="ABZ14" s="305"/>
      <c r="ACA14" s="305"/>
      <c r="ACB14" s="305"/>
      <c r="ACC14" s="305"/>
      <c r="ACD14" s="305"/>
      <c r="ACE14" s="305"/>
      <c r="ACF14" s="305"/>
      <c r="ACG14" s="305"/>
      <c r="ACH14" s="305"/>
      <c r="ACI14" s="305"/>
      <c r="ACJ14" s="305"/>
      <c r="ACK14" s="305"/>
      <c r="ACL14" s="305"/>
      <c r="ACM14" s="305"/>
      <c r="ACN14" s="305"/>
      <c r="ACO14" s="305"/>
      <c r="ACP14" s="305"/>
      <c r="ACQ14" s="305"/>
      <c r="ACR14" s="305"/>
      <c r="ACS14" s="305"/>
      <c r="ACT14" s="305"/>
      <c r="ACU14" s="305"/>
      <c r="ACV14" s="305"/>
      <c r="ACW14" s="305"/>
      <c r="ACX14" s="305"/>
      <c r="ACY14" s="305"/>
      <c r="ACZ14" s="305"/>
      <c r="ADA14" s="305"/>
      <c r="ADB14" s="305"/>
      <c r="ADC14" s="305"/>
      <c r="ADD14" s="305"/>
      <c r="ADE14" s="305"/>
      <c r="ADF14" s="305"/>
      <c r="ADG14" s="305"/>
      <c r="ADH14" s="305"/>
      <c r="ADI14" s="305"/>
      <c r="ADJ14" s="305"/>
      <c r="ADK14" s="305"/>
      <c r="ADL14" s="305"/>
      <c r="ADM14" s="305"/>
      <c r="ADN14" s="305"/>
      <c r="ADO14" s="305"/>
      <c r="ADP14" s="305"/>
      <c r="ADQ14" s="305"/>
      <c r="ADR14" s="305"/>
      <c r="ADS14" s="305"/>
      <c r="ADT14" s="305"/>
      <c r="ADU14" s="305"/>
      <c r="ADV14" s="305"/>
      <c r="ADW14" s="305"/>
      <c r="ADX14" s="305"/>
      <c r="ADY14" s="305"/>
      <c r="ADZ14" s="305"/>
      <c r="AEA14" s="305"/>
      <c r="AEB14" s="305"/>
      <c r="AEC14" s="305"/>
      <c r="AED14" s="305"/>
      <c r="AEE14" s="305"/>
      <c r="AEF14" s="305"/>
      <c r="AEG14" s="305"/>
      <c r="AEH14" s="305"/>
      <c r="AEI14" s="305"/>
      <c r="AEJ14" s="305"/>
      <c r="AEK14" s="305"/>
      <c r="AEL14" s="305"/>
      <c r="AEM14" s="305"/>
      <c r="AEN14" s="305"/>
      <c r="AEO14" s="305"/>
      <c r="AEP14" s="305"/>
      <c r="AEQ14" s="305"/>
      <c r="AER14" s="305"/>
      <c r="AES14" s="305"/>
      <c r="AET14" s="305"/>
      <c r="AEU14" s="305"/>
      <c r="AEV14" s="305"/>
      <c r="AEW14" s="305"/>
      <c r="AEX14" s="305"/>
      <c r="AEY14" s="305"/>
      <c r="AEZ14" s="305"/>
      <c r="AFA14" s="305"/>
      <c r="AFB14" s="305"/>
      <c r="AFC14" s="305"/>
      <c r="AFD14" s="305"/>
      <c r="AFE14" s="305"/>
      <c r="AFF14" s="305"/>
      <c r="AFG14" s="305"/>
      <c r="AFH14" s="305"/>
      <c r="AFI14" s="305"/>
      <c r="AFJ14" s="305"/>
      <c r="AFK14" s="305"/>
      <c r="AFL14" s="305"/>
      <c r="AFM14" s="305"/>
      <c r="AFN14" s="305"/>
      <c r="AFO14" s="305"/>
      <c r="AFP14" s="305"/>
      <c r="AFQ14" s="305"/>
      <c r="AFR14" s="305"/>
      <c r="AFS14" s="305"/>
      <c r="AFT14" s="305"/>
      <c r="AFU14" s="305"/>
      <c r="AFV14" s="305"/>
      <c r="AFW14" s="305"/>
      <c r="AFX14" s="305"/>
      <c r="AFY14" s="305"/>
      <c r="AFZ14" s="305"/>
      <c r="AGA14" s="305"/>
      <c r="AGB14" s="305"/>
      <c r="AGC14" s="305"/>
      <c r="AGD14" s="305"/>
      <c r="AGE14" s="305"/>
      <c r="AGF14" s="305"/>
      <c r="AGG14" s="305"/>
      <c r="AGH14" s="305"/>
      <c r="AGI14" s="305"/>
      <c r="AGJ14" s="305"/>
      <c r="AGK14" s="305"/>
      <c r="AGL14" s="305"/>
      <c r="AGM14" s="305"/>
      <c r="AGN14" s="305"/>
      <c r="AGO14" s="305"/>
      <c r="AGP14" s="305"/>
      <c r="AGQ14" s="305"/>
      <c r="AGR14" s="305"/>
      <c r="AGS14" s="305"/>
      <c r="AGT14" s="305"/>
      <c r="AGU14" s="305"/>
      <c r="AGV14" s="305"/>
      <c r="AGW14" s="305"/>
      <c r="AGX14" s="305"/>
      <c r="AGY14" s="305"/>
      <c r="AGZ14" s="305"/>
      <c r="AHA14" s="305"/>
      <c r="AHB14" s="305"/>
      <c r="AHC14" s="305"/>
      <c r="AHD14" s="305"/>
      <c r="AHE14" s="305"/>
      <c r="AHF14" s="305"/>
      <c r="AHG14" s="305"/>
      <c r="AHH14" s="305"/>
      <c r="AHI14" s="305"/>
      <c r="AHJ14" s="305"/>
      <c r="AHK14" s="305"/>
      <c r="AHL14" s="305"/>
      <c r="AHM14" s="305"/>
      <c r="AHN14" s="305"/>
      <c r="AHO14" s="305"/>
      <c r="AHP14" s="305"/>
      <c r="AHQ14" s="305"/>
      <c r="AHR14" s="305"/>
      <c r="AHS14" s="305"/>
      <c r="AHT14" s="305"/>
      <c r="AHU14" s="305"/>
      <c r="AHV14" s="305"/>
      <c r="AHW14" s="305"/>
      <c r="AHX14" s="305"/>
      <c r="AHY14" s="305"/>
      <c r="AHZ14" s="305"/>
      <c r="AIA14" s="305"/>
      <c r="AIB14" s="305"/>
      <c r="AIC14" s="305"/>
      <c r="AID14" s="305"/>
      <c r="AIE14" s="305"/>
      <c r="AIF14" s="305"/>
      <c r="AIG14" s="305"/>
      <c r="AIH14" s="305"/>
      <c r="AII14" s="305"/>
      <c r="AIJ14" s="305"/>
      <c r="AIK14" s="305"/>
      <c r="AIL14" s="305"/>
      <c r="AIM14" s="305"/>
      <c r="AIN14" s="305"/>
      <c r="AIO14" s="305"/>
      <c r="AIP14" s="305"/>
      <c r="AIQ14" s="305"/>
      <c r="AIR14" s="305"/>
      <c r="AIS14" s="305"/>
      <c r="AIT14" s="305"/>
      <c r="AIU14" s="305"/>
      <c r="AIV14" s="305"/>
      <c r="AIW14" s="305"/>
      <c r="AIX14" s="305"/>
      <c r="AIY14" s="305"/>
      <c r="AIZ14" s="305"/>
      <c r="AJA14" s="305"/>
      <c r="AJB14" s="305"/>
      <c r="AJC14" s="305"/>
      <c r="AJD14" s="305"/>
      <c r="AJE14" s="305"/>
      <c r="AJF14" s="305"/>
      <c r="AJG14" s="305"/>
      <c r="AJH14" s="305"/>
      <c r="AJI14" s="305"/>
      <c r="AJJ14" s="305"/>
      <c r="AJK14" s="305"/>
      <c r="AJL14" s="305"/>
      <c r="AJM14" s="305"/>
      <c r="AJN14" s="305"/>
      <c r="AJO14" s="305"/>
      <c r="AJP14" s="305"/>
      <c r="AJQ14" s="305"/>
      <c r="AJR14" s="305"/>
      <c r="AJS14" s="305"/>
      <c r="AJT14" s="305"/>
      <c r="AJU14" s="305"/>
      <c r="AJV14" s="305"/>
      <c r="AJW14" s="305"/>
      <c r="AJX14" s="305"/>
      <c r="AJY14" s="305"/>
      <c r="AJZ14" s="305"/>
      <c r="AKA14" s="305"/>
      <c r="AKB14" s="305"/>
      <c r="AKC14" s="305"/>
      <c r="AKD14" s="305"/>
      <c r="AKE14" s="305"/>
      <c r="AKF14" s="305"/>
      <c r="AKG14" s="305"/>
      <c r="AKH14" s="305"/>
      <c r="AKI14" s="305"/>
      <c r="AKJ14" s="305"/>
      <c r="AKK14" s="305"/>
      <c r="AKL14" s="305"/>
      <c r="AKM14" s="305"/>
      <c r="AKN14" s="305"/>
      <c r="AKO14" s="305"/>
      <c r="AKP14" s="305"/>
      <c r="AKQ14" s="305"/>
      <c r="AKR14" s="305"/>
      <c r="AKS14" s="305"/>
      <c r="AKT14" s="305"/>
      <c r="AKU14" s="305"/>
      <c r="AKV14" s="305"/>
      <c r="AKW14" s="305"/>
      <c r="AKX14" s="305"/>
      <c r="AKY14" s="305"/>
      <c r="AKZ14" s="305"/>
      <c r="ALA14" s="305"/>
      <c r="ALB14" s="305"/>
      <c r="ALC14" s="305"/>
      <c r="ALD14" s="305"/>
      <c r="ALE14" s="305"/>
      <c r="ALF14" s="305"/>
      <c r="ALG14" s="305"/>
      <c r="ALH14" s="305"/>
      <c r="ALI14" s="305"/>
      <c r="ALJ14" s="305"/>
      <c r="ALK14" s="305"/>
      <c r="ALL14" s="305"/>
      <c r="ALM14" s="305"/>
      <c r="ALN14" s="305"/>
      <c r="ALO14" s="305"/>
      <c r="ALP14" s="305"/>
      <c r="ALQ14" s="305"/>
      <c r="ALR14" s="305"/>
      <c r="ALS14" s="305"/>
      <c r="ALT14" s="305"/>
      <c r="ALU14" s="305"/>
      <c r="ALV14" s="305"/>
      <c r="ALW14" s="305"/>
      <c r="ALX14" s="305"/>
      <c r="ALY14" s="305"/>
      <c r="ALZ14" s="305"/>
      <c r="AMA14" s="305"/>
      <c r="AMB14" s="305"/>
      <c r="AMC14" s="305"/>
      <c r="AMD14" s="305"/>
      <c r="AME14" s="305"/>
      <c r="AMF14" s="305"/>
      <c r="AMG14" s="305"/>
      <c r="AMH14" s="305"/>
      <c r="AMI14" s="305"/>
      <c r="AMJ14" s="305"/>
      <c r="AMK14" s="305"/>
      <c r="AML14" s="305"/>
      <c r="AMM14" s="305"/>
      <c r="AMN14" s="305"/>
      <c r="AMO14" s="305"/>
      <c r="AMP14" s="305"/>
      <c r="AMQ14" s="305"/>
      <c r="AMR14" s="305"/>
      <c r="AMS14" s="305"/>
      <c r="AMT14" s="305"/>
      <c r="AMU14" s="305"/>
      <c r="AMV14" s="305"/>
      <c r="AMW14" s="305"/>
      <c r="AMX14" s="305"/>
      <c r="AMY14" s="305"/>
      <c r="AMZ14" s="305"/>
      <c r="ANA14" s="305"/>
      <c r="ANB14" s="305"/>
      <c r="ANC14" s="305"/>
      <c r="AND14" s="305"/>
      <c r="ANE14" s="305"/>
      <c r="ANF14" s="305"/>
      <c r="ANG14" s="305"/>
      <c r="ANH14" s="305"/>
      <c r="ANI14" s="305"/>
      <c r="ANJ14" s="305"/>
      <c r="ANK14" s="305"/>
      <c r="ANL14" s="305"/>
      <c r="ANM14" s="305"/>
      <c r="ANN14" s="305"/>
      <c r="ANO14" s="305"/>
      <c r="ANP14" s="305"/>
      <c r="ANQ14" s="305"/>
      <c r="ANR14" s="305"/>
      <c r="ANS14" s="305"/>
      <c r="ANT14" s="305"/>
      <c r="ANU14" s="305"/>
      <c r="ANV14" s="305"/>
      <c r="ANW14" s="305"/>
      <c r="ANX14" s="305"/>
      <c r="ANY14" s="305"/>
      <c r="ANZ14" s="305"/>
      <c r="AOA14" s="305"/>
      <c r="AOB14" s="305"/>
      <c r="AOC14" s="305"/>
      <c r="AOD14" s="305"/>
      <c r="AOE14" s="305"/>
      <c r="AOF14" s="305"/>
      <c r="AOG14" s="305"/>
      <c r="AOH14" s="305"/>
      <c r="AOI14" s="305"/>
      <c r="AOJ14" s="305"/>
      <c r="AOK14" s="305"/>
      <c r="AOL14" s="305"/>
      <c r="AOM14" s="305"/>
      <c r="AON14" s="305"/>
      <c r="AOO14" s="305"/>
      <c r="AOP14" s="305"/>
      <c r="AOQ14" s="305"/>
      <c r="AOR14" s="305"/>
      <c r="AOS14" s="305"/>
      <c r="AOT14" s="305"/>
      <c r="AOU14" s="305"/>
      <c r="AOV14" s="305"/>
      <c r="AOW14" s="305"/>
      <c r="AOX14" s="305"/>
      <c r="AOY14" s="305"/>
      <c r="AOZ14" s="305"/>
      <c r="APA14" s="305"/>
      <c r="APB14" s="305"/>
      <c r="APC14" s="305"/>
      <c r="APD14" s="305"/>
      <c r="APE14" s="305"/>
      <c r="APF14" s="305"/>
      <c r="APG14" s="305"/>
      <c r="APH14" s="305"/>
      <c r="API14" s="305"/>
      <c r="APJ14" s="305"/>
      <c r="APK14" s="305"/>
      <c r="APL14" s="305"/>
      <c r="APM14" s="305"/>
      <c r="APN14" s="305"/>
      <c r="APO14" s="305"/>
      <c r="APP14" s="305"/>
      <c r="APQ14" s="305"/>
      <c r="APR14" s="305"/>
      <c r="APS14" s="305"/>
      <c r="APT14" s="305"/>
      <c r="APU14" s="305"/>
      <c r="APV14" s="305"/>
      <c r="APW14" s="305"/>
      <c r="APX14" s="305"/>
      <c r="APY14" s="305"/>
      <c r="APZ14" s="305"/>
      <c r="AQA14" s="305"/>
      <c r="AQB14" s="305"/>
      <c r="AQC14" s="305"/>
      <c r="AQD14" s="305"/>
      <c r="AQE14" s="305"/>
      <c r="AQF14" s="305"/>
      <c r="AQG14" s="305"/>
      <c r="AQH14" s="305"/>
      <c r="AQI14" s="305"/>
      <c r="AQJ14" s="305"/>
      <c r="AQK14" s="305"/>
      <c r="AQL14" s="305"/>
      <c r="AQM14" s="305"/>
      <c r="AQN14" s="305"/>
      <c r="AQO14" s="305"/>
      <c r="AQP14" s="305"/>
      <c r="AQQ14" s="305"/>
      <c r="AQR14" s="305"/>
      <c r="AQS14" s="305"/>
      <c r="AQT14" s="305"/>
      <c r="AQU14" s="305"/>
      <c r="AQV14" s="305"/>
      <c r="AQW14" s="305"/>
      <c r="AQX14" s="305"/>
      <c r="AQY14" s="305"/>
      <c r="AQZ14" s="305"/>
      <c r="ARA14" s="305"/>
      <c r="ARB14" s="305"/>
      <c r="ARC14" s="305"/>
      <c r="ARD14" s="305"/>
      <c r="ARE14" s="305"/>
      <c r="ARF14" s="305"/>
      <c r="ARG14" s="305"/>
      <c r="ARH14" s="305"/>
      <c r="ARI14" s="305"/>
      <c r="ARJ14" s="305"/>
      <c r="ARK14" s="305"/>
      <c r="ARL14" s="305"/>
      <c r="ARM14" s="305"/>
      <c r="ARN14" s="305"/>
      <c r="ARO14" s="305"/>
      <c r="ARP14" s="305"/>
      <c r="ARQ14" s="305"/>
      <c r="ARR14" s="305"/>
      <c r="ARS14" s="305"/>
      <c r="ART14" s="305"/>
      <c r="ARU14" s="305"/>
      <c r="ARV14" s="305"/>
      <c r="ARW14" s="305"/>
      <c r="ARX14" s="305"/>
      <c r="ARY14" s="305"/>
      <c r="ARZ14" s="305"/>
      <c r="ASA14" s="305"/>
      <c r="ASB14" s="305"/>
      <c r="ASC14" s="305"/>
      <c r="ASD14" s="305"/>
      <c r="ASE14" s="305"/>
      <c r="ASF14" s="305"/>
      <c r="ASG14" s="305"/>
      <c r="ASH14" s="305"/>
      <c r="ASI14" s="305"/>
      <c r="ASJ14" s="305"/>
      <c r="ASK14" s="305"/>
      <c r="ASL14" s="305"/>
      <c r="ASM14" s="305"/>
      <c r="ASN14" s="305"/>
      <c r="ASO14" s="305"/>
      <c r="ASP14" s="305"/>
      <c r="ASQ14" s="305"/>
      <c r="ASR14" s="305"/>
      <c r="ASS14" s="305"/>
      <c r="AST14" s="305"/>
      <c r="ASU14" s="305"/>
      <c r="ASV14" s="305"/>
      <c r="ASW14" s="305"/>
      <c r="ASX14" s="305"/>
      <c r="ASY14" s="305"/>
      <c r="ASZ14" s="305"/>
      <c r="ATA14" s="305"/>
      <c r="ATB14" s="305"/>
      <c r="ATC14" s="305"/>
      <c r="ATD14" s="305"/>
      <c r="ATE14" s="305"/>
      <c r="ATF14" s="305"/>
      <c r="ATG14" s="305"/>
      <c r="ATH14" s="305"/>
      <c r="ATI14" s="305"/>
      <c r="ATJ14" s="305"/>
      <c r="ATK14" s="305"/>
      <c r="ATL14" s="305"/>
      <c r="ATM14" s="305"/>
      <c r="ATN14" s="305"/>
      <c r="ATO14" s="305"/>
      <c r="ATP14" s="305"/>
      <c r="ATQ14" s="305"/>
      <c r="ATR14" s="305"/>
      <c r="ATS14" s="305"/>
      <c r="ATT14" s="305"/>
      <c r="ATU14" s="305"/>
      <c r="ATV14" s="305"/>
      <c r="ATW14" s="305"/>
      <c r="ATX14" s="305"/>
      <c r="ATY14" s="305"/>
      <c r="ATZ14" s="305"/>
      <c r="AUA14" s="305"/>
      <c r="AUB14" s="305"/>
      <c r="AUC14" s="305"/>
      <c r="AUD14" s="305"/>
      <c r="AUE14" s="305"/>
      <c r="AUF14" s="305"/>
      <c r="AUG14" s="305"/>
      <c r="AUH14" s="305"/>
      <c r="AUI14" s="305"/>
      <c r="AUJ14" s="305"/>
      <c r="AUK14" s="305"/>
      <c r="AUL14" s="305"/>
      <c r="AUM14" s="305"/>
      <c r="AUN14" s="305"/>
      <c r="AUO14" s="305"/>
      <c r="AUP14" s="305"/>
      <c r="AUQ14" s="305"/>
      <c r="AUR14" s="305"/>
      <c r="AUS14" s="305"/>
      <c r="AUT14" s="305"/>
      <c r="AUU14" s="305"/>
      <c r="AUV14" s="305"/>
      <c r="AUW14" s="305"/>
      <c r="AUX14" s="305"/>
      <c r="AUY14" s="305"/>
      <c r="AUZ14" s="305"/>
      <c r="AVA14" s="305"/>
      <c r="AVB14" s="305"/>
      <c r="AVC14" s="305"/>
      <c r="AVD14" s="305"/>
      <c r="AVE14" s="305"/>
      <c r="AVF14" s="305"/>
      <c r="AVG14" s="305"/>
      <c r="AVH14" s="305"/>
      <c r="AVI14" s="305"/>
      <c r="AVJ14" s="305"/>
      <c r="AVK14" s="305"/>
      <c r="AVL14" s="305"/>
      <c r="AVM14" s="305"/>
      <c r="AVN14" s="305"/>
      <c r="AVO14" s="305"/>
      <c r="AVP14" s="305"/>
      <c r="AVQ14" s="305"/>
      <c r="AVR14" s="305"/>
      <c r="AVS14" s="305"/>
      <c r="AVT14" s="305"/>
      <c r="AVU14" s="305"/>
      <c r="AVV14" s="305"/>
      <c r="AVW14" s="305"/>
      <c r="AVX14" s="305"/>
      <c r="AVY14" s="305"/>
      <c r="AVZ14" s="305"/>
      <c r="AWA14" s="305"/>
      <c r="AWB14" s="305"/>
      <c r="AWC14" s="305"/>
      <c r="AWD14" s="305"/>
      <c r="AWE14" s="305"/>
      <c r="AWF14" s="305"/>
      <c r="AWG14" s="305"/>
      <c r="AWH14" s="305"/>
      <c r="AWI14" s="305"/>
      <c r="AWJ14" s="305"/>
      <c r="AWK14" s="305"/>
      <c r="AWL14" s="305"/>
      <c r="AWM14" s="305"/>
      <c r="AWN14" s="305"/>
      <c r="AWO14" s="305"/>
      <c r="AWP14" s="305"/>
      <c r="AWQ14" s="305"/>
      <c r="AWR14" s="305"/>
      <c r="AWS14" s="305"/>
      <c r="AWT14" s="305"/>
      <c r="AWU14" s="305"/>
      <c r="AWV14" s="305"/>
      <c r="AWW14" s="305"/>
      <c r="AWX14" s="305"/>
      <c r="AWY14" s="305"/>
      <c r="AWZ14" s="305"/>
      <c r="AXA14" s="305"/>
      <c r="AXB14" s="305"/>
      <c r="AXC14" s="305"/>
      <c r="AXD14" s="305"/>
      <c r="AXE14" s="305"/>
      <c r="AXF14" s="305"/>
      <c r="AXG14" s="305"/>
      <c r="AXH14" s="305"/>
      <c r="AXI14" s="305"/>
      <c r="AXJ14" s="305"/>
      <c r="AXK14" s="305"/>
      <c r="AXL14" s="305"/>
      <c r="AXM14" s="305"/>
      <c r="AXN14" s="305"/>
      <c r="AXO14" s="305"/>
      <c r="AXP14" s="305"/>
      <c r="AXQ14" s="305"/>
      <c r="AXR14" s="305"/>
      <c r="AXS14" s="305"/>
      <c r="AXT14" s="305"/>
      <c r="AXU14" s="305"/>
      <c r="AXV14" s="305"/>
      <c r="AXW14" s="305"/>
      <c r="AXX14" s="305"/>
      <c r="AXY14" s="305"/>
      <c r="AXZ14" s="305"/>
      <c r="AYA14" s="305"/>
      <c r="AYB14" s="305"/>
      <c r="AYC14" s="305"/>
      <c r="AYD14" s="305"/>
      <c r="AYE14" s="305"/>
      <c r="AYF14" s="305"/>
      <c r="AYG14" s="305"/>
      <c r="AYH14" s="305"/>
      <c r="AYI14" s="305"/>
      <c r="AYJ14" s="305"/>
      <c r="AYK14" s="305"/>
      <c r="AYL14" s="305"/>
      <c r="AYM14" s="305"/>
      <c r="AYN14" s="305"/>
      <c r="AYO14" s="305"/>
      <c r="AYP14" s="305"/>
      <c r="AYQ14" s="305"/>
      <c r="AYR14" s="305"/>
      <c r="AYS14" s="305"/>
      <c r="AYT14" s="305"/>
      <c r="AYU14" s="305"/>
      <c r="AYV14" s="305"/>
      <c r="AYW14" s="305"/>
      <c r="AYX14" s="305"/>
      <c r="AYY14" s="305"/>
      <c r="AYZ14" s="305"/>
      <c r="AZA14" s="305"/>
      <c r="AZB14" s="305"/>
      <c r="AZC14" s="305"/>
      <c r="AZD14" s="305"/>
      <c r="AZE14" s="305"/>
      <c r="AZF14" s="305"/>
      <c r="AZG14" s="305"/>
      <c r="AZH14" s="305"/>
      <c r="AZI14" s="305"/>
      <c r="AZJ14" s="305"/>
      <c r="AZK14" s="305"/>
      <c r="AZL14" s="305"/>
      <c r="AZM14" s="305"/>
      <c r="AZN14" s="305"/>
      <c r="AZO14" s="305"/>
      <c r="AZP14" s="305"/>
      <c r="AZQ14" s="305"/>
      <c r="AZR14" s="305"/>
      <c r="AZS14" s="305"/>
      <c r="AZT14" s="305"/>
      <c r="AZU14" s="305"/>
      <c r="AZV14" s="305"/>
      <c r="AZW14" s="305"/>
      <c r="AZX14" s="305"/>
      <c r="AZY14" s="305"/>
      <c r="AZZ14" s="305"/>
      <c r="BAA14" s="305"/>
      <c r="BAB14" s="305"/>
      <c r="BAC14" s="305"/>
      <c r="BAD14" s="305"/>
      <c r="BAE14" s="305"/>
      <c r="BAF14" s="305"/>
      <c r="BAG14" s="305"/>
      <c r="BAH14" s="305"/>
      <c r="BAI14" s="305"/>
      <c r="BAJ14" s="305"/>
      <c r="BAK14" s="305"/>
      <c r="BAL14" s="305"/>
      <c r="BAM14" s="305"/>
      <c r="BAN14" s="305"/>
      <c r="BAO14" s="305"/>
      <c r="BAP14" s="305"/>
      <c r="BAQ14" s="305"/>
      <c r="BAR14" s="305"/>
      <c r="BAS14" s="305"/>
      <c r="BAT14" s="305"/>
      <c r="BAU14" s="305"/>
      <c r="BAV14" s="305"/>
      <c r="BAW14" s="305"/>
      <c r="BAX14" s="305"/>
      <c r="BAY14" s="305"/>
      <c r="BAZ14" s="305"/>
      <c r="BBA14" s="305"/>
      <c r="BBB14" s="305"/>
      <c r="BBC14" s="305"/>
      <c r="BBD14" s="305"/>
      <c r="BBE14" s="305"/>
      <c r="BBF14" s="305"/>
      <c r="BBG14" s="305"/>
      <c r="BBH14" s="305"/>
      <c r="BBI14" s="305"/>
      <c r="BBJ14" s="305"/>
      <c r="BBK14" s="305"/>
      <c r="BBL14" s="305"/>
      <c r="BBM14" s="305"/>
      <c r="BBN14" s="305"/>
      <c r="BBO14" s="305"/>
      <c r="BBP14" s="305"/>
      <c r="BBQ14" s="305"/>
      <c r="BBR14" s="305"/>
      <c r="BBS14" s="305"/>
      <c r="BBT14" s="305"/>
      <c r="BBU14" s="305"/>
      <c r="BBV14" s="305"/>
      <c r="BBW14" s="305"/>
      <c r="BBX14" s="305"/>
      <c r="BBY14" s="305"/>
      <c r="BBZ14" s="305"/>
      <c r="BCA14" s="305"/>
      <c r="BCB14" s="305"/>
      <c r="BCC14" s="305"/>
      <c r="BCD14" s="305"/>
      <c r="BCE14" s="305"/>
      <c r="BCF14" s="305"/>
      <c r="BCG14" s="305"/>
      <c r="BCH14" s="305"/>
      <c r="BCI14" s="305"/>
      <c r="BCJ14" s="305"/>
      <c r="BCK14" s="305"/>
      <c r="BCL14" s="305"/>
      <c r="BCM14" s="305"/>
      <c r="BCN14" s="305"/>
      <c r="BCO14" s="305"/>
      <c r="BCP14" s="305"/>
      <c r="BCQ14" s="305"/>
      <c r="BCR14" s="305"/>
      <c r="BCS14" s="305"/>
      <c r="BCT14" s="305"/>
      <c r="BCU14" s="305"/>
      <c r="BCV14" s="305"/>
      <c r="BCW14" s="305"/>
      <c r="BCX14" s="305"/>
      <c r="BCY14" s="305"/>
      <c r="BCZ14" s="305"/>
      <c r="BDA14" s="305"/>
      <c r="BDB14" s="305"/>
      <c r="BDC14" s="305"/>
      <c r="BDD14" s="305"/>
      <c r="BDE14" s="305"/>
      <c r="BDF14" s="305"/>
      <c r="BDG14" s="305"/>
      <c r="BDH14" s="305"/>
      <c r="BDI14" s="305"/>
      <c r="BDJ14" s="305"/>
      <c r="BDK14" s="305"/>
      <c r="BDL14" s="305"/>
      <c r="BDM14" s="305"/>
      <c r="BDN14" s="305"/>
      <c r="BDO14" s="305"/>
      <c r="BDP14" s="305"/>
      <c r="BDQ14" s="305"/>
      <c r="BDR14" s="305"/>
      <c r="BDS14" s="305"/>
      <c r="BDT14" s="305"/>
      <c r="BDU14" s="305"/>
      <c r="BDV14" s="305"/>
      <c r="BDW14" s="305"/>
      <c r="BDX14" s="305"/>
      <c r="BDY14" s="305"/>
      <c r="BDZ14" s="305"/>
      <c r="BEA14" s="305"/>
      <c r="BEB14" s="305"/>
      <c r="BEC14" s="305"/>
      <c r="BED14" s="305"/>
      <c r="BEE14" s="305"/>
      <c r="BEF14" s="305"/>
      <c r="BEG14" s="305"/>
      <c r="BEH14" s="305"/>
      <c r="BEI14" s="305"/>
      <c r="BEJ14" s="305"/>
      <c r="BEK14" s="305"/>
      <c r="BEL14" s="305"/>
      <c r="BEM14" s="305"/>
      <c r="BEN14" s="305"/>
      <c r="BEO14" s="305"/>
      <c r="BEP14" s="305"/>
      <c r="BEQ14" s="305"/>
      <c r="BER14" s="305"/>
      <c r="BES14" s="305"/>
      <c r="BET14" s="305"/>
      <c r="BEU14" s="305"/>
      <c r="BEV14" s="305"/>
      <c r="BEW14" s="305"/>
      <c r="BEX14" s="305"/>
      <c r="BEY14" s="305"/>
      <c r="BEZ14" s="305"/>
      <c r="BFA14" s="305"/>
      <c r="BFB14" s="305"/>
      <c r="BFC14" s="305"/>
      <c r="BFD14" s="305"/>
      <c r="BFE14" s="305"/>
      <c r="BFF14" s="305"/>
      <c r="BFG14" s="305"/>
      <c r="BFH14" s="305"/>
      <c r="BFI14" s="305"/>
      <c r="BFJ14" s="305"/>
      <c r="BFK14" s="305"/>
      <c r="BFL14" s="305"/>
      <c r="BFM14" s="305"/>
      <c r="BFN14" s="305"/>
      <c r="BFO14" s="305"/>
      <c r="BFP14" s="305"/>
      <c r="BFQ14" s="305"/>
      <c r="BFR14" s="305"/>
      <c r="BFS14" s="305"/>
      <c r="BFT14" s="305"/>
      <c r="BFU14" s="305"/>
      <c r="BFV14" s="305"/>
      <c r="BFW14" s="305"/>
      <c r="BFX14" s="305"/>
      <c r="BFY14" s="305"/>
      <c r="BFZ14" s="305"/>
      <c r="BGA14" s="305"/>
      <c r="BGB14" s="305"/>
      <c r="BGC14" s="305"/>
      <c r="BGD14" s="305"/>
      <c r="BGE14" s="305"/>
      <c r="BGF14" s="305"/>
      <c r="BGG14" s="305"/>
      <c r="BGH14" s="305"/>
      <c r="BGI14" s="305"/>
      <c r="BGJ14" s="305"/>
      <c r="BGK14" s="305"/>
      <c r="BGL14" s="305"/>
      <c r="BGM14" s="305"/>
      <c r="BGN14" s="305"/>
      <c r="BGO14" s="305"/>
      <c r="BGP14" s="305"/>
      <c r="BGQ14" s="305"/>
      <c r="BGR14" s="305"/>
      <c r="BGS14" s="305"/>
      <c r="BGT14" s="305"/>
      <c r="BGU14" s="305"/>
      <c r="BGV14" s="305"/>
      <c r="BGW14" s="305"/>
      <c r="BGX14" s="305"/>
      <c r="BGY14" s="305"/>
      <c r="BGZ14" s="305"/>
      <c r="BHA14" s="305"/>
      <c r="BHB14" s="305"/>
      <c r="BHC14" s="305"/>
      <c r="BHD14" s="305"/>
      <c r="BHE14" s="305"/>
      <c r="BHF14" s="305"/>
      <c r="BHG14" s="305"/>
      <c r="BHH14" s="305"/>
      <c r="BHI14" s="305"/>
      <c r="BHJ14" s="305"/>
      <c r="BHK14" s="305"/>
      <c r="BHL14" s="305"/>
      <c r="BHM14" s="305"/>
      <c r="BHN14" s="305"/>
      <c r="BHO14" s="305"/>
      <c r="BHP14" s="305"/>
      <c r="BHQ14" s="305"/>
      <c r="BHR14" s="305"/>
      <c r="BHS14" s="305"/>
      <c r="BHT14" s="305"/>
      <c r="BHU14" s="305"/>
      <c r="BHV14" s="305"/>
      <c r="BHW14" s="305"/>
      <c r="BHX14" s="305"/>
      <c r="BHY14" s="305"/>
      <c r="BHZ14" s="305"/>
      <c r="BIA14" s="305"/>
      <c r="BIB14" s="305"/>
      <c r="BIC14" s="305"/>
      <c r="BID14" s="305"/>
      <c r="BIE14" s="305"/>
      <c r="BIF14" s="305"/>
      <c r="BIG14" s="305"/>
      <c r="BIH14" s="305"/>
      <c r="BII14" s="305"/>
      <c r="BIJ14" s="305"/>
      <c r="BIK14" s="305"/>
      <c r="BIL14" s="305"/>
      <c r="BIM14" s="305"/>
      <c r="BIN14" s="305"/>
      <c r="BIO14" s="305"/>
      <c r="BIP14" s="305"/>
      <c r="BIQ14" s="305"/>
      <c r="BIR14" s="305"/>
      <c r="BIS14" s="305"/>
      <c r="BIT14" s="305"/>
      <c r="BIU14" s="305"/>
      <c r="BIV14" s="305"/>
      <c r="BIW14" s="305"/>
      <c r="BIX14" s="305"/>
      <c r="BIY14" s="305"/>
      <c r="BIZ14" s="305"/>
      <c r="BJA14" s="305"/>
      <c r="BJB14" s="305"/>
      <c r="BJC14" s="305"/>
      <c r="BJD14" s="305"/>
      <c r="BJE14" s="305"/>
      <c r="BJF14" s="305"/>
      <c r="BJG14" s="305"/>
      <c r="BJH14" s="305"/>
      <c r="BJI14" s="305"/>
      <c r="BJJ14" s="305"/>
      <c r="BJK14" s="305"/>
      <c r="BJL14" s="305"/>
      <c r="BJM14" s="305"/>
      <c r="BJN14" s="305"/>
      <c r="BJO14" s="305"/>
      <c r="BJP14" s="305"/>
      <c r="BJQ14" s="305"/>
      <c r="BJR14" s="305"/>
      <c r="BJS14" s="305"/>
      <c r="BJT14" s="305"/>
      <c r="BJU14" s="305"/>
      <c r="BJV14" s="305"/>
      <c r="BJW14" s="305"/>
      <c r="BJX14" s="305"/>
      <c r="BJY14" s="305"/>
      <c r="BJZ14" s="305"/>
      <c r="BKA14" s="305"/>
      <c r="BKB14" s="305"/>
      <c r="BKC14" s="305"/>
      <c r="BKD14" s="305"/>
      <c r="BKE14" s="305"/>
      <c r="BKF14" s="305"/>
      <c r="BKG14" s="305"/>
      <c r="BKH14" s="305"/>
      <c r="BKI14" s="305"/>
      <c r="BKJ14" s="305"/>
      <c r="BKK14" s="305"/>
      <c r="BKL14" s="305"/>
      <c r="BKM14" s="305"/>
      <c r="BKN14" s="305"/>
      <c r="BKO14" s="305"/>
      <c r="BKP14" s="305"/>
      <c r="BKQ14" s="305"/>
      <c r="BKR14" s="305"/>
      <c r="BKS14" s="305"/>
      <c r="BKT14" s="305"/>
      <c r="BKU14" s="305"/>
      <c r="BKV14" s="305"/>
      <c r="BKW14" s="305"/>
      <c r="BKX14" s="305"/>
      <c r="BKY14" s="305"/>
      <c r="BKZ14" s="305"/>
      <c r="BLA14" s="305"/>
      <c r="BLB14" s="305"/>
      <c r="BLC14" s="305"/>
      <c r="BLD14" s="305"/>
      <c r="BLE14" s="305"/>
      <c r="BLF14" s="305"/>
      <c r="BLG14" s="305"/>
      <c r="BLH14" s="305"/>
      <c r="BLI14" s="305"/>
      <c r="BLJ14" s="305"/>
      <c r="BLK14" s="305"/>
      <c r="BLL14" s="305"/>
      <c r="BLM14" s="305"/>
      <c r="BLN14" s="305"/>
      <c r="BLO14" s="305"/>
      <c r="BLP14" s="305"/>
      <c r="BLQ14" s="305"/>
      <c r="BLR14" s="305"/>
      <c r="BLS14" s="305"/>
      <c r="BLT14" s="305"/>
      <c r="BLU14" s="305"/>
      <c r="BLV14" s="305"/>
      <c r="BLW14" s="305"/>
      <c r="BLX14" s="305"/>
      <c r="BLY14" s="305"/>
      <c r="BLZ14" s="305"/>
      <c r="BMA14" s="305"/>
      <c r="BMB14" s="305"/>
      <c r="BMC14" s="305"/>
      <c r="BMD14" s="305"/>
      <c r="BME14" s="305"/>
      <c r="BMF14" s="305"/>
      <c r="BMG14" s="305"/>
      <c r="BMH14" s="305"/>
      <c r="BMI14" s="305"/>
      <c r="BMJ14" s="305"/>
      <c r="BMK14" s="305"/>
      <c r="BML14" s="305"/>
      <c r="BMM14" s="305"/>
      <c r="BMN14" s="305"/>
      <c r="BMO14" s="305"/>
      <c r="BMP14" s="305"/>
      <c r="BMQ14" s="305"/>
      <c r="BMR14" s="305"/>
      <c r="BMS14" s="305"/>
      <c r="BMT14" s="305"/>
      <c r="BMU14" s="305"/>
      <c r="BMV14" s="305"/>
      <c r="BMW14" s="305"/>
      <c r="BMX14" s="305"/>
      <c r="BMY14" s="305"/>
      <c r="BMZ14" s="305"/>
      <c r="BNA14" s="305"/>
      <c r="BNB14" s="305"/>
      <c r="BNC14" s="305"/>
      <c r="BND14" s="305"/>
      <c r="BNE14" s="305"/>
      <c r="BNF14" s="305"/>
      <c r="BNG14" s="305"/>
      <c r="BNH14" s="305"/>
      <c r="BNI14" s="305"/>
      <c r="BNJ14" s="305"/>
      <c r="BNK14" s="305"/>
      <c r="BNL14" s="305"/>
      <c r="BNM14" s="305"/>
      <c r="BNN14" s="305"/>
      <c r="BNO14" s="305"/>
      <c r="BNP14" s="305"/>
      <c r="BNQ14" s="305"/>
      <c r="BNR14" s="305"/>
      <c r="BNS14" s="305"/>
      <c r="BNT14" s="305"/>
      <c r="BNU14" s="305"/>
      <c r="BNV14" s="305"/>
      <c r="BNW14" s="305"/>
      <c r="BNX14" s="305"/>
      <c r="BNY14" s="305"/>
      <c r="BNZ14" s="305"/>
      <c r="BOA14" s="305"/>
      <c r="BOB14" s="305"/>
      <c r="BOC14" s="305"/>
      <c r="BOD14" s="305"/>
      <c r="BOE14" s="305"/>
      <c r="BOF14" s="305"/>
      <c r="BOG14" s="305"/>
      <c r="BOH14" s="305"/>
      <c r="BOI14" s="305"/>
      <c r="BOJ14" s="305"/>
      <c r="BOK14" s="305"/>
      <c r="BOL14" s="305"/>
      <c r="BOM14" s="305"/>
      <c r="BON14" s="305"/>
      <c r="BOO14" s="305"/>
      <c r="BOP14" s="305"/>
      <c r="BOQ14" s="305"/>
      <c r="BOR14" s="305"/>
      <c r="BOS14" s="305"/>
      <c r="BOT14" s="305"/>
      <c r="BOU14" s="305"/>
      <c r="BOV14" s="305"/>
      <c r="BOW14" s="305"/>
      <c r="BOX14" s="305"/>
      <c r="BOY14" s="305"/>
      <c r="BOZ14" s="305"/>
      <c r="BPA14" s="305"/>
      <c r="BPB14" s="305"/>
      <c r="BPC14" s="305"/>
      <c r="BPD14" s="305"/>
      <c r="BPE14" s="305"/>
      <c r="BPF14" s="305"/>
      <c r="BPG14" s="305"/>
      <c r="BPH14" s="305"/>
      <c r="BPI14" s="305"/>
      <c r="BPJ14" s="305"/>
      <c r="BPK14" s="305"/>
      <c r="BPL14" s="305"/>
      <c r="BPM14" s="305"/>
      <c r="BPN14" s="305"/>
      <c r="BPO14" s="305"/>
      <c r="BPP14" s="305"/>
      <c r="BPQ14" s="305"/>
      <c r="BPR14" s="305"/>
      <c r="BPS14" s="305"/>
      <c r="BPT14" s="305"/>
      <c r="BPU14" s="305"/>
      <c r="BPV14" s="305"/>
      <c r="BPW14" s="305"/>
      <c r="BPX14" s="305"/>
      <c r="BPY14" s="305"/>
      <c r="BPZ14" s="305"/>
      <c r="BQA14" s="305"/>
      <c r="BQB14" s="305"/>
      <c r="BQC14" s="305"/>
      <c r="BQD14" s="305"/>
      <c r="BQE14" s="305"/>
      <c r="BQF14" s="305"/>
      <c r="BQG14" s="305"/>
      <c r="BQH14" s="305"/>
      <c r="BQI14" s="305"/>
      <c r="BQJ14" s="305"/>
      <c r="BQK14" s="305"/>
      <c r="BQL14" s="305"/>
      <c r="BQM14" s="305"/>
      <c r="BQN14" s="305"/>
      <c r="BQO14" s="305"/>
      <c r="BQP14" s="305"/>
      <c r="BQQ14" s="305"/>
      <c r="BQR14" s="305"/>
      <c r="BQS14" s="305"/>
      <c r="BQT14" s="305"/>
      <c r="BQU14" s="305"/>
      <c r="BQV14" s="305"/>
      <c r="BQW14" s="305"/>
      <c r="BQX14" s="305"/>
      <c r="BQY14" s="305"/>
      <c r="BQZ14" s="305"/>
      <c r="BRA14" s="305"/>
      <c r="BRB14" s="305"/>
      <c r="BRC14" s="305"/>
      <c r="BRD14" s="305"/>
      <c r="BRE14" s="305"/>
      <c r="BRF14" s="305"/>
      <c r="BRG14" s="305"/>
      <c r="BRH14" s="305"/>
      <c r="BRI14" s="305"/>
      <c r="BRJ14" s="305"/>
      <c r="BRK14" s="305"/>
      <c r="BRL14" s="305"/>
      <c r="BRM14" s="305"/>
      <c r="BRN14" s="305"/>
      <c r="BRO14" s="305"/>
      <c r="BRP14" s="305"/>
      <c r="BRQ14" s="305"/>
      <c r="BRR14" s="305"/>
      <c r="BRS14" s="305"/>
      <c r="BRT14" s="305"/>
      <c r="BRU14" s="305"/>
      <c r="BRV14" s="305"/>
      <c r="BRW14" s="305"/>
      <c r="BRX14" s="305"/>
      <c r="BRY14" s="305"/>
      <c r="BRZ14" s="305"/>
      <c r="BSA14" s="305"/>
      <c r="BSB14" s="305"/>
      <c r="BSC14" s="305"/>
      <c r="BSD14" s="305"/>
      <c r="BSE14" s="305"/>
      <c r="BSF14" s="305"/>
      <c r="BSG14" s="305"/>
      <c r="BSH14" s="305"/>
      <c r="BSI14" s="305"/>
      <c r="BSJ14" s="305"/>
      <c r="BSK14" s="305"/>
      <c r="BSL14" s="305"/>
      <c r="BSM14" s="305"/>
      <c r="BSN14" s="305"/>
      <c r="BSO14" s="305"/>
      <c r="BSP14" s="305"/>
      <c r="BSQ14" s="305"/>
      <c r="BSR14" s="305"/>
      <c r="BSS14" s="305"/>
      <c r="BST14" s="305"/>
      <c r="BSU14" s="305"/>
      <c r="BSV14" s="305"/>
      <c r="BSW14" s="305"/>
      <c r="BSX14" s="305"/>
      <c r="BSY14" s="305"/>
      <c r="BSZ14" s="305"/>
      <c r="BTA14" s="305"/>
      <c r="BTB14" s="305"/>
      <c r="BTC14" s="305"/>
      <c r="BTD14" s="305"/>
      <c r="BTE14" s="305"/>
      <c r="BTF14" s="305"/>
      <c r="BTG14" s="305"/>
      <c r="BTH14" s="305"/>
      <c r="BTI14" s="305"/>
      <c r="BTJ14" s="305"/>
      <c r="BTK14" s="305"/>
      <c r="BTL14" s="305"/>
      <c r="BTM14" s="305"/>
      <c r="BTN14" s="305"/>
      <c r="BTO14" s="305"/>
      <c r="BTP14" s="305"/>
      <c r="BTQ14" s="305"/>
      <c r="BTR14" s="305"/>
      <c r="BTS14" s="305"/>
      <c r="BTT14" s="305"/>
      <c r="BTU14" s="305"/>
      <c r="BTV14" s="305"/>
      <c r="BTW14" s="305"/>
      <c r="BTX14" s="305"/>
      <c r="BTY14" s="305"/>
      <c r="BTZ14" s="305"/>
      <c r="BUA14" s="305"/>
      <c r="BUB14" s="305"/>
      <c r="BUC14" s="305"/>
      <c r="BUD14" s="305"/>
      <c r="BUE14" s="305"/>
      <c r="BUF14" s="305"/>
      <c r="BUG14" s="305"/>
      <c r="BUH14" s="305"/>
      <c r="BUI14" s="305"/>
      <c r="BUJ14" s="305"/>
      <c r="BUK14" s="305"/>
      <c r="BUL14" s="305"/>
      <c r="BUM14" s="305"/>
      <c r="BUN14" s="305"/>
      <c r="BUO14" s="305"/>
      <c r="BUP14" s="305"/>
      <c r="BUQ14" s="305"/>
      <c r="BUR14" s="305"/>
      <c r="BUS14" s="305"/>
      <c r="BUT14" s="305"/>
      <c r="BUU14" s="305"/>
      <c r="BUV14" s="305"/>
      <c r="BUW14" s="305"/>
      <c r="BUX14" s="305"/>
      <c r="BUY14" s="305"/>
      <c r="BUZ14" s="305"/>
      <c r="BVA14" s="305"/>
      <c r="BVB14" s="305"/>
      <c r="BVC14" s="305"/>
      <c r="BVD14" s="305"/>
      <c r="BVE14" s="305"/>
      <c r="BVF14" s="305"/>
      <c r="BVG14" s="305"/>
      <c r="BVH14" s="305"/>
      <c r="BVI14" s="305"/>
      <c r="BVJ14" s="305"/>
      <c r="BVK14" s="305"/>
      <c r="BVL14" s="305"/>
      <c r="BVM14" s="305"/>
      <c r="BVN14" s="305"/>
      <c r="BVO14" s="305"/>
      <c r="BVP14" s="305"/>
      <c r="BVQ14" s="305"/>
      <c r="BVR14" s="305"/>
      <c r="BVS14" s="305"/>
      <c r="BVT14" s="305"/>
      <c r="BVU14" s="305"/>
      <c r="BVV14" s="305"/>
      <c r="BVW14" s="305"/>
      <c r="BVX14" s="305"/>
      <c r="BVY14" s="305"/>
      <c r="BVZ14" s="305"/>
      <c r="BWA14" s="305"/>
      <c r="BWB14" s="305"/>
      <c r="BWC14" s="305"/>
      <c r="BWD14" s="305"/>
      <c r="BWE14" s="305"/>
      <c r="BWF14" s="305"/>
      <c r="BWG14" s="305"/>
      <c r="BWH14" s="305"/>
      <c r="BWI14" s="305"/>
      <c r="BWJ14" s="305"/>
      <c r="BWK14" s="305"/>
      <c r="BWL14" s="305"/>
      <c r="BWM14" s="305"/>
      <c r="BWN14" s="305"/>
      <c r="BWO14" s="305"/>
      <c r="BWP14" s="305"/>
      <c r="BWQ14" s="305"/>
      <c r="BWR14" s="305"/>
      <c r="BWS14" s="305"/>
      <c r="BWT14" s="305"/>
      <c r="BWU14" s="305"/>
      <c r="BWV14" s="305"/>
      <c r="BWW14" s="305"/>
      <c r="BWX14" s="305"/>
      <c r="BWY14" s="305"/>
      <c r="BWZ14" s="305"/>
      <c r="BXA14" s="305"/>
      <c r="BXB14" s="305"/>
      <c r="BXC14" s="305"/>
      <c r="BXD14" s="305"/>
      <c r="BXE14" s="305"/>
      <c r="BXF14" s="305"/>
      <c r="BXG14" s="305"/>
      <c r="BXH14" s="305"/>
      <c r="BXI14" s="305"/>
      <c r="BXJ14" s="305"/>
      <c r="BXK14" s="305"/>
      <c r="BXL14" s="305"/>
      <c r="BXM14" s="305"/>
      <c r="BXN14" s="305"/>
      <c r="BXO14" s="305"/>
      <c r="BXP14" s="305"/>
      <c r="BXQ14" s="305"/>
      <c r="BXR14" s="305"/>
      <c r="BXS14" s="305"/>
      <c r="BXT14" s="305"/>
      <c r="BXU14" s="305"/>
      <c r="BXV14" s="305"/>
      <c r="BXW14" s="305"/>
      <c r="BXX14" s="305"/>
      <c r="BXY14" s="305"/>
      <c r="BXZ14" s="305"/>
      <c r="BYA14" s="305"/>
      <c r="BYB14" s="305"/>
      <c r="BYC14" s="305"/>
      <c r="BYD14" s="305"/>
      <c r="BYE14" s="305"/>
      <c r="BYF14" s="305"/>
      <c r="BYG14" s="305"/>
      <c r="BYH14" s="305"/>
      <c r="BYI14" s="305"/>
      <c r="BYJ14" s="305"/>
      <c r="BYK14" s="305"/>
      <c r="BYL14" s="305"/>
      <c r="BYM14" s="305"/>
      <c r="BYN14" s="305"/>
      <c r="BYO14" s="305"/>
      <c r="BYP14" s="305"/>
      <c r="BYQ14" s="305"/>
      <c r="BYR14" s="305"/>
      <c r="BYS14" s="305"/>
      <c r="BYT14" s="305"/>
      <c r="BYU14" s="305"/>
      <c r="BYV14" s="305"/>
      <c r="BYW14" s="305"/>
      <c r="BYX14" s="305"/>
      <c r="BYY14" s="305"/>
      <c r="BYZ14" s="305"/>
      <c r="BZA14" s="305"/>
      <c r="BZB14" s="305"/>
      <c r="BZC14" s="305"/>
      <c r="BZD14" s="305"/>
      <c r="BZE14" s="305"/>
      <c r="BZF14" s="305"/>
      <c r="BZG14" s="305"/>
      <c r="BZH14" s="305"/>
      <c r="BZI14" s="305"/>
      <c r="BZJ14" s="305"/>
      <c r="BZK14" s="305"/>
      <c r="BZL14" s="305"/>
      <c r="BZM14" s="305"/>
      <c r="BZN14" s="305"/>
      <c r="BZO14" s="305"/>
      <c r="BZP14" s="305"/>
      <c r="BZQ14" s="305"/>
      <c r="BZR14" s="305"/>
      <c r="BZS14" s="305"/>
      <c r="BZT14" s="305"/>
      <c r="BZU14" s="305"/>
      <c r="BZV14" s="305"/>
      <c r="BZW14" s="305"/>
      <c r="BZX14" s="305"/>
      <c r="BZY14" s="305"/>
      <c r="BZZ14" s="305"/>
      <c r="CAA14" s="305"/>
      <c r="CAB14" s="305"/>
      <c r="CAC14" s="305"/>
      <c r="CAD14" s="305"/>
      <c r="CAE14" s="305"/>
      <c r="CAF14" s="305"/>
      <c r="CAG14" s="305"/>
      <c r="CAH14" s="305"/>
      <c r="CAI14" s="305"/>
      <c r="CAJ14" s="305"/>
      <c r="CAK14" s="305"/>
      <c r="CAL14" s="305"/>
      <c r="CAM14" s="305"/>
      <c r="CAN14" s="305"/>
      <c r="CAO14" s="305"/>
      <c r="CAP14" s="305"/>
      <c r="CAQ14" s="305"/>
      <c r="CAR14" s="305"/>
      <c r="CAS14" s="305"/>
      <c r="CAT14" s="305"/>
      <c r="CAU14" s="305"/>
      <c r="CAV14" s="305"/>
      <c r="CAW14" s="305"/>
      <c r="CAX14" s="305"/>
      <c r="CAY14" s="305"/>
      <c r="CAZ14" s="305"/>
      <c r="CBA14" s="305"/>
      <c r="CBB14" s="305"/>
      <c r="CBC14" s="305"/>
      <c r="CBD14" s="305"/>
      <c r="CBE14" s="305"/>
      <c r="CBF14" s="305"/>
      <c r="CBG14" s="305"/>
      <c r="CBH14" s="305"/>
      <c r="CBI14" s="305"/>
      <c r="CBJ14" s="305"/>
      <c r="CBK14" s="305"/>
      <c r="CBL14" s="305"/>
      <c r="CBM14" s="305"/>
      <c r="CBN14" s="305"/>
      <c r="CBO14" s="305"/>
      <c r="CBP14" s="305"/>
      <c r="CBQ14" s="305"/>
      <c r="CBR14" s="305"/>
      <c r="CBS14" s="305"/>
      <c r="CBT14" s="305"/>
      <c r="CBU14" s="305"/>
      <c r="CBV14" s="305"/>
      <c r="CBW14" s="305"/>
      <c r="CBX14" s="305"/>
      <c r="CBY14" s="305"/>
      <c r="CBZ14" s="305"/>
      <c r="CCA14" s="305"/>
      <c r="CCB14" s="305"/>
      <c r="CCC14" s="305"/>
      <c r="CCD14" s="305"/>
      <c r="CCE14" s="305"/>
      <c r="CCF14" s="305"/>
      <c r="CCG14" s="305"/>
      <c r="CCH14" s="305"/>
      <c r="CCI14" s="305"/>
      <c r="CCJ14" s="305"/>
      <c r="CCK14" s="305"/>
      <c r="CCL14" s="305"/>
      <c r="CCM14" s="305"/>
      <c r="CCN14" s="305"/>
      <c r="CCO14" s="305"/>
      <c r="CCP14" s="305"/>
      <c r="CCQ14" s="305"/>
      <c r="CCR14" s="305"/>
      <c r="CCS14" s="305"/>
      <c r="CCT14" s="305"/>
      <c r="CCU14" s="305"/>
      <c r="CCV14" s="305"/>
      <c r="CCW14" s="305"/>
      <c r="CCX14" s="305"/>
      <c r="CCY14" s="305"/>
      <c r="CCZ14" s="305"/>
      <c r="CDA14" s="305"/>
      <c r="CDB14" s="305"/>
      <c r="CDC14" s="305"/>
      <c r="CDD14" s="305"/>
      <c r="CDE14" s="305"/>
      <c r="CDF14" s="305"/>
      <c r="CDG14" s="305"/>
      <c r="CDH14" s="305"/>
      <c r="CDI14" s="305"/>
      <c r="CDJ14" s="305"/>
      <c r="CDK14" s="305"/>
      <c r="CDL14" s="305"/>
      <c r="CDM14" s="305"/>
      <c r="CDN14" s="305"/>
      <c r="CDO14" s="305"/>
      <c r="CDP14" s="305"/>
      <c r="CDQ14" s="305"/>
      <c r="CDR14" s="305"/>
      <c r="CDS14" s="305"/>
      <c r="CDT14" s="305"/>
      <c r="CDU14" s="305"/>
      <c r="CDV14" s="305"/>
      <c r="CDW14" s="305"/>
      <c r="CDX14" s="305"/>
      <c r="CDY14" s="305"/>
      <c r="CDZ14" s="305"/>
      <c r="CEA14" s="305"/>
      <c r="CEB14" s="305"/>
      <c r="CEC14" s="305"/>
      <c r="CED14" s="305"/>
      <c r="CEE14" s="305"/>
      <c r="CEF14" s="305"/>
      <c r="CEG14" s="305"/>
      <c r="CEH14" s="305"/>
      <c r="CEI14" s="305"/>
      <c r="CEJ14" s="305"/>
      <c r="CEK14" s="305"/>
      <c r="CEL14" s="305"/>
      <c r="CEM14" s="305"/>
      <c r="CEN14" s="305"/>
      <c r="CEO14" s="305"/>
      <c r="CEP14" s="305"/>
      <c r="CEQ14" s="305"/>
      <c r="CER14" s="305"/>
      <c r="CES14" s="305"/>
      <c r="CET14" s="305"/>
      <c r="CEU14" s="305"/>
      <c r="CEV14" s="305"/>
      <c r="CEW14" s="305"/>
      <c r="CEX14" s="305"/>
      <c r="CEY14" s="305"/>
      <c r="CEZ14" s="305"/>
      <c r="CFA14" s="305"/>
      <c r="CFB14" s="305"/>
      <c r="CFC14" s="305"/>
      <c r="CFD14" s="305"/>
      <c r="CFE14" s="305"/>
      <c r="CFF14" s="305"/>
      <c r="CFG14" s="305"/>
      <c r="CFH14" s="305"/>
      <c r="CFI14" s="305"/>
      <c r="CFJ14" s="305"/>
      <c r="CFK14" s="305"/>
      <c r="CFL14" s="305"/>
      <c r="CFM14" s="305"/>
      <c r="CFN14" s="305"/>
      <c r="CFO14" s="305"/>
      <c r="CFP14" s="305"/>
      <c r="CFQ14" s="305"/>
      <c r="CFR14" s="305"/>
      <c r="CFS14" s="305"/>
      <c r="CFT14" s="305"/>
      <c r="CFU14" s="305"/>
      <c r="CFV14" s="305"/>
      <c r="CFW14" s="305"/>
      <c r="CFX14" s="305"/>
      <c r="CFY14" s="305"/>
      <c r="CFZ14" s="305"/>
      <c r="CGA14" s="305"/>
      <c r="CGB14" s="305"/>
      <c r="CGC14" s="305"/>
      <c r="CGD14" s="305"/>
      <c r="CGE14" s="305"/>
      <c r="CGF14" s="305"/>
      <c r="CGG14" s="305"/>
      <c r="CGH14" s="305"/>
      <c r="CGI14" s="305"/>
      <c r="CGJ14" s="305"/>
      <c r="CGK14" s="305"/>
      <c r="CGL14" s="305"/>
      <c r="CGM14" s="305"/>
      <c r="CGN14" s="305"/>
      <c r="CGO14" s="305"/>
      <c r="CGP14" s="305"/>
      <c r="CGQ14" s="305"/>
      <c r="CGR14" s="305"/>
      <c r="CGS14" s="305"/>
      <c r="CGT14" s="305"/>
      <c r="CGU14" s="305"/>
      <c r="CGV14" s="305"/>
      <c r="CGW14" s="305"/>
      <c r="CGX14" s="305"/>
      <c r="CGY14" s="305"/>
      <c r="CGZ14" s="305"/>
      <c r="CHA14" s="305"/>
      <c r="CHB14" s="305"/>
      <c r="CHC14" s="305"/>
      <c r="CHD14" s="305"/>
      <c r="CHE14" s="305"/>
      <c r="CHF14" s="305"/>
      <c r="CHG14" s="305"/>
      <c r="CHH14" s="305"/>
      <c r="CHI14" s="305"/>
      <c r="CHJ14" s="305"/>
      <c r="CHK14" s="305"/>
      <c r="CHL14" s="305"/>
      <c r="CHM14" s="305"/>
      <c r="CHN14" s="305"/>
      <c r="CHO14" s="305"/>
      <c r="CHP14" s="305"/>
      <c r="CHQ14" s="305"/>
      <c r="CHR14" s="305"/>
      <c r="CHS14" s="305"/>
      <c r="CHT14" s="305"/>
      <c r="CHU14" s="305"/>
      <c r="CHV14" s="305"/>
      <c r="CHW14" s="305"/>
      <c r="CHX14" s="305"/>
      <c r="CHY14" s="305"/>
      <c r="CHZ14" s="305"/>
      <c r="CIA14" s="305"/>
      <c r="CIB14" s="305"/>
      <c r="CIC14" s="305"/>
      <c r="CID14" s="305"/>
      <c r="CIE14" s="305"/>
      <c r="CIF14" s="305"/>
      <c r="CIG14" s="305"/>
      <c r="CIH14" s="305"/>
      <c r="CII14" s="305"/>
      <c r="CIJ14" s="305"/>
      <c r="CIK14" s="305"/>
      <c r="CIL14" s="305"/>
      <c r="CIM14" s="305"/>
      <c r="CIN14" s="305"/>
      <c r="CIO14" s="305"/>
      <c r="CIP14" s="305"/>
      <c r="CIQ14" s="305"/>
      <c r="CIR14" s="305"/>
      <c r="CIS14" s="305"/>
      <c r="CIT14" s="305"/>
      <c r="CIU14" s="305"/>
      <c r="CIV14" s="305"/>
      <c r="CIW14" s="305"/>
      <c r="CIX14" s="305"/>
      <c r="CIY14" s="305"/>
      <c r="CIZ14" s="305"/>
      <c r="CJA14" s="305"/>
      <c r="CJB14" s="305"/>
      <c r="CJC14" s="305"/>
      <c r="CJD14" s="305"/>
      <c r="CJE14" s="305"/>
      <c r="CJF14" s="305"/>
      <c r="CJG14" s="305"/>
      <c r="CJH14" s="305"/>
      <c r="CJI14" s="305"/>
      <c r="CJJ14" s="305"/>
      <c r="CJK14" s="305"/>
      <c r="CJL14" s="305"/>
      <c r="CJM14" s="305"/>
      <c r="CJN14" s="305"/>
      <c r="CJO14" s="305"/>
      <c r="CJP14" s="305"/>
      <c r="CJQ14" s="305"/>
      <c r="CJR14" s="305"/>
      <c r="CJS14" s="305"/>
      <c r="CJT14" s="305"/>
      <c r="CJU14" s="305"/>
      <c r="CJV14" s="305"/>
      <c r="CJW14" s="305"/>
      <c r="CJX14" s="305"/>
      <c r="CJY14" s="305"/>
      <c r="CJZ14" s="305"/>
      <c r="CKA14" s="305"/>
      <c r="CKB14" s="305"/>
      <c r="CKC14" s="305"/>
      <c r="CKD14" s="305"/>
      <c r="CKE14" s="305"/>
      <c r="CKF14" s="305"/>
      <c r="CKG14" s="305"/>
      <c r="CKH14" s="305"/>
      <c r="CKI14" s="305"/>
      <c r="CKJ14" s="305"/>
      <c r="CKK14" s="305"/>
      <c r="CKL14" s="305"/>
      <c r="CKM14" s="305"/>
      <c r="CKN14" s="305"/>
      <c r="CKO14" s="305"/>
      <c r="CKP14" s="305"/>
      <c r="CKQ14" s="305"/>
      <c r="CKR14" s="305"/>
      <c r="CKS14" s="305"/>
      <c r="CKT14" s="305"/>
      <c r="CKU14" s="305"/>
      <c r="CKV14" s="305"/>
      <c r="CKW14" s="305"/>
      <c r="CKX14" s="305"/>
      <c r="CKY14" s="305"/>
      <c r="CKZ14" s="305"/>
      <c r="CLA14" s="305"/>
      <c r="CLB14" s="305"/>
      <c r="CLC14" s="305"/>
      <c r="CLD14" s="305"/>
      <c r="CLE14" s="305"/>
      <c r="CLF14" s="305"/>
      <c r="CLG14" s="305"/>
      <c r="CLH14" s="305"/>
      <c r="CLI14" s="305"/>
      <c r="CLJ14" s="305"/>
      <c r="CLK14" s="305"/>
      <c r="CLL14" s="305"/>
      <c r="CLM14" s="305"/>
      <c r="CLN14" s="305"/>
      <c r="CLO14" s="305"/>
      <c r="CLP14" s="305"/>
      <c r="CLQ14" s="305"/>
      <c r="CLR14" s="305"/>
      <c r="CLS14" s="305"/>
      <c r="CLT14" s="305"/>
      <c r="CLU14" s="305"/>
      <c r="CLV14" s="305"/>
      <c r="CLW14" s="305"/>
      <c r="CLX14" s="305"/>
      <c r="CLY14" s="305"/>
      <c r="CLZ14" s="305"/>
      <c r="CMA14" s="305"/>
      <c r="CMB14" s="305"/>
      <c r="CMC14" s="305"/>
      <c r="CMD14" s="305"/>
      <c r="CME14" s="305"/>
      <c r="CMF14" s="305"/>
      <c r="CMG14" s="305"/>
      <c r="CMH14" s="305"/>
      <c r="CMI14" s="305"/>
      <c r="CMJ14" s="305"/>
      <c r="CMK14" s="305"/>
      <c r="CML14" s="305"/>
      <c r="CMM14" s="305"/>
      <c r="CMN14" s="305"/>
      <c r="CMO14" s="305"/>
      <c r="CMP14" s="305"/>
      <c r="CMQ14" s="305"/>
      <c r="CMR14" s="305"/>
      <c r="CMS14" s="305"/>
      <c r="CMT14" s="305"/>
      <c r="CMU14" s="305"/>
      <c r="CMV14" s="305"/>
      <c r="CMW14" s="305"/>
      <c r="CMX14" s="305"/>
      <c r="CMY14" s="305"/>
      <c r="CMZ14" s="305"/>
      <c r="CNA14" s="305"/>
      <c r="CNB14" s="305"/>
      <c r="CNC14" s="305"/>
      <c r="CND14" s="305"/>
      <c r="CNE14" s="305"/>
      <c r="CNF14" s="305"/>
      <c r="CNG14" s="305"/>
      <c r="CNH14" s="305"/>
      <c r="CNI14" s="305"/>
      <c r="CNJ14" s="305"/>
      <c r="CNK14" s="305"/>
      <c r="CNL14" s="305"/>
      <c r="CNM14" s="305"/>
      <c r="CNN14" s="305"/>
      <c r="CNO14" s="305"/>
      <c r="CNP14" s="305"/>
      <c r="CNQ14" s="305"/>
      <c r="CNR14" s="305"/>
      <c r="CNS14" s="305"/>
      <c r="CNT14" s="305"/>
      <c r="CNU14" s="305"/>
      <c r="CNV14" s="305"/>
      <c r="CNW14" s="305"/>
      <c r="CNX14" s="305"/>
      <c r="CNY14" s="305"/>
      <c r="CNZ14" s="305"/>
      <c r="COA14" s="305"/>
      <c r="COB14" s="305"/>
      <c r="COC14" s="305"/>
      <c r="COD14" s="305"/>
      <c r="COE14" s="305"/>
      <c r="COF14" s="305"/>
      <c r="COG14" s="305"/>
      <c r="COH14" s="305"/>
      <c r="COI14" s="305"/>
      <c r="COJ14" s="305"/>
      <c r="COK14" s="305"/>
      <c r="COL14" s="305"/>
      <c r="COM14" s="305"/>
      <c r="CON14" s="305"/>
      <c r="COO14" s="305"/>
      <c r="COP14" s="305"/>
      <c r="COQ14" s="305"/>
      <c r="COR14" s="305"/>
      <c r="COS14" s="305"/>
      <c r="COT14" s="305"/>
      <c r="COU14" s="305"/>
      <c r="COV14" s="305"/>
      <c r="COW14" s="305"/>
      <c r="COX14" s="305"/>
      <c r="COY14" s="305"/>
      <c r="COZ14" s="305"/>
      <c r="CPA14" s="305"/>
      <c r="CPB14" s="305"/>
      <c r="CPC14" s="305"/>
      <c r="CPD14" s="305"/>
      <c r="CPE14" s="305"/>
      <c r="CPF14" s="305"/>
      <c r="CPG14" s="305"/>
      <c r="CPH14" s="305"/>
      <c r="CPI14" s="305"/>
      <c r="CPJ14" s="305"/>
      <c r="CPK14" s="305"/>
      <c r="CPL14" s="305"/>
      <c r="CPM14" s="305"/>
      <c r="CPN14" s="305"/>
      <c r="CPO14" s="305"/>
      <c r="CPP14" s="305"/>
      <c r="CPQ14" s="305"/>
      <c r="CPR14" s="305"/>
      <c r="CPS14" s="305"/>
      <c r="CPT14" s="305"/>
      <c r="CPU14" s="305"/>
      <c r="CPV14" s="305"/>
      <c r="CPW14" s="305"/>
      <c r="CPX14" s="305"/>
      <c r="CPY14" s="305"/>
      <c r="CPZ14" s="305"/>
      <c r="CQA14" s="305"/>
      <c r="CQB14" s="305"/>
      <c r="CQC14" s="305"/>
      <c r="CQD14" s="305"/>
      <c r="CQE14" s="305"/>
      <c r="CQF14" s="305"/>
      <c r="CQG14" s="305"/>
      <c r="CQH14" s="305"/>
      <c r="CQI14" s="305"/>
      <c r="CQJ14" s="305"/>
      <c r="CQK14" s="305"/>
      <c r="CQL14" s="305"/>
      <c r="CQM14" s="305"/>
      <c r="CQN14" s="305"/>
      <c r="CQO14" s="305"/>
      <c r="CQP14" s="305"/>
      <c r="CQQ14" s="305"/>
      <c r="CQR14" s="305"/>
      <c r="CQS14" s="305"/>
      <c r="CQT14" s="305"/>
      <c r="CQU14" s="305"/>
      <c r="CQV14" s="305"/>
      <c r="CQW14" s="305"/>
      <c r="CQX14" s="305"/>
      <c r="CQY14" s="305"/>
      <c r="CQZ14" s="305"/>
      <c r="CRA14" s="305"/>
      <c r="CRB14" s="305"/>
      <c r="CRC14" s="305"/>
      <c r="CRD14" s="305"/>
      <c r="CRE14" s="305"/>
      <c r="CRF14" s="305"/>
      <c r="CRG14" s="305"/>
      <c r="CRH14" s="305"/>
      <c r="CRI14" s="305"/>
      <c r="CRJ14" s="305"/>
      <c r="CRK14" s="305"/>
      <c r="CRL14" s="305"/>
      <c r="CRM14" s="305"/>
      <c r="CRN14" s="305"/>
      <c r="CRO14" s="305"/>
      <c r="CRP14" s="305"/>
      <c r="CRQ14" s="305"/>
      <c r="CRR14" s="305"/>
      <c r="CRS14" s="305"/>
      <c r="CRT14" s="305"/>
      <c r="CRU14" s="305"/>
      <c r="CRV14" s="305"/>
      <c r="CRW14" s="305"/>
      <c r="CRX14" s="305"/>
      <c r="CRY14" s="305"/>
      <c r="CRZ14" s="305"/>
      <c r="CSA14" s="305"/>
      <c r="CSB14" s="305"/>
      <c r="CSC14" s="305"/>
      <c r="CSD14" s="305"/>
      <c r="CSE14" s="305"/>
      <c r="CSF14" s="305"/>
      <c r="CSG14" s="305"/>
      <c r="CSH14" s="305"/>
      <c r="CSI14" s="305"/>
      <c r="CSJ14" s="305"/>
      <c r="CSK14" s="305"/>
      <c r="CSL14" s="305"/>
      <c r="CSM14" s="305"/>
      <c r="CSN14" s="305"/>
      <c r="CSO14" s="305"/>
      <c r="CSP14" s="305"/>
      <c r="CSQ14" s="305"/>
      <c r="CSR14" s="305"/>
      <c r="CSS14" s="305"/>
      <c r="CST14" s="305"/>
      <c r="CSU14" s="305"/>
      <c r="CSV14" s="305"/>
      <c r="CSW14" s="305"/>
      <c r="CSX14" s="305"/>
      <c r="CSY14" s="305"/>
      <c r="CSZ14" s="305"/>
      <c r="CTA14" s="305"/>
      <c r="CTB14" s="305"/>
      <c r="CTC14" s="305"/>
      <c r="CTD14" s="305"/>
      <c r="CTE14" s="305"/>
      <c r="CTF14" s="305"/>
      <c r="CTG14" s="305"/>
      <c r="CTH14" s="305"/>
      <c r="CTI14" s="305"/>
      <c r="CTJ14" s="305"/>
      <c r="CTK14" s="305"/>
      <c r="CTL14" s="305"/>
      <c r="CTM14" s="305"/>
      <c r="CTN14" s="305"/>
      <c r="CTO14" s="305"/>
      <c r="CTP14" s="305"/>
      <c r="CTQ14" s="305"/>
      <c r="CTR14" s="305"/>
      <c r="CTS14" s="305"/>
      <c r="CTT14" s="305"/>
      <c r="CTU14" s="305"/>
      <c r="CTV14" s="305"/>
      <c r="CTW14" s="305"/>
      <c r="CTX14" s="305"/>
      <c r="CTY14" s="305"/>
      <c r="CTZ14" s="305"/>
      <c r="CUA14" s="305"/>
      <c r="CUB14" s="305"/>
      <c r="CUC14" s="305"/>
      <c r="CUD14" s="305"/>
      <c r="CUE14" s="305"/>
      <c r="CUF14" s="305"/>
      <c r="CUG14" s="305"/>
      <c r="CUH14" s="305"/>
      <c r="CUI14" s="305"/>
      <c r="CUJ14" s="305"/>
      <c r="CUK14" s="305"/>
      <c r="CUL14" s="305"/>
      <c r="CUM14" s="305"/>
      <c r="CUN14" s="305"/>
      <c r="CUO14" s="305"/>
      <c r="CUP14" s="305"/>
      <c r="CUQ14" s="305"/>
      <c r="CUR14" s="305"/>
      <c r="CUS14" s="305"/>
      <c r="CUT14" s="305"/>
      <c r="CUU14" s="305"/>
      <c r="CUV14" s="305"/>
      <c r="CUW14" s="305"/>
      <c r="CUX14" s="305"/>
      <c r="CUY14" s="305"/>
      <c r="CUZ14" s="305"/>
      <c r="CVA14" s="305"/>
      <c r="CVB14" s="305"/>
      <c r="CVC14" s="305"/>
      <c r="CVD14" s="305"/>
      <c r="CVE14" s="305"/>
      <c r="CVF14" s="305"/>
      <c r="CVG14" s="305"/>
      <c r="CVH14" s="305"/>
      <c r="CVI14" s="305"/>
      <c r="CVJ14" s="305"/>
      <c r="CVK14" s="305"/>
      <c r="CVL14" s="305"/>
      <c r="CVM14" s="305"/>
      <c r="CVN14" s="305"/>
      <c r="CVO14" s="305"/>
      <c r="CVP14" s="305"/>
      <c r="CVQ14" s="305"/>
      <c r="CVR14" s="305"/>
      <c r="CVS14" s="305"/>
      <c r="CVT14" s="305"/>
      <c r="CVU14" s="305"/>
      <c r="CVV14" s="305"/>
      <c r="CVW14" s="305"/>
      <c r="CVX14" s="305"/>
      <c r="CVY14" s="305"/>
      <c r="CVZ14" s="305"/>
      <c r="CWA14" s="305"/>
      <c r="CWB14" s="305"/>
      <c r="CWC14" s="305"/>
      <c r="CWD14" s="305"/>
      <c r="CWE14" s="305"/>
      <c r="CWF14" s="305"/>
      <c r="CWG14" s="305"/>
      <c r="CWH14" s="305"/>
      <c r="CWI14" s="305"/>
      <c r="CWJ14" s="305"/>
      <c r="CWK14" s="305"/>
      <c r="CWL14" s="305"/>
      <c r="CWM14" s="305"/>
      <c r="CWN14" s="305"/>
      <c r="CWO14" s="305"/>
      <c r="CWP14" s="305"/>
      <c r="CWQ14" s="305"/>
      <c r="CWR14" s="305"/>
      <c r="CWS14" s="305"/>
      <c r="CWT14" s="305"/>
      <c r="CWU14" s="305"/>
      <c r="CWV14" s="305"/>
      <c r="CWW14" s="305"/>
      <c r="CWX14" s="305"/>
      <c r="CWY14" s="305"/>
      <c r="CWZ14" s="305"/>
      <c r="CXA14" s="305"/>
      <c r="CXB14" s="305"/>
      <c r="CXC14" s="305"/>
      <c r="CXD14" s="305"/>
      <c r="CXE14" s="305"/>
      <c r="CXF14" s="305"/>
      <c r="CXG14" s="305"/>
      <c r="CXH14" s="305"/>
      <c r="CXI14" s="305"/>
      <c r="CXJ14" s="305"/>
      <c r="CXK14" s="305"/>
      <c r="CXL14" s="305"/>
      <c r="CXM14" s="305"/>
      <c r="CXN14" s="305"/>
      <c r="CXO14" s="305"/>
      <c r="CXP14" s="305"/>
      <c r="CXQ14" s="305"/>
      <c r="CXR14" s="305"/>
      <c r="CXS14" s="305"/>
      <c r="CXT14" s="305"/>
      <c r="CXU14" s="305"/>
      <c r="CXV14" s="305"/>
      <c r="CXW14" s="305"/>
      <c r="CXX14" s="305"/>
      <c r="CXY14" s="305"/>
      <c r="CXZ14" s="305"/>
      <c r="CYA14" s="305"/>
      <c r="CYB14" s="305"/>
      <c r="CYC14" s="305"/>
      <c r="CYD14" s="305"/>
      <c r="CYE14" s="305"/>
      <c r="CYF14" s="305"/>
      <c r="CYG14" s="305"/>
      <c r="CYH14" s="305"/>
      <c r="CYI14" s="305"/>
      <c r="CYJ14" s="305"/>
      <c r="CYK14" s="305"/>
      <c r="CYL14" s="305"/>
      <c r="CYM14" s="305"/>
      <c r="CYN14" s="305"/>
      <c r="CYO14" s="305"/>
      <c r="CYP14" s="305"/>
      <c r="CYQ14" s="305"/>
      <c r="CYR14" s="305"/>
      <c r="CYS14" s="305"/>
      <c r="CYT14" s="305"/>
      <c r="CYU14" s="305"/>
      <c r="CYV14" s="305"/>
      <c r="CYW14" s="305"/>
      <c r="CYX14" s="305"/>
      <c r="CYY14" s="305"/>
      <c r="CYZ14" s="305"/>
      <c r="CZA14" s="305"/>
      <c r="CZB14" s="305"/>
      <c r="CZC14" s="305"/>
      <c r="CZD14" s="305"/>
      <c r="CZE14" s="305"/>
      <c r="CZF14" s="305"/>
      <c r="CZG14" s="305"/>
      <c r="CZH14" s="305"/>
      <c r="CZI14" s="305"/>
      <c r="CZJ14" s="305"/>
      <c r="CZK14" s="305"/>
      <c r="CZL14" s="305"/>
      <c r="CZM14" s="305"/>
      <c r="CZN14" s="305"/>
      <c r="CZO14" s="305"/>
      <c r="CZP14" s="305"/>
      <c r="CZQ14" s="305"/>
      <c r="CZR14" s="305"/>
      <c r="CZS14" s="305"/>
      <c r="CZT14" s="305"/>
      <c r="CZU14" s="305"/>
      <c r="CZV14" s="305"/>
      <c r="CZW14" s="305"/>
      <c r="CZX14" s="305"/>
      <c r="CZY14" s="305"/>
      <c r="CZZ14" s="305"/>
      <c r="DAA14" s="305"/>
      <c r="DAB14" s="305"/>
      <c r="DAC14" s="305"/>
      <c r="DAD14" s="305"/>
      <c r="DAE14" s="305"/>
      <c r="DAF14" s="305"/>
      <c r="DAG14" s="305"/>
      <c r="DAH14" s="305"/>
      <c r="DAI14" s="305"/>
      <c r="DAJ14" s="305"/>
      <c r="DAK14" s="305"/>
      <c r="DAL14" s="305"/>
      <c r="DAM14" s="305"/>
      <c r="DAN14" s="305"/>
      <c r="DAO14" s="305"/>
      <c r="DAP14" s="305"/>
      <c r="DAQ14" s="305"/>
      <c r="DAR14" s="305"/>
      <c r="DAS14" s="305"/>
      <c r="DAT14" s="305"/>
      <c r="DAU14" s="305"/>
      <c r="DAV14" s="305"/>
      <c r="DAW14" s="305"/>
      <c r="DAX14" s="305"/>
      <c r="DAY14" s="305"/>
      <c r="DAZ14" s="305"/>
      <c r="DBA14" s="305"/>
      <c r="DBB14" s="305"/>
      <c r="DBC14" s="305"/>
      <c r="DBD14" s="305"/>
      <c r="DBE14" s="305"/>
      <c r="DBF14" s="305"/>
      <c r="DBG14" s="305"/>
      <c r="DBH14" s="305"/>
      <c r="DBI14" s="305"/>
      <c r="DBJ14" s="305"/>
      <c r="DBK14" s="305"/>
      <c r="DBL14" s="305"/>
      <c r="DBM14" s="305"/>
      <c r="DBN14" s="305"/>
      <c r="DBO14" s="305"/>
      <c r="DBP14" s="305"/>
      <c r="DBQ14" s="305"/>
      <c r="DBR14" s="305"/>
      <c r="DBS14" s="305"/>
      <c r="DBT14" s="305"/>
      <c r="DBU14" s="305"/>
      <c r="DBV14" s="305"/>
      <c r="DBW14" s="305"/>
      <c r="DBX14" s="305"/>
      <c r="DBY14" s="305"/>
      <c r="DBZ14" s="305"/>
      <c r="DCA14" s="305"/>
      <c r="DCB14" s="305"/>
      <c r="DCC14" s="305"/>
      <c r="DCD14" s="305"/>
      <c r="DCE14" s="305"/>
      <c r="DCF14" s="305"/>
      <c r="DCG14" s="305"/>
      <c r="DCH14" s="305"/>
      <c r="DCI14" s="305"/>
      <c r="DCJ14" s="305"/>
      <c r="DCK14" s="305"/>
      <c r="DCL14" s="305"/>
      <c r="DCM14" s="305"/>
      <c r="DCN14" s="305"/>
      <c r="DCO14" s="305"/>
      <c r="DCP14" s="305"/>
      <c r="DCQ14" s="305"/>
      <c r="DCR14" s="305"/>
      <c r="DCS14" s="305"/>
      <c r="DCT14" s="305"/>
      <c r="DCU14" s="305"/>
      <c r="DCV14" s="305"/>
      <c r="DCW14" s="305"/>
      <c r="DCX14" s="305"/>
      <c r="DCY14" s="305"/>
      <c r="DCZ14" s="305"/>
      <c r="DDA14" s="305"/>
      <c r="DDB14" s="305"/>
      <c r="DDC14" s="305"/>
      <c r="DDD14" s="305"/>
      <c r="DDE14" s="305"/>
      <c r="DDF14" s="305"/>
      <c r="DDG14" s="305"/>
      <c r="DDH14" s="305"/>
      <c r="DDI14" s="305"/>
      <c r="DDJ14" s="305"/>
      <c r="DDK14" s="305"/>
      <c r="DDL14" s="305"/>
      <c r="DDM14" s="305"/>
      <c r="DDN14" s="305"/>
      <c r="DDO14" s="305"/>
      <c r="DDP14" s="305"/>
      <c r="DDQ14" s="305"/>
      <c r="DDR14" s="305"/>
      <c r="DDS14" s="305"/>
      <c r="DDT14" s="305"/>
      <c r="DDU14" s="305"/>
      <c r="DDV14" s="305"/>
      <c r="DDW14" s="305"/>
      <c r="DDX14" s="305"/>
      <c r="DDY14" s="305"/>
      <c r="DDZ14" s="305"/>
      <c r="DEA14" s="305"/>
      <c r="DEB14" s="305"/>
      <c r="DEC14" s="305"/>
      <c r="DED14" s="305"/>
      <c r="DEE14" s="305"/>
      <c r="DEF14" s="305"/>
      <c r="DEG14" s="305"/>
      <c r="DEH14" s="305"/>
      <c r="DEI14" s="305"/>
      <c r="DEJ14" s="305"/>
      <c r="DEK14" s="305"/>
      <c r="DEL14" s="305"/>
      <c r="DEM14" s="305"/>
      <c r="DEN14" s="305"/>
      <c r="DEO14" s="305"/>
      <c r="DEP14" s="305"/>
      <c r="DEQ14" s="305"/>
      <c r="DER14" s="305"/>
      <c r="DES14" s="305"/>
      <c r="DET14" s="305"/>
      <c r="DEU14" s="305"/>
      <c r="DEV14" s="305"/>
      <c r="DEW14" s="305"/>
      <c r="DEX14" s="305"/>
      <c r="DEY14" s="305"/>
      <c r="DEZ14" s="305"/>
      <c r="DFA14" s="305"/>
      <c r="DFB14" s="305"/>
      <c r="DFC14" s="305"/>
      <c r="DFD14" s="305"/>
      <c r="DFE14" s="305"/>
      <c r="DFF14" s="305"/>
      <c r="DFG14" s="305"/>
      <c r="DFH14" s="305"/>
      <c r="DFI14" s="305"/>
      <c r="DFJ14" s="305"/>
      <c r="DFK14" s="305"/>
      <c r="DFL14" s="305"/>
      <c r="DFM14" s="305"/>
      <c r="DFN14" s="305"/>
      <c r="DFO14" s="305"/>
      <c r="DFP14" s="305"/>
      <c r="DFQ14" s="305"/>
      <c r="DFR14" s="305"/>
      <c r="DFS14" s="305"/>
      <c r="DFT14" s="305"/>
      <c r="DFU14" s="305"/>
      <c r="DFV14" s="305"/>
      <c r="DFW14" s="305"/>
      <c r="DFX14" s="305"/>
      <c r="DFY14" s="305"/>
      <c r="DFZ14" s="305"/>
      <c r="DGA14" s="305"/>
      <c r="DGB14" s="305"/>
      <c r="DGC14" s="305"/>
      <c r="DGD14" s="305"/>
      <c r="DGE14" s="305"/>
      <c r="DGF14" s="305"/>
      <c r="DGG14" s="305"/>
      <c r="DGH14" s="305"/>
      <c r="DGI14" s="305"/>
      <c r="DGJ14" s="305"/>
      <c r="DGK14" s="305"/>
      <c r="DGL14" s="305"/>
      <c r="DGM14" s="305"/>
      <c r="DGN14" s="305"/>
      <c r="DGO14" s="305"/>
      <c r="DGP14" s="305"/>
      <c r="DGQ14" s="305"/>
      <c r="DGR14" s="305"/>
      <c r="DGS14" s="305"/>
      <c r="DGT14" s="305"/>
      <c r="DGU14" s="305"/>
      <c r="DGV14" s="305"/>
      <c r="DGW14" s="305"/>
      <c r="DGX14" s="305"/>
      <c r="DGY14" s="305"/>
      <c r="DGZ14" s="305"/>
      <c r="DHA14" s="305"/>
      <c r="DHB14" s="305"/>
      <c r="DHC14" s="305"/>
      <c r="DHD14" s="305"/>
      <c r="DHE14" s="305"/>
      <c r="DHF14" s="305"/>
      <c r="DHG14" s="305"/>
      <c r="DHH14" s="305"/>
      <c r="DHI14" s="305"/>
      <c r="DHJ14" s="305"/>
      <c r="DHK14" s="305"/>
      <c r="DHL14" s="305"/>
      <c r="DHM14" s="305"/>
      <c r="DHN14" s="305"/>
      <c r="DHO14" s="305"/>
      <c r="DHP14" s="305"/>
      <c r="DHQ14" s="305"/>
      <c r="DHR14" s="305"/>
      <c r="DHS14" s="305"/>
      <c r="DHT14" s="305"/>
      <c r="DHU14" s="305"/>
      <c r="DHV14" s="305"/>
      <c r="DHW14" s="305"/>
      <c r="DHX14" s="305"/>
      <c r="DHY14" s="305"/>
      <c r="DHZ14" s="305"/>
      <c r="DIA14" s="305"/>
      <c r="DIB14" s="305"/>
      <c r="DIC14" s="305"/>
      <c r="DID14" s="305"/>
      <c r="DIE14" s="305"/>
      <c r="DIF14" s="305"/>
      <c r="DIG14" s="305"/>
      <c r="DIH14" s="305"/>
      <c r="DII14" s="305"/>
      <c r="DIJ14" s="305"/>
      <c r="DIK14" s="305"/>
      <c r="DIL14" s="305"/>
      <c r="DIM14" s="305"/>
      <c r="DIN14" s="305"/>
      <c r="DIO14" s="305"/>
      <c r="DIP14" s="305"/>
      <c r="DIQ14" s="305"/>
      <c r="DIR14" s="305"/>
      <c r="DIS14" s="305"/>
      <c r="DIT14" s="305"/>
      <c r="DIU14" s="305"/>
      <c r="DIV14" s="305"/>
      <c r="DIW14" s="305"/>
      <c r="DIX14" s="305"/>
      <c r="DIY14" s="305"/>
      <c r="DIZ14" s="305"/>
      <c r="DJA14" s="305"/>
      <c r="DJB14" s="305"/>
      <c r="DJC14" s="305"/>
      <c r="DJD14" s="305"/>
      <c r="DJE14" s="305"/>
      <c r="DJF14" s="305"/>
      <c r="DJG14" s="305"/>
      <c r="DJH14" s="305"/>
      <c r="DJI14" s="305"/>
      <c r="DJJ14" s="305"/>
      <c r="DJK14" s="305"/>
      <c r="DJL14" s="305"/>
      <c r="DJM14" s="305"/>
      <c r="DJN14" s="305"/>
      <c r="DJO14" s="305"/>
      <c r="DJP14" s="305"/>
      <c r="DJQ14" s="305"/>
      <c r="DJR14" s="305"/>
      <c r="DJS14" s="305"/>
      <c r="DJT14" s="305"/>
      <c r="DJU14" s="305"/>
      <c r="DJV14" s="305"/>
      <c r="DJW14" s="305"/>
      <c r="DJX14" s="305"/>
      <c r="DJY14" s="305"/>
      <c r="DJZ14" s="305"/>
      <c r="DKA14" s="305"/>
      <c r="DKB14" s="305"/>
      <c r="DKC14" s="305"/>
      <c r="DKD14" s="305"/>
      <c r="DKE14" s="305"/>
      <c r="DKF14" s="305"/>
      <c r="DKG14" s="305"/>
      <c r="DKH14" s="305"/>
      <c r="DKI14" s="305"/>
      <c r="DKJ14" s="305"/>
      <c r="DKK14" s="305"/>
      <c r="DKL14" s="305"/>
      <c r="DKM14" s="305"/>
      <c r="DKN14" s="305"/>
      <c r="DKO14" s="305"/>
      <c r="DKP14" s="305"/>
      <c r="DKQ14" s="305"/>
      <c r="DKR14" s="305"/>
      <c r="DKS14" s="305"/>
      <c r="DKT14" s="305"/>
      <c r="DKU14" s="305"/>
      <c r="DKV14" s="305"/>
      <c r="DKW14" s="305"/>
      <c r="DKX14" s="305"/>
      <c r="DKY14" s="305"/>
      <c r="DKZ14" s="305"/>
      <c r="DLA14" s="305"/>
      <c r="DLB14" s="305"/>
      <c r="DLC14" s="305"/>
      <c r="DLD14" s="305"/>
      <c r="DLE14" s="305"/>
      <c r="DLF14" s="305"/>
      <c r="DLG14" s="305"/>
      <c r="DLH14" s="305"/>
      <c r="DLI14" s="305"/>
      <c r="DLJ14" s="305"/>
      <c r="DLK14" s="305"/>
      <c r="DLL14" s="305"/>
      <c r="DLM14" s="305"/>
      <c r="DLN14" s="305"/>
      <c r="DLO14" s="305"/>
      <c r="DLP14" s="305"/>
      <c r="DLQ14" s="305"/>
      <c r="DLR14" s="305"/>
      <c r="DLS14" s="305"/>
      <c r="DLT14" s="305"/>
      <c r="DLU14" s="305"/>
      <c r="DLV14" s="305"/>
      <c r="DLW14" s="305"/>
      <c r="DLX14" s="305"/>
      <c r="DLY14" s="305"/>
      <c r="DLZ14" s="305"/>
      <c r="DMA14" s="305"/>
      <c r="DMB14" s="305"/>
      <c r="DMC14" s="305"/>
      <c r="DMD14" s="305"/>
      <c r="DME14" s="305"/>
      <c r="DMF14" s="305"/>
      <c r="DMG14" s="305"/>
      <c r="DMH14" s="305"/>
      <c r="DMI14" s="305"/>
      <c r="DMJ14" s="305"/>
      <c r="DMK14" s="305"/>
      <c r="DML14" s="305"/>
      <c r="DMM14" s="305"/>
      <c r="DMN14" s="305"/>
      <c r="DMO14" s="305"/>
      <c r="DMP14" s="305"/>
      <c r="DMQ14" s="305"/>
      <c r="DMR14" s="305"/>
      <c r="DMS14" s="305"/>
      <c r="DMT14" s="305"/>
      <c r="DMU14" s="305"/>
      <c r="DMV14" s="305"/>
      <c r="DMW14" s="305"/>
      <c r="DMX14" s="305"/>
      <c r="DMY14" s="305"/>
      <c r="DMZ14" s="305"/>
      <c r="DNA14" s="305"/>
      <c r="DNB14" s="305"/>
      <c r="DNC14" s="305"/>
      <c r="DND14" s="305"/>
      <c r="DNE14" s="305"/>
      <c r="DNF14" s="305"/>
      <c r="DNG14" s="305"/>
      <c r="DNH14" s="305"/>
      <c r="DNI14" s="305"/>
      <c r="DNJ14" s="305"/>
      <c r="DNK14" s="305"/>
      <c r="DNL14" s="305"/>
      <c r="DNM14" s="305"/>
      <c r="DNN14" s="305"/>
      <c r="DNO14" s="305"/>
      <c r="DNP14" s="305"/>
      <c r="DNQ14" s="305"/>
      <c r="DNR14" s="305"/>
      <c r="DNS14" s="305"/>
      <c r="DNT14" s="305"/>
      <c r="DNU14" s="305"/>
      <c r="DNV14" s="305"/>
      <c r="DNW14" s="305"/>
      <c r="DNX14" s="305"/>
      <c r="DNY14" s="305"/>
      <c r="DNZ14" s="305"/>
      <c r="DOA14" s="305"/>
      <c r="DOB14" s="305"/>
      <c r="DOC14" s="305"/>
      <c r="DOD14" s="305"/>
      <c r="DOE14" s="305"/>
      <c r="DOF14" s="305"/>
      <c r="DOG14" s="305"/>
      <c r="DOH14" s="305"/>
      <c r="DOI14" s="305"/>
      <c r="DOJ14" s="305"/>
      <c r="DOK14" s="305"/>
      <c r="DOL14" s="305"/>
      <c r="DOM14" s="305"/>
      <c r="DON14" s="305"/>
      <c r="DOO14" s="305"/>
      <c r="DOP14" s="305"/>
      <c r="DOQ14" s="305"/>
      <c r="DOR14" s="305"/>
      <c r="DOS14" s="305"/>
      <c r="DOT14" s="305"/>
      <c r="DOU14" s="305"/>
      <c r="DOV14" s="305"/>
      <c r="DOW14" s="305"/>
      <c r="DOX14" s="305"/>
      <c r="DOY14" s="305"/>
      <c r="DOZ14" s="305"/>
      <c r="DPA14" s="305"/>
      <c r="DPB14" s="305"/>
      <c r="DPC14" s="305"/>
      <c r="DPD14" s="305"/>
      <c r="DPE14" s="305"/>
      <c r="DPF14" s="305"/>
      <c r="DPG14" s="305"/>
      <c r="DPH14" s="305"/>
      <c r="DPI14" s="305"/>
      <c r="DPJ14" s="305"/>
      <c r="DPK14" s="305"/>
      <c r="DPL14" s="305"/>
      <c r="DPM14" s="305"/>
      <c r="DPN14" s="305"/>
      <c r="DPO14" s="305"/>
      <c r="DPP14" s="305"/>
      <c r="DPQ14" s="305"/>
      <c r="DPR14" s="305"/>
      <c r="DPS14" s="305"/>
      <c r="DPT14" s="305"/>
      <c r="DPU14" s="305"/>
      <c r="DPV14" s="305"/>
      <c r="DPW14" s="305"/>
      <c r="DPX14" s="305"/>
      <c r="DPY14" s="305"/>
      <c r="DPZ14" s="305"/>
      <c r="DQA14" s="305"/>
      <c r="DQB14" s="305"/>
      <c r="DQC14" s="305"/>
      <c r="DQD14" s="305"/>
      <c r="DQE14" s="305"/>
      <c r="DQF14" s="305"/>
      <c r="DQG14" s="305"/>
      <c r="DQH14" s="305"/>
      <c r="DQI14" s="305"/>
      <c r="DQJ14" s="305"/>
      <c r="DQK14" s="305"/>
      <c r="DQL14" s="305"/>
      <c r="DQM14" s="305"/>
      <c r="DQN14" s="305"/>
      <c r="DQO14" s="305"/>
      <c r="DQP14" s="305"/>
      <c r="DQQ14" s="305"/>
      <c r="DQR14" s="305"/>
      <c r="DQS14" s="305"/>
      <c r="DQT14" s="305"/>
      <c r="DQU14" s="305"/>
      <c r="DQV14" s="305"/>
      <c r="DQW14" s="305"/>
      <c r="DQX14" s="305"/>
      <c r="DQY14" s="305"/>
      <c r="DQZ14" s="305"/>
      <c r="DRA14" s="305"/>
      <c r="DRB14" s="305"/>
      <c r="DRC14" s="305"/>
      <c r="DRD14" s="305"/>
      <c r="DRE14" s="305"/>
      <c r="DRF14" s="305"/>
      <c r="DRG14" s="305"/>
      <c r="DRH14" s="305"/>
      <c r="DRI14" s="305"/>
      <c r="DRJ14" s="305"/>
      <c r="DRK14" s="305"/>
      <c r="DRL14" s="305"/>
      <c r="DRM14" s="305"/>
      <c r="DRN14" s="305"/>
      <c r="DRO14" s="305"/>
      <c r="DRP14" s="305"/>
      <c r="DRQ14" s="305"/>
      <c r="DRR14" s="305"/>
      <c r="DRS14" s="305"/>
      <c r="DRT14" s="305"/>
      <c r="DRU14" s="305"/>
      <c r="DRV14" s="305"/>
      <c r="DRW14" s="305"/>
      <c r="DRX14" s="305"/>
      <c r="DRY14" s="305"/>
      <c r="DRZ14" s="305"/>
      <c r="DSA14" s="305"/>
      <c r="DSB14" s="305"/>
      <c r="DSC14" s="305"/>
      <c r="DSD14" s="305"/>
      <c r="DSE14" s="305"/>
      <c r="DSF14" s="305"/>
      <c r="DSG14" s="305"/>
      <c r="DSH14" s="305"/>
      <c r="DSI14" s="305"/>
      <c r="DSJ14" s="305"/>
      <c r="DSK14" s="305"/>
      <c r="DSL14" s="305"/>
      <c r="DSM14" s="305"/>
      <c r="DSN14" s="305"/>
      <c r="DSO14" s="305"/>
      <c r="DSP14" s="305"/>
      <c r="DSQ14" s="305"/>
      <c r="DSR14" s="305"/>
      <c r="DSS14" s="305"/>
      <c r="DST14" s="305"/>
      <c r="DSU14" s="305"/>
      <c r="DSV14" s="305"/>
      <c r="DSW14" s="305"/>
      <c r="DSX14" s="305"/>
      <c r="DSY14" s="305"/>
      <c r="DSZ14" s="305"/>
      <c r="DTA14" s="305"/>
      <c r="DTB14" s="305"/>
      <c r="DTC14" s="305"/>
      <c r="DTD14" s="305"/>
      <c r="DTE14" s="305"/>
      <c r="DTF14" s="305"/>
      <c r="DTG14" s="305"/>
      <c r="DTH14" s="305"/>
      <c r="DTI14" s="305"/>
      <c r="DTJ14" s="305"/>
      <c r="DTK14" s="305"/>
      <c r="DTL14" s="305"/>
      <c r="DTM14" s="305"/>
      <c r="DTN14" s="305"/>
      <c r="DTO14" s="305"/>
      <c r="DTP14" s="305"/>
      <c r="DTQ14" s="305"/>
      <c r="DTR14" s="305"/>
      <c r="DTS14" s="305"/>
      <c r="DTT14" s="305"/>
      <c r="DTU14" s="305"/>
      <c r="DTV14" s="305"/>
      <c r="DTW14" s="305"/>
      <c r="DTX14" s="305"/>
      <c r="DTY14" s="305"/>
      <c r="DTZ14" s="305"/>
      <c r="DUA14" s="305"/>
      <c r="DUB14" s="305"/>
      <c r="DUC14" s="305"/>
      <c r="DUD14" s="305"/>
      <c r="DUE14" s="305"/>
      <c r="DUF14" s="305"/>
      <c r="DUG14" s="305"/>
      <c r="DUH14" s="305"/>
      <c r="DUI14" s="305"/>
      <c r="DUJ14" s="305"/>
      <c r="DUK14" s="305"/>
      <c r="DUL14" s="305"/>
      <c r="DUM14" s="305"/>
      <c r="DUN14" s="305"/>
      <c r="DUO14" s="305"/>
      <c r="DUP14" s="305"/>
      <c r="DUQ14" s="305"/>
      <c r="DUR14" s="305"/>
      <c r="DUS14" s="305"/>
      <c r="DUT14" s="305"/>
      <c r="DUU14" s="305"/>
      <c r="DUV14" s="305"/>
      <c r="DUW14" s="305"/>
      <c r="DUX14" s="305"/>
      <c r="DUY14" s="305"/>
      <c r="DUZ14" s="305"/>
      <c r="DVA14" s="305"/>
      <c r="DVB14" s="305"/>
      <c r="DVC14" s="305"/>
      <c r="DVD14" s="305"/>
      <c r="DVE14" s="305"/>
      <c r="DVF14" s="305"/>
      <c r="DVG14" s="305"/>
      <c r="DVH14" s="305"/>
      <c r="DVI14" s="305"/>
      <c r="DVJ14" s="305"/>
      <c r="DVK14" s="305"/>
      <c r="DVL14" s="305"/>
      <c r="DVM14" s="305"/>
      <c r="DVN14" s="305"/>
      <c r="DVO14" s="305"/>
      <c r="DVP14" s="305"/>
      <c r="DVQ14" s="305"/>
      <c r="DVR14" s="305"/>
      <c r="DVS14" s="305"/>
      <c r="DVT14" s="305"/>
      <c r="DVU14" s="305"/>
      <c r="DVV14" s="305"/>
      <c r="DVW14" s="305"/>
      <c r="DVX14" s="305"/>
      <c r="DVY14" s="305"/>
      <c r="DVZ14" s="305"/>
      <c r="DWA14" s="305"/>
      <c r="DWB14" s="305"/>
      <c r="DWC14" s="305"/>
      <c r="DWD14" s="305"/>
      <c r="DWE14" s="305"/>
      <c r="DWF14" s="305"/>
      <c r="DWG14" s="305"/>
      <c r="DWH14" s="305"/>
      <c r="DWI14" s="305"/>
      <c r="DWJ14" s="305"/>
      <c r="DWK14" s="305"/>
      <c r="DWL14" s="305"/>
      <c r="DWM14" s="305"/>
      <c r="DWN14" s="305"/>
      <c r="DWO14" s="305"/>
      <c r="DWP14" s="305"/>
      <c r="DWQ14" s="305"/>
      <c r="DWR14" s="305"/>
      <c r="DWS14" s="305"/>
      <c r="DWT14" s="305"/>
      <c r="DWU14" s="305"/>
      <c r="DWV14" s="305"/>
      <c r="DWW14" s="305"/>
      <c r="DWX14" s="305"/>
      <c r="DWY14" s="305"/>
      <c r="DWZ14" s="305"/>
      <c r="DXA14" s="305"/>
      <c r="DXB14" s="305"/>
      <c r="DXC14" s="305"/>
      <c r="DXD14" s="305"/>
      <c r="DXE14" s="305"/>
      <c r="DXF14" s="305"/>
      <c r="DXG14" s="305"/>
      <c r="DXH14" s="305"/>
      <c r="DXI14" s="305"/>
      <c r="DXJ14" s="305"/>
      <c r="DXK14" s="305"/>
      <c r="DXL14" s="305"/>
      <c r="DXM14" s="305"/>
      <c r="DXN14" s="305"/>
      <c r="DXO14" s="305"/>
      <c r="DXP14" s="305"/>
      <c r="DXQ14" s="305"/>
      <c r="DXR14" s="305"/>
      <c r="DXS14" s="305"/>
      <c r="DXT14" s="305"/>
      <c r="DXU14" s="305"/>
      <c r="DXV14" s="305"/>
      <c r="DXW14" s="305"/>
      <c r="DXX14" s="305"/>
      <c r="DXY14" s="305"/>
      <c r="DXZ14" s="305"/>
      <c r="DYA14" s="305"/>
      <c r="DYB14" s="305"/>
      <c r="DYC14" s="305"/>
      <c r="DYD14" s="305"/>
      <c r="DYE14" s="305"/>
      <c r="DYF14" s="305"/>
      <c r="DYG14" s="305"/>
      <c r="DYH14" s="305"/>
      <c r="DYI14" s="305"/>
      <c r="DYJ14" s="305"/>
      <c r="DYK14" s="305"/>
      <c r="DYL14" s="305"/>
      <c r="DYM14" s="305"/>
      <c r="DYN14" s="305"/>
      <c r="DYO14" s="305"/>
      <c r="DYP14" s="305"/>
      <c r="DYQ14" s="305"/>
      <c r="DYR14" s="305"/>
      <c r="DYS14" s="305"/>
      <c r="DYT14" s="305"/>
      <c r="DYU14" s="305"/>
      <c r="DYV14" s="305"/>
      <c r="DYW14" s="305"/>
      <c r="DYX14" s="305"/>
      <c r="DYY14" s="305"/>
      <c r="DYZ14" s="305"/>
      <c r="DZA14" s="305"/>
      <c r="DZB14" s="305"/>
      <c r="DZC14" s="305"/>
      <c r="DZD14" s="305"/>
      <c r="DZE14" s="305"/>
      <c r="DZF14" s="305"/>
      <c r="DZG14" s="305"/>
      <c r="DZH14" s="305"/>
      <c r="DZI14" s="305"/>
      <c r="DZJ14" s="305"/>
      <c r="DZK14" s="305"/>
      <c r="DZL14" s="305"/>
      <c r="DZM14" s="305"/>
      <c r="DZN14" s="305"/>
      <c r="DZO14" s="305"/>
      <c r="DZP14" s="305"/>
      <c r="DZQ14" s="305"/>
      <c r="DZR14" s="305"/>
      <c r="DZS14" s="305"/>
      <c r="DZT14" s="305"/>
      <c r="DZU14" s="305"/>
      <c r="DZV14" s="305"/>
      <c r="DZW14" s="305"/>
      <c r="DZX14" s="305"/>
      <c r="DZY14" s="305"/>
      <c r="DZZ14" s="305"/>
      <c r="EAA14" s="305"/>
      <c r="EAB14" s="305"/>
      <c r="EAC14" s="305"/>
      <c r="EAD14" s="305"/>
      <c r="EAE14" s="305"/>
      <c r="EAF14" s="305"/>
      <c r="EAG14" s="305"/>
      <c r="EAH14" s="305"/>
      <c r="EAI14" s="305"/>
      <c r="EAJ14" s="305"/>
      <c r="EAK14" s="305"/>
      <c r="EAL14" s="305"/>
      <c r="EAM14" s="305"/>
      <c r="EAN14" s="305"/>
      <c r="EAO14" s="305"/>
      <c r="EAP14" s="305"/>
      <c r="EAQ14" s="305"/>
      <c r="EAR14" s="305"/>
      <c r="EAS14" s="305"/>
      <c r="EAT14" s="305"/>
      <c r="EAU14" s="305"/>
      <c r="EAV14" s="305"/>
      <c r="EAW14" s="305"/>
      <c r="EAX14" s="305"/>
      <c r="EAY14" s="305"/>
      <c r="EAZ14" s="305"/>
      <c r="EBA14" s="305"/>
      <c r="EBB14" s="305"/>
      <c r="EBC14" s="305"/>
      <c r="EBD14" s="305"/>
      <c r="EBE14" s="305"/>
      <c r="EBF14" s="305"/>
      <c r="EBG14" s="305"/>
      <c r="EBH14" s="305"/>
      <c r="EBI14" s="305"/>
      <c r="EBJ14" s="305"/>
      <c r="EBK14" s="305"/>
      <c r="EBL14" s="305"/>
      <c r="EBM14" s="305"/>
      <c r="EBN14" s="305"/>
      <c r="EBO14" s="305"/>
      <c r="EBP14" s="305"/>
      <c r="EBQ14" s="305"/>
      <c r="EBR14" s="305"/>
      <c r="EBS14" s="305"/>
      <c r="EBT14" s="305"/>
      <c r="EBU14" s="305"/>
      <c r="EBV14" s="305"/>
      <c r="EBW14" s="305"/>
      <c r="EBX14" s="305"/>
      <c r="EBY14" s="305"/>
      <c r="EBZ14" s="305"/>
      <c r="ECA14" s="305"/>
      <c r="ECB14" s="305"/>
      <c r="ECC14" s="305"/>
      <c r="ECD14" s="305"/>
      <c r="ECE14" s="305"/>
      <c r="ECF14" s="305"/>
      <c r="ECG14" s="305"/>
      <c r="ECH14" s="305"/>
      <c r="ECI14" s="305"/>
      <c r="ECJ14" s="305"/>
      <c r="ECK14" s="305"/>
      <c r="ECL14" s="305"/>
      <c r="ECM14" s="305"/>
      <c r="ECN14" s="305"/>
      <c r="ECO14" s="305"/>
      <c r="ECP14" s="305"/>
      <c r="ECQ14" s="305"/>
      <c r="ECR14" s="305"/>
      <c r="ECS14" s="305"/>
      <c r="ECT14" s="305"/>
      <c r="ECU14" s="305"/>
      <c r="ECV14" s="305"/>
      <c r="ECW14" s="305"/>
      <c r="ECX14" s="305"/>
      <c r="ECY14" s="305"/>
      <c r="ECZ14" s="305"/>
      <c r="EDA14" s="305"/>
      <c r="EDB14" s="305"/>
      <c r="EDC14" s="305"/>
      <c r="EDD14" s="305"/>
      <c r="EDE14" s="305"/>
      <c r="EDF14" s="305"/>
      <c r="EDG14" s="305"/>
      <c r="EDH14" s="305"/>
      <c r="EDI14" s="305"/>
      <c r="EDJ14" s="305"/>
      <c r="EDK14" s="305"/>
      <c r="EDL14" s="305"/>
      <c r="EDM14" s="305"/>
      <c r="EDN14" s="305"/>
      <c r="EDO14" s="305"/>
      <c r="EDP14" s="305"/>
      <c r="EDQ14" s="305"/>
      <c r="EDR14" s="305"/>
      <c r="EDS14" s="305"/>
      <c r="EDT14" s="305"/>
      <c r="EDU14" s="305"/>
      <c r="EDV14" s="305"/>
      <c r="EDW14" s="305"/>
      <c r="EDX14" s="305"/>
      <c r="EDY14" s="305"/>
      <c r="EDZ14" s="305"/>
      <c r="EEA14" s="305"/>
      <c r="EEB14" s="305"/>
      <c r="EEC14" s="305"/>
      <c r="EED14" s="305"/>
      <c r="EEE14" s="305"/>
      <c r="EEF14" s="305"/>
      <c r="EEG14" s="305"/>
      <c r="EEH14" s="305"/>
      <c r="EEI14" s="305"/>
      <c r="EEJ14" s="305"/>
      <c r="EEK14" s="305"/>
      <c r="EEL14" s="305"/>
      <c r="EEM14" s="305"/>
      <c r="EEN14" s="305"/>
      <c r="EEO14" s="305"/>
      <c r="EEP14" s="305"/>
      <c r="EEQ14" s="305"/>
      <c r="EER14" s="305"/>
      <c r="EES14" s="305"/>
      <c r="EET14" s="305"/>
      <c r="EEU14" s="305"/>
      <c r="EEV14" s="305"/>
      <c r="EEW14" s="305"/>
      <c r="EEX14" s="305"/>
      <c r="EEY14" s="305"/>
      <c r="EEZ14" s="305"/>
      <c r="EFA14" s="305"/>
      <c r="EFB14" s="305"/>
      <c r="EFC14" s="305"/>
      <c r="EFD14" s="305"/>
      <c r="EFE14" s="305"/>
      <c r="EFF14" s="305"/>
      <c r="EFG14" s="305"/>
      <c r="EFH14" s="305"/>
      <c r="EFI14" s="305"/>
      <c r="EFJ14" s="305"/>
      <c r="EFK14" s="305"/>
      <c r="EFL14" s="305"/>
      <c r="EFM14" s="305"/>
      <c r="EFN14" s="305"/>
      <c r="EFO14" s="305"/>
      <c r="EFP14" s="305"/>
      <c r="EFQ14" s="305"/>
      <c r="EFR14" s="305"/>
      <c r="EFS14" s="305"/>
      <c r="EFT14" s="305"/>
      <c r="EFU14" s="305"/>
      <c r="EFV14" s="305"/>
      <c r="EFW14" s="305"/>
      <c r="EFX14" s="305"/>
      <c r="EFY14" s="305"/>
      <c r="EFZ14" s="305"/>
      <c r="EGA14" s="305"/>
      <c r="EGB14" s="305"/>
      <c r="EGC14" s="305"/>
      <c r="EGD14" s="305"/>
      <c r="EGE14" s="305"/>
      <c r="EGF14" s="305"/>
      <c r="EGG14" s="305"/>
      <c r="EGH14" s="305"/>
      <c r="EGI14" s="305"/>
      <c r="EGJ14" s="305"/>
      <c r="EGK14" s="305"/>
      <c r="EGL14" s="305"/>
      <c r="EGM14" s="305"/>
      <c r="EGN14" s="305"/>
      <c r="EGO14" s="305"/>
      <c r="EGP14" s="305"/>
      <c r="EGQ14" s="305"/>
      <c r="EGR14" s="305"/>
      <c r="EGS14" s="305"/>
      <c r="EGT14" s="305"/>
      <c r="EGU14" s="305"/>
      <c r="EGV14" s="305"/>
      <c r="EGW14" s="305"/>
      <c r="EGX14" s="305"/>
      <c r="EGY14" s="305"/>
      <c r="EGZ14" s="305"/>
      <c r="EHA14" s="305"/>
      <c r="EHB14" s="305"/>
      <c r="EHC14" s="305"/>
      <c r="EHD14" s="305"/>
      <c r="EHE14" s="305"/>
      <c r="EHF14" s="305"/>
      <c r="EHG14" s="305"/>
      <c r="EHH14" s="305"/>
      <c r="EHI14" s="305"/>
      <c r="EHJ14" s="305"/>
      <c r="EHK14" s="305"/>
      <c r="EHL14" s="305"/>
      <c r="EHM14" s="305"/>
      <c r="EHN14" s="305"/>
      <c r="EHO14" s="305"/>
      <c r="EHP14" s="305"/>
      <c r="EHQ14" s="305"/>
      <c r="EHR14" s="305"/>
      <c r="EHS14" s="305"/>
      <c r="EHT14" s="305"/>
      <c r="EHU14" s="305"/>
      <c r="EHV14" s="305"/>
      <c r="EHW14" s="305"/>
      <c r="EHX14" s="305"/>
      <c r="EHY14" s="305"/>
      <c r="EHZ14" s="305"/>
      <c r="EIA14" s="305"/>
      <c r="EIB14" s="305"/>
      <c r="EIC14" s="305"/>
      <c r="EID14" s="305"/>
      <c r="EIE14" s="305"/>
      <c r="EIF14" s="305"/>
      <c r="EIG14" s="305"/>
      <c r="EIH14" s="305"/>
      <c r="EII14" s="305"/>
      <c r="EIJ14" s="305"/>
      <c r="EIK14" s="305"/>
      <c r="EIL14" s="305"/>
      <c r="EIM14" s="305"/>
      <c r="EIN14" s="305"/>
      <c r="EIO14" s="305"/>
      <c r="EIP14" s="305"/>
      <c r="EIQ14" s="305"/>
      <c r="EIR14" s="305"/>
      <c r="EIS14" s="305"/>
      <c r="EIT14" s="305"/>
      <c r="EIU14" s="305"/>
      <c r="EIV14" s="305"/>
      <c r="EIW14" s="305"/>
      <c r="EIX14" s="305"/>
      <c r="EIY14" s="305"/>
      <c r="EIZ14" s="305"/>
      <c r="EJA14" s="305"/>
      <c r="EJB14" s="305"/>
      <c r="EJC14" s="305"/>
      <c r="EJD14" s="305"/>
      <c r="EJE14" s="305"/>
      <c r="EJF14" s="305"/>
      <c r="EJG14" s="305"/>
      <c r="EJH14" s="305"/>
      <c r="EJI14" s="305"/>
      <c r="EJJ14" s="305"/>
      <c r="EJK14" s="305"/>
      <c r="EJL14" s="305"/>
      <c r="EJM14" s="305"/>
      <c r="EJN14" s="305"/>
      <c r="EJO14" s="305"/>
      <c r="EJP14" s="305"/>
      <c r="EJQ14" s="305"/>
      <c r="EJR14" s="305"/>
      <c r="EJS14" s="305"/>
      <c r="EJT14" s="305"/>
      <c r="EJU14" s="305"/>
      <c r="EJV14" s="305"/>
      <c r="EJW14" s="305"/>
      <c r="EJX14" s="305"/>
      <c r="EJY14" s="305"/>
      <c r="EJZ14" s="305"/>
      <c r="EKA14" s="305"/>
      <c r="EKB14" s="305"/>
      <c r="EKC14" s="305"/>
      <c r="EKD14" s="305"/>
      <c r="EKE14" s="305"/>
      <c r="EKF14" s="305"/>
      <c r="EKG14" s="305"/>
      <c r="EKH14" s="305"/>
      <c r="EKI14" s="305"/>
      <c r="EKJ14" s="305"/>
      <c r="EKK14" s="305"/>
      <c r="EKL14" s="305"/>
      <c r="EKM14" s="305"/>
      <c r="EKN14" s="305"/>
      <c r="EKO14" s="305"/>
      <c r="EKP14" s="305"/>
      <c r="EKQ14" s="305"/>
      <c r="EKR14" s="305"/>
      <c r="EKS14" s="305"/>
      <c r="EKT14" s="305"/>
      <c r="EKU14" s="305"/>
      <c r="EKV14" s="305"/>
      <c r="EKW14" s="305"/>
      <c r="EKX14" s="305"/>
      <c r="EKY14" s="305"/>
      <c r="EKZ14" s="305"/>
      <c r="ELA14" s="305"/>
      <c r="ELB14" s="305"/>
      <c r="ELC14" s="305"/>
      <c r="ELD14" s="305"/>
      <c r="ELE14" s="305"/>
      <c r="ELF14" s="305"/>
      <c r="ELG14" s="305"/>
      <c r="ELH14" s="305"/>
      <c r="ELI14" s="305"/>
      <c r="ELJ14" s="305"/>
      <c r="ELK14" s="305"/>
      <c r="ELL14" s="305"/>
      <c r="ELM14" s="305"/>
      <c r="ELN14" s="305"/>
      <c r="ELO14" s="305"/>
      <c r="ELP14" s="305"/>
      <c r="ELQ14" s="305"/>
      <c r="ELR14" s="305"/>
      <c r="ELS14" s="305"/>
      <c r="ELT14" s="305"/>
      <c r="ELU14" s="305"/>
      <c r="ELV14" s="305"/>
      <c r="ELW14" s="305"/>
      <c r="ELX14" s="305"/>
      <c r="ELY14" s="305"/>
      <c r="ELZ14" s="305"/>
      <c r="EMA14" s="305"/>
      <c r="EMB14" s="305"/>
      <c r="EMC14" s="305"/>
      <c r="EMD14" s="305"/>
      <c r="EME14" s="305"/>
      <c r="EMF14" s="305"/>
      <c r="EMG14" s="305"/>
      <c r="EMH14" s="305"/>
      <c r="EMI14" s="305"/>
      <c r="EMJ14" s="305"/>
      <c r="EMK14" s="305"/>
      <c r="EML14" s="305"/>
      <c r="EMM14" s="305"/>
      <c r="EMN14" s="305"/>
      <c r="EMO14" s="305"/>
      <c r="EMP14" s="305"/>
      <c r="EMQ14" s="305"/>
      <c r="EMR14" s="305"/>
      <c r="EMS14" s="305"/>
      <c r="EMT14" s="305"/>
      <c r="EMU14" s="305"/>
      <c r="EMV14" s="305"/>
      <c r="EMW14" s="305"/>
      <c r="EMX14" s="305"/>
      <c r="EMY14" s="305"/>
      <c r="EMZ14" s="305"/>
      <c r="ENA14" s="305"/>
      <c r="ENB14" s="305"/>
      <c r="ENC14" s="305"/>
      <c r="END14" s="305"/>
      <c r="ENE14" s="305"/>
      <c r="ENF14" s="305"/>
      <c r="ENG14" s="305"/>
      <c r="ENH14" s="305"/>
      <c r="ENI14" s="305"/>
      <c r="ENJ14" s="305"/>
      <c r="ENK14" s="305"/>
      <c r="ENL14" s="305"/>
      <c r="ENM14" s="305"/>
      <c r="ENN14" s="305"/>
      <c r="ENO14" s="305"/>
      <c r="ENP14" s="305"/>
      <c r="ENQ14" s="305"/>
      <c r="ENR14" s="305"/>
      <c r="ENS14" s="305"/>
      <c r="ENT14" s="305"/>
      <c r="ENU14" s="305"/>
      <c r="ENV14" s="305"/>
      <c r="ENW14" s="305"/>
      <c r="ENX14" s="305"/>
      <c r="ENY14" s="305"/>
      <c r="ENZ14" s="305"/>
      <c r="EOA14" s="305"/>
      <c r="EOB14" s="305"/>
      <c r="EOC14" s="305"/>
      <c r="EOD14" s="305"/>
      <c r="EOE14" s="305"/>
      <c r="EOF14" s="305"/>
      <c r="EOG14" s="305"/>
      <c r="EOH14" s="305"/>
      <c r="EOI14" s="305"/>
      <c r="EOJ14" s="305"/>
      <c r="EOK14" s="305"/>
      <c r="EOL14" s="305"/>
      <c r="EOM14" s="305"/>
      <c r="EON14" s="305"/>
      <c r="EOO14" s="305"/>
      <c r="EOP14" s="305"/>
      <c r="EOQ14" s="305"/>
      <c r="EOR14" s="305"/>
      <c r="EOS14" s="305"/>
      <c r="EOT14" s="305"/>
      <c r="EOU14" s="305"/>
      <c r="EOV14" s="305"/>
      <c r="EOW14" s="305"/>
      <c r="EOX14" s="305"/>
      <c r="EOY14" s="305"/>
      <c r="EOZ14" s="305"/>
      <c r="EPA14" s="305"/>
      <c r="EPB14" s="305"/>
      <c r="EPC14" s="305"/>
      <c r="EPD14" s="305"/>
      <c r="EPE14" s="305"/>
      <c r="EPF14" s="305"/>
      <c r="EPG14" s="305"/>
      <c r="EPH14" s="305"/>
      <c r="EPI14" s="305"/>
      <c r="EPJ14" s="305"/>
      <c r="EPK14" s="305"/>
      <c r="EPL14" s="305"/>
      <c r="EPM14" s="305"/>
      <c r="EPN14" s="305"/>
      <c r="EPO14" s="305"/>
      <c r="EPP14" s="305"/>
      <c r="EPQ14" s="305"/>
      <c r="EPR14" s="305"/>
      <c r="EPS14" s="305"/>
      <c r="EPT14" s="305"/>
      <c r="EPU14" s="305"/>
      <c r="EPV14" s="305"/>
      <c r="EPW14" s="305"/>
      <c r="EPX14" s="305"/>
      <c r="EPY14" s="305"/>
      <c r="EPZ14" s="305"/>
      <c r="EQA14" s="305"/>
      <c r="EQB14" s="305"/>
      <c r="EQC14" s="305"/>
      <c r="EQD14" s="305"/>
      <c r="EQE14" s="305"/>
      <c r="EQF14" s="305"/>
      <c r="EQG14" s="305"/>
      <c r="EQH14" s="305"/>
      <c r="EQI14" s="305"/>
      <c r="EQJ14" s="305"/>
      <c r="EQK14" s="305"/>
      <c r="EQL14" s="305"/>
      <c r="EQM14" s="305"/>
      <c r="EQN14" s="305"/>
      <c r="EQO14" s="305"/>
      <c r="EQP14" s="305"/>
      <c r="EQQ14" s="305"/>
      <c r="EQR14" s="305"/>
      <c r="EQS14" s="305"/>
      <c r="EQT14" s="305"/>
      <c r="EQU14" s="305"/>
      <c r="EQV14" s="305"/>
      <c r="EQW14" s="305"/>
      <c r="EQX14" s="305"/>
      <c r="EQY14" s="305"/>
      <c r="EQZ14" s="305"/>
      <c r="ERA14" s="305"/>
      <c r="ERB14" s="305"/>
      <c r="ERC14" s="305"/>
      <c r="ERD14" s="305"/>
      <c r="ERE14" s="305"/>
      <c r="ERF14" s="305"/>
      <c r="ERG14" s="305"/>
      <c r="ERH14" s="305"/>
      <c r="ERI14" s="305"/>
      <c r="ERJ14" s="305"/>
      <c r="ERK14" s="305"/>
      <c r="ERL14" s="305"/>
      <c r="ERM14" s="305"/>
      <c r="ERN14" s="305"/>
      <c r="ERO14" s="305"/>
      <c r="ERP14" s="305"/>
      <c r="ERQ14" s="305"/>
      <c r="ERR14" s="305"/>
      <c r="ERS14" s="305"/>
      <c r="ERT14" s="305"/>
      <c r="ERU14" s="305"/>
      <c r="ERV14" s="305"/>
      <c r="ERW14" s="305"/>
      <c r="ERX14" s="305"/>
      <c r="ERY14" s="305"/>
      <c r="ERZ14" s="305"/>
      <c r="ESA14" s="305"/>
      <c r="ESB14" s="305"/>
      <c r="ESC14" s="305"/>
      <c r="ESD14" s="305"/>
      <c r="ESE14" s="305"/>
      <c r="ESF14" s="305"/>
      <c r="ESG14" s="305"/>
      <c r="ESH14" s="305"/>
      <c r="ESI14" s="305"/>
      <c r="ESJ14" s="305"/>
      <c r="ESK14" s="305"/>
      <c r="ESL14" s="305"/>
      <c r="ESM14" s="305"/>
      <c r="ESN14" s="305"/>
      <c r="ESO14" s="305"/>
      <c r="ESP14" s="305"/>
      <c r="ESQ14" s="305"/>
      <c r="ESR14" s="305"/>
      <c r="ESS14" s="305"/>
      <c r="EST14" s="305"/>
      <c r="ESU14" s="305"/>
      <c r="ESV14" s="305"/>
      <c r="ESW14" s="305"/>
      <c r="ESX14" s="305"/>
      <c r="ESY14" s="305"/>
      <c r="ESZ14" s="305"/>
      <c r="ETA14" s="305"/>
      <c r="ETB14" s="305"/>
      <c r="ETC14" s="305"/>
      <c r="ETD14" s="305"/>
      <c r="ETE14" s="305"/>
      <c r="ETF14" s="305"/>
      <c r="ETG14" s="305"/>
      <c r="ETH14" s="305"/>
      <c r="ETI14" s="305"/>
      <c r="ETJ14" s="305"/>
      <c r="ETK14" s="305"/>
      <c r="ETL14" s="305"/>
      <c r="ETM14" s="305"/>
      <c r="ETN14" s="305"/>
      <c r="ETO14" s="305"/>
      <c r="ETP14" s="305"/>
      <c r="ETQ14" s="305"/>
      <c r="ETR14" s="305"/>
      <c r="ETS14" s="305"/>
      <c r="ETT14" s="305"/>
      <c r="ETU14" s="305"/>
      <c r="ETV14" s="305"/>
      <c r="ETW14" s="305"/>
      <c r="ETX14" s="305"/>
      <c r="ETY14" s="305"/>
      <c r="ETZ14" s="305"/>
      <c r="EUA14" s="305"/>
      <c r="EUB14" s="305"/>
      <c r="EUC14" s="305"/>
      <c r="EUD14" s="305"/>
      <c r="EUE14" s="305"/>
      <c r="EUF14" s="305"/>
      <c r="EUG14" s="305"/>
      <c r="EUH14" s="305"/>
      <c r="EUI14" s="305"/>
      <c r="EUJ14" s="305"/>
      <c r="EUK14" s="305"/>
      <c r="EUL14" s="305"/>
      <c r="EUM14" s="305"/>
      <c r="EUN14" s="305"/>
      <c r="EUO14" s="305"/>
      <c r="EUP14" s="305"/>
      <c r="EUQ14" s="305"/>
      <c r="EUR14" s="305"/>
      <c r="EUS14" s="305"/>
      <c r="EUT14" s="305"/>
      <c r="EUU14" s="305"/>
      <c r="EUV14" s="305"/>
      <c r="EUW14" s="305"/>
      <c r="EUX14" s="305"/>
      <c r="EUY14" s="305"/>
      <c r="EUZ14" s="305"/>
      <c r="EVA14" s="305"/>
      <c r="EVB14" s="305"/>
      <c r="EVC14" s="305"/>
      <c r="EVD14" s="305"/>
      <c r="EVE14" s="305"/>
      <c r="EVF14" s="305"/>
      <c r="EVG14" s="305"/>
      <c r="EVH14" s="305"/>
      <c r="EVI14" s="305"/>
      <c r="EVJ14" s="305"/>
      <c r="EVK14" s="305"/>
      <c r="EVL14" s="305"/>
      <c r="EVM14" s="305"/>
      <c r="EVN14" s="305"/>
      <c r="EVO14" s="305"/>
      <c r="EVP14" s="305"/>
      <c r="EVQ14" s="305"/>
      <c r="EVR14" s="305"/>
      <c r="EVS14" s="305"/>
      <c r="EVT14" s="305"/>
      <c r="EVU14" s="305"/>
      <c r="EVV14" s="305"/>
      <c r="EVW14" s="305"/>
      <c r="EVX14" s="305"/>
      <c r="EVY14" s="305"/>
      <c r="EVZ14" s="305"/>
      <c r="EWA14" s="305"/>
      <c r="EWB14" s="305"/>
      <c r="EWC14" s="305"/>
      <c r="EWD14" s="305"/>
      <c r="EWE14" s="305"/>
      <c r="EWF14" s="305"/>
      <c r="EWG14" s="305"/>
      <c r="EWH14" s="305"/>
      <c r="EWI14" s="305"/>
      <c r="EWJ14" s="305"/>
      <c r="EWK14" s="305"/>
      <c r="EWL14" s="305"/>
      <c r="EWM14" s="305"/>
      <c r="EWN14" s="305"/>
      <c r="EWO14" s="305"/>
      <c r="EWP14" s="305"/>
      <c r="EWQ14" s="305"/>
      <c r="EWR14" s="305"/>
      <c r="EWS14" s="305"/>
      <c r="EWT14" s="305"/>
      <c r="EWU14" s="305"/>
      <c r="EWV14" s="305"/>
      <c r="EWW14" s="305"/>
      <c r="EWX14" s="305"/>
      <c r="EWY14" s="305"/>
      <c r="EWZ14" s="305"/>
      <c r="EXA14" s="305"/>
      <c r="EXB14" s="305"/>
      <c r="EXC14" s="305"/>
      <c r="EXD14" s="305"/>
      <c r="EXE14" s="305"/>
      <c r="EXF14" s="305"/>
      <c r="EXG14" s="305"/>
      <c r="EXH14" s="305"/>
      <c r="EXI14" s="305"/>
      <c r="EXJ14" s="305"/>
      <c r="EXK14" s="305"/>
      <c r="EXL14" s="305"/>
      <c r="EXM14" s="305"/>
      <c r="EXN14" s="305"/>
      <c r="EXO14" s="305"/>
      <c r="EXP14" s="305"/>
      <c r="EXQ14" s="305"/>
      <c r="EXR14" s="305"/>
      <c r="EXS14" s="305"/>
      <c r="EXT14" s="305"/>
      <c r="EXU14" s="305"/>
      <c r="EXV14" s="305"/>
      <c r="EXW14" s="305"/>
      <c r="EXX14" s="305"/>
      <c r="EXY14" s="305"/>
      <c r="EXZ14" s="305"/>
      <c r="EYA14" s="305"/>
      <c r="EYB14" s="305"/>
      <c r="EYC14" s="305"/>
      <c r="EYD14" s="305"/>
      <c r="EYE14" s="305"/>
      <c r="EYF14" s="305"/>
      <c r="EYG14" s="305"/>
      <c r="EYH14" s="305"/>
      <c r="EYI14" s="305"/>
      <c r="EYJ14" s="305"/>
      <c r="EYK14" s="305"/>
      <c r="EYL14" s="305"/>
      <c r="EYM14" s="305"/>
      <c r="EYN14" s="305"/>
      <c r="EYO14" s="305"/>
      <c r="EYP14" s="305"/>
      <c r="EYQ14" s="305"/>
      <c r="EYR14" s="305"/>
      <c r="EYS14" s="305"/>
      <c r="EYT14" s="305"/>
      <c r="EYU14" s="305"/>
      <c r="EYV14" s="305"/>
      <c r="EYW14" s="305"/>
      <c r="EYX14" s="305"/>
      <c r="EYY14" s="305"/>
      <c r="EYZ14" s="305"/>
      <c r="EZA14" s="305"/>
      <c r="EZB14" s="305"/>
      <c r="EZC14" s="305"/>
      <c r="EZD14" s="305"/>
      <c r="EZE14" s="305"/>
      <c r="EZF14" s="305"/>
      <c r="EZG14" s="305"/>
      <c r="EZH14" s="305"/>
      <c r="EZI14" s="305"/>
      <c r="EZJ14" s="305"/>
      <c r="EZK14" s="305"/>
      <c r="EZL14" s="305"/>
      <c r="EZM14" s="305"/>
      <c r="EZN14" s="305"/>
      <c r="EZO14" s="305"/>
      <c r="EZP14" s="305"/>
      <c r="EZQ14" s="305"/>
      <c r="EZR14" s="305"/>
      <c r="EZS14" s="305"/>
      <c r="EZT14" s="305"/>
      <c r="EZU14" s="305"/>
      <c r="EZV14" s="305"/>
      <c r="EZW14" s="305"/>
      <c r="EZX14" s="305"/>
      <c r="EZY14" s="305"/>
      <c r="EZZ14" s="305"/>
      <c r="FAA14" s="305"/>
      <c r="FAB14" s="305"/>
      <c r="FAC14" s="305"/>
      <c r="FAD14" s="305"/>
      <c r="FAE14" s="305"/>
      <c r="FAF14" s="305"/>
      <c r="FAG14" s="305"/>
      <c r="FAH14" s="305"/>
      <c r="FAI14" s="305"/>
      <c r="FAJ14" s="305"/>
      <c r="FAK14" s="305"/>
      <c r="FAL14" s="305"/>
      <c r="FAM14" s="305"/>
      <c r="FAN14" s="305"/>
      <c r="FAO14" s="305"/>
      <c r="FAP14" s="305"/>
      <c r="FAQ14" s="305"/>
      <c r="FAR14" s="305"/>
      <c r="FAS14" s="305"/>
      <c r="FAT14" s="305"/>
      <c r="FAU14" s="305"/>
      <c r="FAV14" s="305"/>
      <c r="FAW14" s="305"/>
      <c r="FAX14" s="305"/>
      <c r="FAY14" s="305"/>
      <c r="FAZ14" s="305"/>
      <c r="FBA14" s="305"/>
      <c r="FBB14" s="305"/>
      <c r="FBC14" s="305"/>
      <c r="FBD14" s="305"/>
      <c r="FBE14" s="305"/>
      <c r="FBF14" s="305"/>
      <c r="FBG14" s="305"/>
      <c r="FBH14" s="305"/>
      <c r="FBI14" s="305"/>
      <c r="FBJ14" s="305"/>
      <c r="FBK14" s="305"/>
      <c r="FBL14" s="305"/>
      <c r="FBM14" s="305"/>
      <c r="FBN14" s="305"/>
      <c r="FBO14" s="305"/>
      <c r="FBP14" s="305"/>
      <c r="FBQ14" s="305"/>
      <c r="FBR14" s="305"/>
      <c r="FBS14" s="305"/>
      <c r="FBT14" s="305"/>
      <c r="FBU14" s="305"/>
      <c r="FBV14" s="305"/>
      <c r="FBW14" s="305"/>
      <c r="FBX14" s="305"/>
      <c r="FBY14" s="305"/>
      <c r="FBZ14" s="305"/>
      <c r="FCA14" s="305"/>
      <c r="FCB14" s="305"/>
      <c r="FCC14" s="305"/>
      <c r="FCD14" s="305"/>
      <c r="FCE14" s="305"/>
      <c r="FCF14" s="305"/>
      <c r="FCG14" s="305"/>
      <c r="FCH14" s="305"/>
      <c r="FCI14" s="305"/>
      <c r="FCJ14" s="305"/>
      <c r="FCK14" s="305"/>
      <c r="FCL14" s="305"/>
      <c r="FCM14" s="305"/>
      <c r="FCN14" s="305"/>
      <c r="FCO14" s="305"/>
      <c r="FCP14" s="305"/>
      <c r="FCQ14" s="305"/>
      <c r="FCR14" s="305"/>
      <c r="FCS14" s="305"/>
      <c r="FCT14" s="305"/>
      <c r="FCU14" s="305"/>
      <c r="FCV14" s="305"/>
      <c r="FCW14" s="305"/>
      <c r="FCX14" s="305"/>
      <c r="FCY14" s="305"/>
      <c r="FCZ14" s="305"/>
      <c r="FDA14" s="305"/>
      <c r="FDB14" s="305"/>
      <c r="FDC14" s="305"/>
      <c r="FDD14" s="305"/>
      <c r="FDE14" s="305"/>
      <c r="FDF14" s="305"/>
      <c r="FDG14" s="305"/>
      <c r="FDH14" s="305"/>
      <c r="FDI14" s="305"/>
      <c r="FDJ14" s="305"/>
      <c r="FDK14" s="305"/>
      <c r="FDL14" s="305"/>
      <c r="FDM14" s="305"/>
      <c r="FDN14" s="305"/>
      <c r="FDO14" s="305"/>
      <c r="FDP14" s="305"/>
      <c r="FDQ14" s="305"/>
      <c r="FDR14" s="305"/>
      <c r="FDS14" s="305"/>
      <c r="FDT14" s="305"/>
      <c r="FDU14" s="305"/>
      <c r="FDV14" s="305"/>
      <c r="FDW14" s="305"/>
      <c r="FDX14" s="305"/>
      <c r="FDY14" s="305"/>
      <c r="FDZ14" s="305"/>
      <c r="FEA14" s="305"/>
      <c r="FEB14" s="305"/>
      <c r="FEC14" s="305"/>
      <c r="FED14" s="305"/>
      <c r="FEE14" s="305"/>
      <c r="FEF14" s="305"/>
      <c r="FEG14" s="305"/>
      <c r="FEH14" s="305"/>
      <c r="FEI14" s="305"/>
      <c r="FEJ14" s="305"/>
      <c r="FEK14" s="305"/>
      <c r="FEL14" s="305"/>
      <c r="FEM14" s="305"/>
      <c r="FEN14" s="305"/>
      <c r="FEO14" s="305"/>
      <c r="FEP14" s="305"/>
      <c r="FEQ14" s="305"/>
      <c r="FER14" s="305"/>
      <c r="FES14" s="305"/>
      <c r="FET14" s="305"/>
      <c r="FEU14" s="305"/>
      <c r="FEV14" s="305"/>
      <c r="FEW14" s="305"/>
      <c r="FEX14" s="305"/>
      <c r="FEY14" s="305"/>
      <c r="FEZ14" s="305"/>
      <c r="FFA14" s="305"/>
      <c r="FFB14" s="305"/>
      <c r="FFC14" s="305"/>
      <c r="FFD14" s="305"/>
      <c r="FFE14" s="305"/>
      <c r="FFF14" s="305"/>
      <c r="FFG14" s="305"/>
      <c r="FFH14" s="305"/>
      <c r="FFI14" s="305"/>
      <c r="FFJ14" s="305"/>
      <c r="FFK14" s="305"/>
      <c r="FFL14" s="305"/>
      <c r="FFM14" s="305"/>
      <c r="FFN14" s="305"/>
      <c r="FFO14" s="305"/>
      <c r="FFP14" s="305"/>
      <c r="FFQ14" s="305"/>
      <c r="FFR14" s="305"/>
      <c r="FFS14" s="305"/>
      <c r="FFT14" s="305"/>
      <c r="FFU14" s="305"/>
      <c r="FFV14" s="305"/>
      <c r="FFW14" s="305"/>
      <c r="FFX14" s="305"/>
      <c r="FFY14" s="305"/>
      <c r="FFZ14" s="305"/>
      <c r="FGA14" s="305"/>
      <c r="FGB14" s="305"/>
      <c r="FGC14" s="305"/>
      <c r="FGD14" s="305"/>
      <c r="FGE14" s="305"/>
      <c r="FGF14" s="305"/>
      <c r="FGG14" s="305"/>
      <c r="FGH14" s="305"/>
      <c r="FGI14" s="305"/>
      <c r="FGJ14" s="305"/>
      <c r="FGK14" s="305"/>
      <c r="FGL14" s="305"/>
      <c r="FGM14" s="305"/>
      <c r="FGN14" s="305"/>
      <c r="FGO14" s="305"/>
      <c r="FGP14" s="305"/>
      <c r="FGQ14" s="305"/>
      <c r="FGR14" s="305"/>
      <c r="FGS14" s="305"/>
      <c r="FGT14" s="305"/>
      <c r="FGU14" s="305"/>
      <c r="FGV14" s="305"/>
      <c r="FGW14" s="305"/>
      <c r="FGX14" s="305"/>
      <c r="FGY14" s="305"/>
      <c r="FGZ14" s="305"/>
      <c r="FHA14" s="305"/>
      <c r="FHB14" s="305"/>
      <c r="FHC14" s="305"/>
      <c r="FHD14" s="305"/>
      <c r="FHE14" s="305"/>
      <c r="FHF14" s="305"/>
      <c r="FHG14" s="305"/>
      <c r="FHH14" s="305"/>
      <c r="FHI14" s="305"/>
      <c r="FHJ14" s="305"/>
      <c r="FHK14" s="305"/>
      <c r="FHL14" s="305"/>
      <c r="FHM14" s="305"/>
      <c r="FHN14" s="305"/>
      <c r="FHO14" s="305"/>
      <c r="FHP14" s="305"/>
      <c r="FHQ14" s="305"/>
      <c r="FHR14" s="305"/>
      <c r="FHS14" s="305"/>
      <c r="FHT14" s="305"/>
      <c r="FHU14" s="305"/>
      <c r="FHV14" s="305"/>
      <c r="FHW14" s="305"/>
      <c r="FHX14" s="305"/>
      <c r="FHY14" s="305"/>
      <c r="FHZ14" s="305"/>
      <c r="FIA14" s="305"/>
      <c r="FIB14" s="305"/>
      <c r="FIC14" s="305"/>
      <c r="FID14" s="305"/>
      <c r="FIE14" s="305"/>
      <c r="FIF14" s="305"/>
      <c r="FIG14" s="305"/>
      <c r="FIH14" s="305"/>
      <c r="FII14" s="305"/>
      <c r="FIJ14" s="305"/>
      <c r="FIK14" s="305"/>
      <c r="FIL14" s="305"/>
      <c r="FIM14" s="305"/>
      <c r="FIN14" s="305"/>
      <c r="FIO14" s="305"/>
      <c r="FIP14" s="305"/>
      <c r="FIQ14" s="305"/>
      <c r="FIR14" s="305"/>
      <c r="FIS14" s="305"/>
      <c r="FIT14" s="305"/>
      <c r="FIU14" s="305"/>
      <c r="FIV14" s="305"/>
      <c r="FIW14" s="305"/>
      <c r="FIX14" s="305"/>
      <c r="FIY14" s="305"/>
      <c r="FIZ14" s="305"/>
      <c r="FJA14" s="305"/>
      <c r="FJB14" s="305"/>
      <c r="FJC14" s="305"/>
      <c r="FJD14" s="305"/>
      <c r="FJE14" s="305"/>
      <c r="FJF14" s="305"/>
      <c r="FJG14" s="305"/>
      <c r="FJH14" s="305"/>
      <c r="FJI14" s="305"/>
      <c r="FJJ14" s="305"/>
      <c r="FJK14" s="305"/>
      <c r="FJL14" s="305"/>
      <c r="FJM14" s="305"/>
      <c r="FJN14" s="305"/>
      <c r="FJO14" s="305"/>
      <c r="FJP14" s="305"/>
      <c r="FJQ14" s="305"/>
      <c r="FJR14" s="305"/>
      <c r="FJS14" s="305"/>
      <c r="FJT14" s="305"/>
      <c r="FJU14" s="305"/>
      <c r="FJV14" s="305"/>
      <c r="FJW14" s="305"/>
      <c r="FJX14" s="305"/>
      <c r="FJY14" s="305"/>
      <c r="FJZ14" s="305"/>
      <c r="FKA14" s="305"/>
      <c r="FKB14" s="305"/>
      <c r="FKC14" s="305"/>
      <c r="FKD14" s="305"/>
      <c r="FKE14" s="305"/>
      <c r="FKF14" s="305"/>
      <c r="FKG14" s="305"/>
      <c r="FKH14" s="305"/>
      <c r="FKI14" s="305"/>
      <c r="FKJ14" s="305"/>
      <c r="FKK14" s="305"/>
      <c r="FKL14" s="305"/>
      <c r="FKM14" s="305"/>
      <c r="FKN14" s="305"/>
      <c r="FKO14" s="305"/>
      <c r="FKP14" s="305"/>
      <c r="FKQ14" s="305"/>
      <c r="FKR14" s="305"/>
      <c r="FKS14" s="305"/>
      <c r="FKT14" s="305"/>
      <c r="FKU14" s="305"/>
      <c r="FKV14" s="305"/>
      <c r="FKW14" s="305"/>
      <c r="FKX14" s="305"/>
      <c r="FKY14" s="305"/>
      <c r="FKZ14" s="305"/>
      <c r="FLA14" s="305"/>
      <c r="FLB14" s="305"/>
      <c r="FLC14" s="305"/>
      <c r="FLD14" s="305"/>
      <c r="FLE14" s="305"/>
      <c r="FLF14" s="305"/>
      <c r="FLG14" s="305"/>
      <c r="FLH14" s="305"/>
      <c r="FLI14" s="305"/>
      <c r="FLJ14" s="305"/>
      <c r="FLK14" s="305"/>
      <c r="FLL14" s="305"/>
      <c r="FLM14" s="305"/>
      <c r="FLN14" s="305"/>
      <c r="FLO14" s="305"/>
      <c r="FLP14" s="305"/>
      <c r="FLQ14" s="305"/>
      <c r="FLR14" s="305"/>
      <c r="FLS14" s="305"/>
      <c r="FLT14" s="305"/>
      <c r="FLU14" s="305"/>
      <c r="FLV14" s="305"/>
      <c r="FLW14" s="305"/>
      <c r="FLX14" s="305"/>
      <c r="FLY14" s="305"/>
      <c r="FLZ14" s="305"/>
      <c r="FMA14" s="305"/>
      <c r="FMB14" s="305"/>
      <c r="FMC14" s="305"/>
      <c r="FMD14" s="305"/>
      <c r="FME14" s="305"/>
      <c r="FMF14" s="305"/>
      <c r="FMG14" s="305"/>
      <c r="FMH14" s="305"/>
      <c r="FMI14" s="305"/>
      <c r="FMJ14" s="305"/>
      <c r="FMK14" s="305"/>
      <c r="FML14" s="305"/>
      <c r="FMM14" s="305"/>
      <c r="FMN14" s="305"/>
      <c r="FMO14" s="305"/>
      <c r="FMP14" s="305"/>
      <c r="FMQ14" s="305"/>
      <c r="FMR14" s="305"/>
      <c r="FMS14" s="305"/>
      <c r="FMT14" s="305"/>
      <c r="FMU14" s="305"/>
      <c r="FMV14" s="305"/>
      <c r="FMW14" s="305"/>
      <c r="FMX14" s="305"/>
      <c r="FMY14" s="305"/>
      <c r="FMZ14" s="305"/>
      <c r="FNA14" s="305"/>
      <c r="FNB14" s="305"/>
      <c r="FNC14" s="305"/>
      <c r="FND14" s="305"/>
      <c r="FNE14" s="305"/>
      <c r="FNF14" s="305"/>
      <c r="FNG14" s="305"/>
      <c r="FNH14" s="305"/>
      <c r="FNI14" s="305"/>
      <c r="FNJ14" s="305"/>
      <c r="FNK14" s="305"/>
      <c r="FNL14" s="305"/>
      <c r="FNM14" s="305"/>
      <c r="FNN14" s="305"/>
      <c r="FNO14" s="305"/>
      <c r="FNP14" s="305"/>
      <c r="FNQ14" s="305"/>
      <c r="FNR14" s="305"/>
      <c r="FNS14" s="305"/>
      <c r="FNT14" s="305"/>
      <c r="FNU14" s="305"/>
      <c r="FNV14" s="305"/>
      <c r="FNW14" s="305"/>
      <c r="FNX14" s="305"/>
      <c r="FNY14" s="305"/>
      <c r="FNZ14" s="305"/>
      <c r="FOA14" s="305"/>
      <c r="FOB14" s="305"/>
      <c r="FOC14" s="305"/>
      <c r="FOD14" s="305"/>
      <c r="FOE14" s="305"/>
      <c r="FOF14" s="305"/>
      <c r="FOG14" s="305"/>
      <c r="FOH14" s="305"/>
      <c r="FOI14" s="305"/>
      <c r="FOJ14" s="305"/>
      <c r="FOK14" s="305"/>
      <c r="FOL14" s="305"/>
      <c r="FOM14" s="305"/>
      <c r="FON14" s="305"/>
      <c r="FOO14" s="305"/>
      <c r="FOP14" s="305"/>
      <c r="FOQ14" s="305"/>
      <c r="FOR14" s="305"/>
      <c r="FOS14" s="305"/>
      <c r="FOT14" s="305"/>
      <c r="FOU14" s="305"/>
      <c r="FOV14" s="305"/>
      <c r="FOW14" s="305"/>
      <c r="FOX14" s="305"/>
      <c r="FOY14" s="305"/>
      <c r="FOZ14" s="305"/>
      <c r="FPA14" s="305"/>
      <c r="FPB14" s="305"/>
      <c r="FPC14" s="305"/>
      <c r="FPD14" s="305"/>
      <c r="FPE14" s="305"/>
      <c r="FPF14" s="305"/>
      <c r="FPG14" s="305"/>
      <c r="FPH14" s="305"/>
      <c r="FPI14" s="305"/>
      <c r="FPJ14" s="305"/>
      <c r="FPK14" s="305"/>
      <c r="FPL14" s="305"/>
      <c r="FPM14" s="305"/>
      <c r="FPN14" s="305"/>
      <c r="FPO14" s="305"/>
      <c r="FPP14" s="305"/>
      <c r="FPQ14" s="305"/>
      <c r="FPR14" s="305"/>
      <c r="FPS14" s="305"/>
      <c r="FPT14" s="305"/>
      <c r="FPU14" s="305"/>
      <c r="FPV14" s="305"/>
      <c r="FPW14" s="305"/>
      <c r="FPX14" s="305"/>
      <c r="FPY14" s="305"/>
      <c r="FPZ14" s="305"/>
      <c r="FQA14" s="305"/>
      <c r="FQB14" s="305"/>
      <c r="FQC14" s="305"/>
      <c r="FQD14" s="305"/>
      <c r="FQE14" s="305"/>
      <c r="FQF14" s="305"/>
      <c r="FQG14" s="305"/>
      <c r="FQH14" s="305"/>
      <c r="FQI14" s="305"/>
      <c r="FQJ14" s="305"/>
      <c r="FQK14" s="305"/>
      <c r="FQL14" s="305"/>
      <c r="FQM14" s="305"/>
      <c r="FQN14" s="305"/>
      <c r="FQO14" s="305"/>
      <c r="FQP14" s="305"/>
      <c r="FQQ14" s="305"/>
      <c r="FQR14" s="305"/>
      <c r="FQS14" s="305"/>
      <c r="FQT14" s="305"/>
      <c r="FQU14" s="305"/>
      <c r="FQV14" s="305"/>
      <c r="FQW14" s="305"/>
      <c r="FQX14" s="305"/>
      <c r="FQY14" s="305"/>
      <c r="FQZ14" s="305"/>
      <c r="FRA14" s="305"/>
      <c r="FRB14" s="305"/>
      <c r="FRC14" s="305"/>
      <c r="FRD14" s="305"/>
      <c r="FRE14" s="305"/>
      <c r="FRF14" s="305"/>
      <c r="FRG14" s="305"/>
      <c r="FRH14" s="305"/>
      <c r="FRI14" s="305"/>
      <c r="FRJ14" s="305"/>
      <c r="FRK14" s="305"/>
      <c r="FRL14" s="305"/>
      <c r="FRM14" s="305"/>
      <c r="FRN14" s="305"/>
      <c r="FRO14" s="305"/>
      <c r="FRP14" s="305"/>
      <c r="FRQ14" s="305"/>
      <c r="FRR14" s="305"/>
      <c r="FRS14" s="305"/>
      <c r="FRT14" s="305"/>
      <c r="FRU14" s="305"/>
      <c r="FRV14" s="305"/>
      <c r="FRW14" s="305"/>
      <c r="FRX14" s="305"/>
      <c r="FRY14" s="305"/>
      <c r="FRZ14" s="305"/>
      <c r="FSA14" s="305"/>
      <c r="FSB14" s="305"/>
      <c r="FSC14" s="305"/>
      <c r="FSD14" s="305"/>
      <c r="FSE14" s="305"/>
      <c r="FSF14" s="305"/>
      <c r="FSG14" s="305"/>
      <c r="FSH14" s="305"/>
      <c r="FSI14" s="305"/>
      <c r="FSJ14" s="305"/>
      <c r="FSK14" s="305"/>
      <c r="FSL14" s="305"/>
      <c r="FSM14" s="305"/>
      <c r="FSN14" s="305"/>
      <c r="FSO14" s="305"/>
      <c r="FSP14" s="305"/>
      <c r="FSQ14" s="305"/>
      <c r="FSR14" s="305"/>
      <c r="FSS14" s="305"/>
      <c r="FST14" s="305"/>
      <c r="FSU14" s="305"/>
      <c r="FSV14" s="305"/>
      <c r="FSW14" s="305"/>
      <c r="FSX14" s="305"/>
      <c r="FSY14" s="305"/>
      <c r="FSZ14" s="305"/>
      <c r="FTA14" s="305"/>
      <c r="FTB14" s="305"/>
      <c r="FTC14" s="305"/>
      <c r="FTD14" s="305"/>
      <c r="FTE14" s="305"/>
      <c r="FTF14" s="305"/>
      <c r="FTG14" s="305"/>
      <c r="FTH14" s="305"/>
      <c r="FTI14" s="305"/>
      <c r="FTJ14" s="305"/>
      <c r="FTK14" s="305"/>
      <c r="FTL14" s="305"/>
      <c r="FTM14" s="305"/>
      <c r="FTN14" s="305"/>
      <c r="FTO14" s="305"/>
      <c r="FTP14" s="305"/>
      <c r="FTQ14" s="305"/>
      <c r="FTR14" s="305"/>
      <c r="FTS14" s="305"/>
      <c r="FTT14" s="305"/>
      <c r="FTU14" s="305"/>
      <c r="FTV14" s="305"/>
      <c r="FTW14" s="305"/>
      <c r="FTX14" s="305"/>
      <c r="FTY14" s="305"/>
      <c r="FTZ14" s="305"/>
      <c r="FUA14" s="305"/>
      <c r="FUB14" s="305"/>
      <c r="FUC14" s="305"/>
      <c r="FUD14" s="305"/>
      <c r="FUE14" s="305"/>
      <c r="FUF14" s="305"/>
      <c r="FUG14" s="305"/>
      <c r="FUH14" s="305"/>
      <c r="FUI14" s="305"/>
      <c r="FUJ14" s="305"/>
      <c r="FUK14" s="305"/>
      <c r="FUL14" s="305"/>
      <c r="FUM14" s="305"/>
      <c r="FUN14" s="305"/>
      <c r="FUO14" s="305"/>
      <c r="FUP14" s="305"/>
      <c r="FUQ14" s="305"/>
      <c r="FUR14" s="305"/>
      <c r="FUS14" s="305"/>
      <c r="FUT14" s="305"/>
      <c r="FUU14" s="305"/>
      <c r="FUV14" s="305"/>
      <c r="FUW14" s="305"/>
      <c r="FUX14" s="305"/>
      <c r="FUY14" s="305"/>
      <c r="FUZ14" s="305"/>
      <c r="FVA14" s="305"/>
      <c r="FVB14" s="305"/>
      <c r="FVC14" s="305"/>
      <c r="FVD14" s="305"/>
      <c r="FVE14" s="305"/>
      <c r="FVF14" s="305"/>
      <c r="FVG14" s="305"/>
      <c r="FVH14" s="305"/>
      <c r="FVI14" s="305"/>
      <c r="FVJ14" s="305"/>
      <c r="FVK14" s="305"/>
      <c r="FVL14" s="305"/>
      <c r="FVM14" s="305"/>
      <c r="FVN14" s="305"/>
      <c r="FVO14" s="305"/>
      <c r="FVP14" s="305"/>
      <c r="FVQ14" s="305"/>
      <c r="FVR14" s="305"/>
      <c r="FVS14" s="305"/>
      <c r="FVT14" s="305"/>
      <c r="FVU14" s="305"/>
      <c r="FVV14" s="305"/>
      <c r="FVW14" s="305"/>
      <c r="FVX14" s="305"/>
      <c r="FVY14" s="305"/>
      <c r="FVZ14" s="305"/>
      <c r="FWA14" s="305"/>
      <c r="FWB14" s="305"/>
      <c r="FWC14" s="305"/>
      <c r="FWD14" s="305"/>
      <c r="FWE14" s="305"/>
      <c r="FWF14" s="305"/>
      <c r="FWG14" s="305"/>
      <c r="FWH14" s="305"/>
      <c r="FWI14" s="305"/>
      <c r="FWJ14" s="305"/>
      <c r="FWK14" s="305"/>
      <c r="FWL14" s="305"/>
      <c r="FWM14" s="305"/>
      <c r="FWN14" s="305"/>
      <c r="FWO14" s="305"/>
      <c r="FWP14" s="305"/>
      <c r="FWQ14" s="305"/>
      <c r="FWR14" s="305"/>
      <c r="FWS14" s="305"/>
      <c r="FWT14" s="305"/>
      <c r="FWU14" s="305"/>
      <c r="FWV14" s="305"/>
      <c r="FWW14" s="305"/>
      <c r="FWX14" s="305"/>
      <c r="FWY14" s="305"/>
      <c r="FWZ14" s="305"/>
      <c r="FXA14" s="305"/>
      <c r="FXB14" s="305"/>
      <c r="FXC14" s="305"/>
      <c r="FXD14" s="305"/>
      <c r="FXE14" s="305"/>
      <c r="FXF14" s="305"/>
      <c r="FXG14" s="305"/>
      <c r="FXH14" s="305"/>
      <c r="FXI14" s="305"/>
      <c r="FXJ14" s="305"/>
      <c r="FXK14" s="305"/>
      <c r="FXL14" s="305"/>
      <c r="FXM14" s="305"/>
      <c r="FXN14" s="305"/>
      <c r="FXO14" s="305"/>
      <c r="FXP14" s="305"/>
      <c r="FXQ14" s="305"/>
      <c r="FXR14" s="305"/>
      <c r="FXS14" s="305"/>
      <c r="FXT14" s="305"/>
      <c r="FXU14" s="305"/>
      <c r="FXV14" s="305"/>
      <c r="FXW14" s="305"/>
      <c r="FXX14" s="305"/>
      <c r="FXY14" s="305"/>
      <c r="FXZ14" s="305"/>
      <c r="FYA14" s="305"/>
      <c r="FYB14" s="305"/>
      <c r="FYC14" s="305"/>
      <c r="FYD14" s="305"/>
      <c r="FYE14" s="305"/>
      <c r="FYF14" s="305"/>
      <c r="FYG14" s="305"/>
      <c r="FYH14" s="305"/>
      <c r="FYI14" s="305"/>
      <c r="FYJ14" s="305"/>
      <c r="FYK14" s="305"/>
      <c r="FYL14" s="305"/>
      <c r="FYM14" s="305"/>
      <c r="FYN14" s="305"/>
      <c r="FYO14" s="305"/>
      <c r="FYP14" s="305"/>
      <c r="FYQ14" s="305"/>
      <c r="FYR14" s="305"/>
      <c r="FYS14" s="305"/>
      <c r="FYT14" s="305"/>
      <c r="FYU14" s="305"/>
      <c r="FYV14" s="305"/>
      <c r="FYW14" s="305"/>
      <c r="FYX14" s="305"/>
      <c r="FYY14" s="305"/>
      <c r="FYZ14" s="305"/>
      <c r="FZA14" s="305"/>
      <c r="FZB14" s="305"/>
      <c r="FZC14" s="305"/>
      <c r="FZD14" s="305"/>
      <c r="FZE14" s="305"/>
      <c r="FZF14" s="305"/>
      <c r="FZG14" s="305"/>
      <c r="FZH14" s="305"/>
      <c r="FZI14" s="305"/>
      <c r="FZJ14" s="305"/>
      <c r="FZK14" s="305"/>
      <c r="FZL14" s="305"/>
      <c r="FZM14" s="305"/>
      <c r="FZN14" s="305"/>
      <c r="FZO14" s="305"/>
      <c r="FZP14" s="305"/>
      <c r="FZQ14" s="305"/>
      <c r="FZR14" s="305"/>
      <c r="FZS14" s="305"/>
      <c r="FZT14" s="305"/>
      <c r="FZU14" s="305"/>
      <c r="FZV14" s="305"/>
      <c r="FZW14" s="305"/>
      <c r="FZX14" s="305"/>
      <c r="FZY14" s="305"/>
      <c r="FZZ14" s="305"/>
      <c r="GAA14" s="305"/>
      <c r="GAB14" s="305"/>
      <c r="GAC14" s="305"/>
      <c r="GAD14" s="305"/>
      <c r="GAE14" s="305"/>
      <c r="GAF14" s="305"/>
      <c r="GAG14" s="305"/>
      <c r="GAH14" s="305"/>
      <c r="GAI14" s="305"/>
      <c r="GAJ14" s="305"/>
      <c r="GAK14" s="305"/>
      <c r="GAL14" s="305"/>
      <c r="GAM14" s="305"/>
      <c r="GAN14" s="305"/>
      <c r="GAO14" s="305"/>
      <c r="GAP14" s="305"/>
      <c r="GAQ14" s="305"/>
      <c r="GAR14" s="305"/>
      <c r="GAS14" s="305"/>
      <c r="GAT14" s="305"/>
      <c r="GAU14" s="305"/>
      <c r="GAV14" s="305"/>
      <c r="GAW14" s="305"/>
      <c r="GAX14" s="305"/>
      <c r="GAY14" s="305"/>
      <c r="GAZ14" s="305"/>
      <c r="GBA14" s="305"/>
      <c r="GBB14" s="305"/>
      <c r="GBC14" s="305"/>
      <c r="GBD14" s="305"/>
      <c r="GBE14" s="305"/>
      <c r="GBF14" s="305"/>
      <c r="GBG14" s="305"/>
      <c r="GBH14" s="305"/>
      <c r="GBI14" s="305"/>
      <c r="GBJ14" s="305"/>
      <c r="GBK14" s="305"/>
      <c r="GBL14" s="305"/>
      <c r="GBM14" s="305"/>
      <c r="GBN14" s="305"/>
      <c r="GBO14" s="305"/>
      <c r="GBP14" s="305"/>
      <c r="GBQ14" s="305"/>
      <c r="GBR14" s="305"/>
      <c r="GBS14" s="305"/>
      <c r="GBT14" s="305"/>
      <c r="GBU14" s="305"/>
      <c r="GBV14" s="305"/>
      <c r="GBW14" s="305"/>
      <c r="GBX14" s="305"/>
      <c r="GBY14" s="305"/>
      <c r="GBZ14" s="305"/>
      <c r="GCA14" s="305"/>
      <c r="GCB14" s="305"/>
      <c r="GCC14" s="305"/>
      <c r="GCD14" s="305"/>
      <c r="GCE14" s="305"/>
      <c r="GCF14" s="305"/>
      <c r="GCG14" s="305"/>
      <c r="GCH14" s="305"/>
      <c r="GCI14" s="305"/>
      <c r="GCJ14" s="305"/>
      <c r="GCK14" s="305"/>
      <c r="GCL14" s="305"/>
      <c r="GCM14" s="305"/>
      <c r="GCN14" s="305"/>
      <c r="GCO14" s="305"/>
      <c r="GCP14" s="305"/>
      <c r="GCQ14" s="305"/>
      <c r="GCR14" s="305"/>
      <c r="GCS14" s="305"/>
      <c r="GCT14" s="305"/>
      <c r="GCU14" s="305"/>
      <c r="GCV14" s="305"/>
      <c r="GCW14" s="305"/>
      <c r="GCX14" s="305"/>
      <c r="GCY14" s="305"/>
      <c r="GCZ14" s="305"/>
      <c r="GDA14" s="305"/>
      <c r="GDB14" s="305"/>
      <c r="GDC14" s="305"/>
      <c r="GDD14" s="305"/>
      <c r="GDE14" s="305"/>
      <c r="GDF14" s="305"/>
      <c r="GDG14" s="305"/>
      <c r="GDH14" s="305"/>
      <c r="GDI14" s="305"/>
      <c r="GDJ14" s="305"/>
      <c r="GDK14" s="305"/>
      <c r="GDL14" s="305"/>
      <c r="GDM14" s="305"/>
      <c r="GDN14" s="305"/>
      <c r="GDO14" s="305"/>
      <c r="GDP14" s="305"/>
      <c r="GDQ14" s="305"/>
      <c r="GDR14" s="305"/>
      <c r="GDS14" s="305"/>
      <c r="GDT14" s="305"/>
      <c r="GDU14" s="305"/>
      <c r="GDV14" s="305"/>
      <c r="GDW14" s="305"/>
      <c r="GDX14" s="305"/>
      <c r="GDY14" s="305"/>
      <c r="GDZ14" s="305"/>
      <c r="GEA14" s="305"/>
      <c r="GEB14" s="305"/>
      <c r="GEC14" s="305"/>
      <c r="GED14" s="305"/>
      <c r="GEE14" s="305"/>
      <c r="GEF14" s="305"/>
      <c r="GEG14" s="305"/>
      <c r="GEH14" s="305"/>
      <c r="GEI14" s="305"/>
      <c r="GEJ14" s="305"/>
      <c r="GEK14" s="305"/>
      <c r="GEL14" s="305"/>
      <c r="GEM14" s="305"/>
      <c r="GEN14" s="305"/>
      <c r="GEO14" s="305"/>
      <c r="GEP14" s="305"/>
      <c r="GEQ14" s="305"/>
      <c r="GER14" s="305"/>
      <c r="GES14" s="305"/>
      <c r="GET14" s="305"/>
      <c r="GEU14" s="305"/>
      <c r="GEV14" s="305"/>
      <c r="GEW14" s="305"/>
      <c r="GEX14" s="305"/>
      <c r="GEY14" s="305"/>
      <c r="GEZ14" s="305"/>
      <c r="GFA14" s="305"/>
      <c r="GFB14" s="305"/>
      <c r="GFC14" s="305"/>
      <c r="GFD14" s="305"/>
      <c r="GFE14" s="305"/>
      <c r="GFF14" s="305"/>
      <c r="GFG14" s="305"/>
      <c r="GFH14" s="305"/>
      <c r="GFI14" s="305"/>
      <c r="GFJ14" s="305"/>
      <c r="GFK14" s="305"/>
      <c r="GFL14" s="305"/>
      <c r="GFM14" s="305"/>
      <c r="GFN14" s="305"/>
      <c r="GFO14" s="305"/>
      <c r="GFP14" s="305"/>
      <c r="GFQ14" s="305"/>
      <c r="GFR14" s="305"/>
      <c r="GFS14" s="305"/>
      <c r="GFT14" s="305"/>
      <c r="GFU14" s="305"/>
      <c r="GFV14" s="305"/>
      <c r="GFW14" s="305"/>
      <c r="GFX14" s="305"/>
      <c r="GFY14" s="305"/>
      <c r="GFZ14" s="305"/>
      <c r="GGA14" s="305"/>
      <c r="GGB14" s="305"/>
      <c r="GGC14" s="305"/>
      <c r="GGD14" s="305"/>
      <c r="GGE14" s="305"/>
      <c r="GGF14" s="305"/>
      <c r="GGG14" s="305"/>
      <c r="GGH14" s="305"/>
      <c r="GGI14" s="305"/>
      <c r="GGJ14" s="305"/>
      <c r="GGK14" s="305"/>
      <c r="GGL14" s="305"/>
      <c r="GGM14" s="305"/>
      <c r="GGN14" s="305"/>
      <c r="GGO14" s="305"/>
      <c r="GGP14" s="305"/>
      <c r="GGQ14" s="305"/>
      <c r="GGR14" s="305"/>
      <c r="GGS14" s="305"/>
      <c r="GGT14" s="305"/>
      <c r="GGU14" s="305"/>
      <c r="GGV14" s="305"/>
      <c r="GGW14" s="305"/>
      <c r="GGX14" s="305"/>
      <c r="GGY14" s="305"/>
      <c r="GGZ14" s="305"/>
      <c r="GHA14" s="305"/>
      <c r="GHB14" s="305"/>
      <c r="GHC14" s="305"/>
      <c r="GHD14" s="305"/>
      <c r="GHE14" s="305"/>
      <c r="GHF14" s="305"/>
      <c r="GHG14" s="305"/>
      <c r="GHH14" s="305"/>
      <c r="GHI14" s="305"/>
      <c r="GHJ14" s="305"/>
      <c r="GHK14" s="305"/>
      <c r="GHL14" s="305"/>
      <c r="GHM14" s="305"/>
      <c r="GHN14" s="305"/>
      <c r="GHO14" s="305"/>
      <c r="GHP14" s="305"/>
      <c r="GHQ14" s="305"/>
      <c r="GHR14" s="305"/>
      <c r="GHS14" s="305"/>
      <c r="GHT14" s="305"/>
      <c r="GHU14" s="305"/>
      <c r="GHV14" s="305"/>
      <c r="GHW14" s="305"/>
      <c r="GHX14" s="305"/>
      <c r="GHY14" s="305"/>
      <c r="GHZ14" s="305"/>
      <c r="GIA14" s="305"/>
      <c r="GIB14" s="305"/>
      <c r="GIC14" s="305"/>
      <c r="GID14" s="305"/>
      <c r="GIE14" s="305"/>
      <c r="GIF14" s="305"/>
      <c r="GIG14" s="305"/>
      <c r="GIH14" s="305"/>
      <c r="GII14" s="305"/>
      <c r="GIJ14" s="305"/>
      <c r="GIK14" s="305"/>
      <c r="GIL14" s="305"/>
      <c r="GIM14" s="305"/>
      <c r="GIN14" s="305"/>
      <c r="GIO14" s="305"/>
      <c r="GIP14" s="305"/>
      <c r="GIQ14" s="305"/>
      <c r="GIR14" s="305"/>
      <c r="GIS14" s="305"/>
      <c r="GIT14" s="305"/>
      <c r="GIU14" s="305"/>
      <c r="GIV14" s="305"/>
      <c r="GIW14" s="305"/>
      <c r="GIX14" s="305"/>
      <c r="GIY14" s="305"/>
      <c r="GIZ14" s="305"/>
      <c r="GJA14" s="305"/>
      <c r="GJB14" s="305"/>
      <c r="GJC14" s="305"/>
      <c r="GJD14" s="305"/>
      <c r="GJE14" s="305"/>
      <c r="GJF14" s="305"/>
      <c r="GJG14" s="305"/>
      <c r="GJH14" s="305"/>
      <c r="GJI14" s="305"/>
      <c r="GJJ14" s="305"/>
      <c r="GJK14" s="305"/>
      <c r="GJL14" s="305"/>
      <c r="GJM14" s="305"/>
      <c r="GJN14" s="305"/>
      <c r="GJO14" s="305"/>
      <c r="GJP14" s="305"/>
      <c r="GJQ14" s="305"/>
      <c r="GJR14" s="305"/>
      <c r="GJS14" s="305"/>
      <c r="GJT14" s="305"/>
      <c r="GJU14" s="305"/>
      <c r="GJV14" s="305"/>
      <c r="GJW14" s="305"/>
      <c r="GJX14" s="305"/>
      <c r="GJY14" s="305"/>
      <c r="GJZ14" s="305"/>
      <c r="GKA14" s="305"/>
      <c r="GKB14" s="305"/>
      <c r="GKC14" s="305"/>
      <c r="GKD14" s="305"/>
      <c r="GKE14" s="305"/>
      <c r="GKF14" s="305"/>
      <c r="GKG14" s="305"/>
      <c r="GKH14" s="305"/>
      <c r="GKI14" s="305"/>
      <c r="GKJ14" s="305"/>
      <c r="GKK14" s="305"/>
      <c r="GKL14" s="305"/>
      <c r="GKM14" s="305"/>
      <c r="GKN14" s="305"/>
      <c r="GKO14" s="305"/>
      <c r="GKP14" s="305"/>
      <c r="GKQ14" s="305"/>
      <c r="GKR14" s="305"/>
      <c r="GKS14" s="305"/>
      <c r="GKT14" s="305"/>
      <c r="GKU14" s="305"/>
      <c r="GKV14" s="305"/>
      <c r="GKW14" s="305"/>
      <c r="GKX14" s="305"/>
      <c r="GKY14" s="305"/>
      <c r="GKZ14" s="305"/>
      <c r="GLA14" s="305"/>
      <c r="GLB14" s="305"/>
      <c r="GLC14" s="305"/>
      <c r="GLD14" s="305"/>
      <c r="GLE14" s="305"/>
      <c r="GLF14" s="305"/>
      <c r="GLG14" s="305"/>
      <c r="GLH14" s="305"/>
      <c r="GLI14" s="305"/>
      <c r="GLJ14" s="305"/>
      <c r="GLK14" s="305"/>
      <c r="GLL14" s="305"/>
      <c r="GLM14" s="305"/>
      <c r="GLN14" s="305"/>
      <c r="GLO14" s="305"/>
      <c r="GLP14" s="305"/>
      <c r="GLQ14" s="305"/>
      <c r="GLR14" s="305"/>
      <c r="GLS14" s="305"/>
      <c r="GLT14" s="305"/>
      <c r="GLU14" s="305"/>
      <c r="GLV14" s="305"/>
      <c r="GLW14" s="305"/>
      <c r="GLX14" s="305"/>
      <c r="GLY14" s="305"/>
      <c r="GLZ14" s="305"/>
      <c r="GMA14" s="305"/>
      <c r="GMB14" s="305"/>
      <c r="GMC14" s="305"/>
      <c r="GMD14" s="305"/>
      <c r="GME14" s="305"/>
      <c r="GMF14" s="305"/>
      <c r="GMG14" s="305"/>
      <c r="GMH14" s="305"/>
      <c r="GMI14" s="305"/>
      <c r="GMJ14" s="305"/>
      <c r="GMK14" s="305"/>
      <c r="GML14" s="305"/>
      <c r="GMM14" s="305"/>
      <c r="GMN14" s="305"/>
      <c r="GMO14" s="305"/>
      <c r="GMP14" s="305"/>
      <c r="GMQ14" s="305"/>
      <c r="GMR14" s="305"/>
      <c r="GMS14" s="305"/>
      <c r="GMT14" s="305"/>
      <c r="GMU14" s="305"/>
      <c r="GMV14" s="305"/>
      <c r="GMW14" s="305"/>
      <c r="GMX14" s="305"/>
      <c r="GMY14" s="305"/>
      <c r="GMZ14" s="305"/>
      <c r="GNA14" s="305"/>
      <c r="GNB14" s="305"/>
      <c r="GNC14" s="305"/>
      <c r="GND14" s="305"/>
      <c r="GNE14" s="305"/>
      <c r="GNF14" s="305"/>
      <c r="GNG14" s="305"/>
      <c r="GNH14" s="305"/>
      <c r="GNI14" s="305"/>
      <c r="GNJ14" s="305"/>
      <c r="GNK14" s="305"/>
      <c r="GNL14" s="305"/>
      <c r="GNM14" s="305"/>
      <c r="GNN14" s="305"/>
      <c r="GNO14" s="305"/>
      <c r="GNP14" s="305"/>
      <c r="GNQ14" s="305"/>
      <c r="GNR14" s="305"/>
      <c r="GNS14" s="305"/>
      <c r="GNT14" s="305"/>
      <c r="GNU14" s="305"/>
      <c r="GNV14" s="305"/>
      <c r="GNW14" s="305"/>
      <c r="GNX14" s="305"/>
      <c r="GNY14" s="305"/>
      <c r="GNZ14" s="305"/>
      <c r="GOA14" s="305"/>
      <c r="GOB14" s="305"/>
      <c r="GOC14" s="305"/>
      <c r="GOD14" s="305"/>
      <c r="GOE14" s="305"/>
      <c r="GOF14" s="305"/>
      <c r="GOG14" s="305"/>
      <c r="GOH14" s="305"/>
      <c r="GOI14" s="305"/>
      <c r="GOJ14" s="305"/>
      <c r="GOK14" s="305"/>
      <c r="GOL14" s="305"/>
      <c r="GOM14" s="305"/>
      <c r="GON14" s="305"/>
      <c r="GOO14" s="305"/>
      <c r="GOP14" s="305"/>
      <c r="GOQ14" s="305"/>
      <c r="GOR14" s="305"/>
      <c r="GOS14" s="305"/>
      <c r="GOT14" s="305"/>
      <c r="GOU14" s="305"/>
      <c r="GOV14" s="305"/>
      <c r="GOW14" s="305"/>
      <c r="GOX14" s="305"/>
      <c r="GOY14" s="305"/>
      <c r="GOZ14" s="305"/>
      <c r="GPA14" s="305"/>
      <c r="GPB14" s="305"/>
      <c r="GPC14" s="305"/>
      <c r="GPD14" s="305"/>
      <c r="GPE14" s="305"/>
      <c r="GPF14" s="305"/>
      <c r="GPG14" s="305"/>
      <c r="GPH14" s="305"/>
      <c r="GPI14" s="305"/>
      <c r="GPJ14" s="305"/>
      <c r="GPK14" s="305"/>
      <c r="GPL14" s="305"/>
      <c r="GPM14" s="305"/>
      <c r="GPN14" s="305"/>
      <c r="GPO14" s="305"/>
      <c r="GPP14" s="305"/>
      <c r="GPQ14" s="305"/>
      <c r="GPR14" s="305"/>
      <c r="GPS14" s="305"/>
      <c r="GPT14" s="305"/>
      <c r="GPU14" s="305"/>
      <c r="GPV14" s="305"/>
      <c r="GPW14" s="305"/>
      <c r="GPX14" s="305"/>
      <c r="GPY14" s="305"/>
      <c r="GPZ14" s="305"/>
      <c r="GQA14" s="305"/>
      <c r="GQB14" s="305"/>
      <c r="GQC14" s="305"/>
      <c r="GQD14" s="305"/>
      <c r="GQE14" s="305"/>
      <c r="GQF14" s="305"/>
      <c r="GQG14" s="305"/>
      <c r="GQH14" s="305"/>
      <c r="GQI14" s="305"/>
      <c r="GQJ14" s="305"/>
      <c r="GQK14" s="305"/>
      <c r="GQL14" s="305"/>
      <c r="GQM14" s="305"/>
      <c r="GQN14" s="305"/>
      <c r="GQO14" s="305"/>
      <c r="GQP14" s="305"/>
      <c r="GQQ14" s="305"/>
      <c r="GQR14" s="305"/>
      <c r="GQS14" s="305"/>
      <c r="GQT14" s="305"/>
      <c r="GQU14" s="305"/>
      <c r="GQV14" s="305"/>
      <c r="GQW14" s="305"/>
      <c r="GQX14" s="305"/>
      <c r="GQY14" s="305"/>
      <c r="GQZ14" s="305"/>
      <c r="GRA14" s="305"/>
      <c r="GRB14" s="305"/>
      <c r="GRC14" s="305"/>
      <c r="GRD14" s="305"/>
      <c r="GRE14" s="305"/>
      <c r="GRF14" s="305"/>
      <c r="GRG14" s="305"/>
      <c r="GRH14" s="305"/>
      <c r="GRI14" s="305"/>
      <c r="GRJ14" s="305"/>
      <c r="GRK14" s="305"/>
      <c r="GRL14" s="305"/>
      <c r="GRM14" s="305"/>
      <c r="GRN14" s="305"/>
      <c r="GRO14" s="305"/>
      <c r="GRP14" s="305"/>
      <c r="GRQ14" s="305"/>
      <c r="GRR14" s="305"/>
      <c r="GRS14" s="305"/>
      <c r="GRT14" s="305"/>
      <c r="GRU14" s="305"/>
      <c r="GRV14" s="305"/>
      <c r="GRW14" s="305"/>
      <c r="GRX14" s="305"/>
      <c r="GRY14" s="305"/>
      <c r="GRZ14" s="305"/>
      <c r="GSA14" s="305"/>
      <c r="GSB14" s="305"/>
      <c r="GSC14" s="305"/>
      <c r="GSD14" s="305"/>
      <c r="GSE14" s="305"/>
      <c r="GSF14" s="305"/>
      <c r="GSG14" s="305"/>
      <c r="GSH14" s="305"/>
      <c r="GSI14" s="305"/>
      <c r="GSJ14" s="305"/>
      <c r="GSK14" s="305"/>
      <c r="GSL14" s="305"/>
      <c r="GSM14" s="305"/>
      <c r="GSN14" s="305"/>
      <c r="GSO14" s="305"/>
      <c r="GSP14" s="305"/>
      <c r="GSQ14" s="305"/>
      <c r="GSR14" s="305"/>
      <c r="GSS14" s="305"/>
      <c r="GST14" s="305"/>
      <c r="GSU14" s="305"/>
      <c r="GSV14" s="305"/>
      <c r="GSW14" s="305"/>
      <c r="GSX14" s="305"/>
      <c r="GSY14" s="305"/>
      <c r="GSZ14" s="305"/>
      <c r="GTA14" s="305"/>
      <c r="GTB14" s="305"/>
      <c r="GTC14" s="305"/>
      <c r="GTD14" s="305"/>
      <c r="GTE14" s="305"/>
      <c r="GTF14" s="305"/>
      <c r="GTG14" s="305"/>
      <c r="GTH14" s="305"/>
      <c r="GTI14" s="305"/>
      <c r="GTJ14" s="305"/>
      <c r="GTK14" s="305"/>
      <c r="GTL14" s="305"/>
      <c r="GTM14" s="305"/>
      <c r="GTN14" s="305"/>
      <c r="GTO14" s="305"/>
      <c r="GTP14" s="305"/>
      <c r="GTQ14" s="305"/>
      <c r="GTR14" s="305"/>
      <c r="GTS14" s="305"/>
      <c r="GTT14" s="305"/>
      <c r="GTU14" s="305"/>
      <c r="GTV14" s="305"/>
      <c r="GTW14" s="305"/>
      <c r="GTX14" s="305"/>
      <c r="GTY14" s="305"/>
      <c r="GTZ14" s="305"/>
      <c r="GUA14" s="305"/>
      <c r="GUB14" s="305"/>
      <c r="GUC14" s="305"/>
      <c r="GUD14" s="305"/>
      <c r="GUE14" s="305"/>
      <c r="GUF14" s="305"/>
      <c r="GUG14" s="305"/>
      <c r="GUH14" s="305"/>
      <c r="GUI14" s="305"/>
      <c r="GUJ14" s="305"/>
      <c r="GUK14" s="305"/>
      <c r="GUL14" s="305"/>
      <c r="GUM14" s="305"/>
      <c r="GUN14" s="305"/>
      <c r="GUO14" s="305"/>
      <c r="GUP14" s="305"/>
      <c r="GUQ14" s="305"/>
      <c r="GUR14" s="305"/>
      <c r="GUS14" s="305"/>
      <c r="GUT14" s="305"/>
      <c r="GUU14" s="305"/>
      <c r="GUV14" s="305"/>
      <c r="GUW14" s="305"/>
      <c r="GUX14" s="305"/>
      <c r="GUY14" s="305"/>
      <c r="GUZ14" s="305"/>
      <c r="GVA14" s="305"/>
      <c r="GVB14" s="305"/>
      <c r="GVC14" s="305"/>
      <c r="GVD14" s="305"/>
      <c r="GVE14" s="305"/>
      <c r="GVF14" s="305"/>
      <c r="GVG14" s="305"/>
      <c r="GVH14" s="305"/>
      <c r="GVI14" s="305"/>
      <c r="GVJ14" s="305"/>
      <c r="GVK14" s="305"/>
      <c r="GVL14" s="305"/>
      <c r="GVM14" s="305"/>
      <c r="GVN14" s="305"/>
      <c r="GVO14" s="305"/>
      <c r="GVP14" s="305"/>
      <c r="GVQ14" s="305"/>
      <c r="GVR14" s="305"/>
      <c r="GVS14" s="305"/>
      <c r="GVT14" s="305"/>
      <c r="GVU14" s="305"/>
      <c r="GVV14" s="305"/>
      <c r="GVW14" s="305"/>
      <c r="GVX14" s="305"/>
      <c r="GVY14" s="305"/>
      <c r="GVZ14" s="305"/>
      <c r="GWA14" s="305"/>
      <c r="GWB14" s="305"/>
      <c r="GWC14" s="305"/>
      <c r="GWD14" s="305"/>
      <c r="GWE14" s="305"/>
      <c r="GWF14" s="305"/>
      <c r="GWG14" s="305"/>
      <c r="GWH14" s="305"/>
      <c r="GWI14" s="305"/>
      <c r="GWJ14" s="305"/>
      <c r="GWK14" s="305"/>
      <c r="GWL14" s="305"/>
      <c r="GWM14" s="305"/>
      <c r="GWN14" s="305"/>
      <c r="GWO14" s="305"/>
      <c r="GWP14" s="305"/>
      <c r="GWQ14" s="305"/>
      <c r="GWR14" s="305"/>
      <c r="GWS14" s="305"/>
      <c r="GWT14" s="305"/>
      <c r="GWU14" s="305"/>
      <c r="GWV14" s="305"/>
      <c r="GWW14" s="305"/>
      <c r="GWX14" s="305"/>
      <c r="GWY14" s="305"/>
      <c r="GWZ14" s="305"/>
      <c r="GXA14" s="305"/>
      <c r="GXB14" s="305"/>
      <c r="GXC14" s="305"/>
      <c r="GXD14" s="305"/>
      <c r="GXE14" s="305"/>
      <c r="GXF14" s="305"/>
      <c r="GXG14" s="305"/>
      <c r="GXH14" s="305"/>
      <c r="GXI14" s="305"/>
      <c r="GXJ14" s="305"/>
      <c r="GXK14" s="305"/>
      <c r="GXL14" s="305"/>
      <c r="GXM14" s="305"/>
      <c r="GXN14" s="305"/>
      <c r="GXO14" s="305"/>
      <c r="GXP14" s="305"/>
      <c r="GXQ14" s="305"/>
      <c r="GXR14" s="305"/>
      <c r="GXS14" s="305"/>
      <c r="GXT14" s="305"/>
      <c r="GXU14" s="305"/>
      <c r="GXV14" s="305"/>
      <c r="GXW14" s="305"/>
      <c r="GXX14" s="305"/>
      <c r="GXY14" s="305"/>
      <c r="GXZ14" s="305"/>
      <c r="GYA14" s="305"/>
      <c r="GYB14" s="305"/>
      <c r="GYC14" s="305"/>
      <c r="GYD14" s="305"/>
      <c r="GYE14" s="305"/>
      <c r="GYF14" s="305"/>
      <c r="GYG14" s="305"/>
      <c r="GYH14" s="305"/>
      <c r="GYI14" s="305"/>
      <c r="GYJ14" s="305"/>
      <c r="GYK14" s="305"/>
      <c r="GYL14" s="305"/>
      <c r="GYM14" s="305"/>
      <c r="GYN14" s="305"/>
      <c r="GYO14" s="305"/>
      <c r="GYP14" s="305"/>
      <c r="GYQ14" s="305"/>
      <c r="GYR14" s="305"/>
      <c r="GYS14" s="305"/>
      <c r="GYT14" s="305"/>
      <c r="GYU14" s="305"/>
      <c r="GYV14" s="305"/>
      <c r="GYW14" s="305"/>
      <c r="GYX14" s="305"/>
      <c r="GYY14" s="305"/>
      <c r="GYZ14" s="305"/>
      <c r="GZA14" s="305"/>
      <c r="GZB14" s="305"/>
      <c r="GZC14" s="305"/>
      <c r="GZD14" s="305"/>
      <c r="GZE14" s="305"/>
      <c r="GZF14" s="305"/>
      <c r="GZG14" s="305"/>
      <c r="GZH14" s="305"/>
      <c r="GZI14" s="305"/>
      <c r="GZJ14" s="305"/>
      <c r="GZK14" s="305"/>
      <c r="GZL14" s="305"/>
      <c r="GZM14" s="305"/>
      <c r="GZN14" s="305"/>
      <c r="GZO14" s="305"/>
      <c r="GZP14" s="305"/>
      <c r="GZQ14" s="305"/>
      <c r="GZR14" s="305"/>
      <c r="GZS14" s="305"/>
      <c r="GZT14" s="305"/>
      <c r="GZU14" s="305"/>
      <c r="GZV14" s="305"/>
      <c r="GZW14" s="305"/>
      <c r="GZX14" s="305"/>
      <c r="GZY14" s="305"/>
      <c r="GZZ14" s="305"/>
      <c r="HAA14" s="305"/>
      <c r="HAB14" s="305"/>
      <c r="HAC14" s="305"/>
      <c r="HAD14" s="305"/>
      <c r="HAE14" s="305"/>
      <c r="HAF14" s="305"/>
      <c r="HAG14" s="305"/>
      <c r="HAH14" s="305"/>
      <c r="HAI14" s="305"/>
      <c r="HAJ14" s="305"/>
      <c r="HAK14" s="305"/>
      <c r="HAL14" s="305"/>
      <c r="HAM14" s="305"/>
      <c r="HAN14" s="305"/>
      <c r="HAO14" s="305"/>
      <c r="HAP14" s="305"/>
      <c r="HAQ14" s="305"/>
      <c r="HAR14" s="305"/>
      <c r="HAS14" s="305"/>
      <c r="HAT14" s="305"/>
      <c r="HAU14" s="305"/>
      <c r="HAV14" s="305"/>
      <c r="HAW14" s="305"/>
      <c r="HAX14" s="305"/>
      <c r="HAY14" s="305"/>
      <c r="HAZ14" s="305"/>
      <c r="HBA14" s="305"/>
      <c r="HBB14" s="305"/>
      <c r="HBC14" s="305"/>
      <c r="HBD14" s="305"/>
      <c r="HBE14" s="305"/>
      <c r="HBF14" s="305"/>
      <c r="HBG14" s="305"/>
      <c r="HBH14" s="305"/>
      <c r="HBI14" s="305"/>
      <c r="HBJ14" s="305"/>
      <c r="HBK14" s="305"/>
      <c r="HBL14" s="305"/>
      <c r="HBM14" s="305"/>
      <c r="HBN14" s="305"/>
      <c r="HBO14" s="305"/>
      <c r="HBP14" s="305"/>
      <c r="HBQ14" s="305"/>
      <c r="HBR14" s="305"/>
      <c r="HBS14" s="305"/>
      <c r="HBT14" s="305"/>
      <c r="HBU14" s="305"/>
      <c r="HBV14" s="305"/>
      <c r="HBW14" s="305"/>
      <c r="HBX14" s="305"/>
      <c r="HBY14" s="305"/>
      <c r="HBZ14" s="305"/>
      <c r="HCA14" s="305"/>
      <c r="HCB14" s="305"/>
      <c r="HCC14" s="305"/>
      <c r="HCD14" s="305"/>
      <c r="HCE14" s="305"/>
      <c r="HCF14" s="305"/>
      <c r="HCG14" s="305"/>
      <c r="HCH14" s="305"/>
      <c r="HCI14" s="305"/>
      <c r="HCJ14" s="305"/>
      <c r="HCK14" s="305"/>
      <c r="HCL14" s="305"/>
      <c r="HCM14" s="305"/>
      <c r="HCN14" s="305"/>
      <c r="HCO14" s="305"/>
      <c r="HCP14" s="305"/>
      <c r="HCQ14" s="305"/>
      <c r="HCR14" s="305"/>
      <c r="HCS14" s="305"/>
      <c r="HCT14" s="305"/>
      <c r="HCU14" s="305"/>
      <c r="HCV14" s="305"/>
      <c r="HCW14" s="305"/>
      <c r="HCX14" s="305"/>
      <c r="HCY14" s="305"/>
      <c r="HCZ14" s="305"/>
      <c r="HDA14" s="305"/>
      <c r="HDB14" s="305"/>
      <c r="HDC14" s="305"/>
      <c r="HDD14" s="305"/>
      <c r="HDE14" s="305"/>
      <c r="HDF14" s="305"/>
      <c r="HDG14" s="305"/>
      <c r="HDH14" s="305"/>
      <c r="HDI14" s="305"/>
      <c r="HDJ14" s="305"/>
      <c r="HDK14" s="305"/>
      <c r="HDL14" s="305"/>
      <c r="HDM14" s="305"/>
      <c r="HDN14" s="305"/>
      <c r="HDO14" s="305"/>
      <c r="HDP14" s="305"/>
      <c r="HDQ14" s="305"/>
      <c r="HDR14" s="305"/>
      <c r="HDS14" s="305"/>
      <c r="HDT14" s="305"/>
      <c r="HDU14" s="305"/>
      <c r="HDV14" s="305"/>
      <c r="HDW14" s="305"/>
      <c r="HDX14" s="305"/>
      <c r="HDY14" s="305"/>
      <c r="HDZ14" s="305"/>
      <c r="HEA14" s="305"/>
      <c r="HEB14" s="305"/>
      <c r="HEC14" s="305"/>
      <c r="HED14" s="305"/>
      <c r="HEE14" s="305"/>
      <c r="HEF14" s="305"/>
      <c r="HEG14" s="305"/>
      <c r="HEH14" s="305"/>
      <c r="HEI14" s="305"/>
      <c r="HEJ14" s="305"/>
      <c r="HEK14" s="305"/>
      <c r="HEL14" s="305"/>
      <c r="HEM14" s="305"/>
      <c r="HEN14" s="305"/>
      <c r="HEO14" s="305"/>
      <c r="HEP14" s="305"/>
      <c r="HEQ14" s="305"/>
      <c r="HER14" s="305"/>
      <c r="HES14" s="305"/>
      <c r="HET14" s="305"/>
      <c r="HEU14" s="305"/>
      <c r="HEV14" s="305"/>
      <c r="HEW14" s="305"/>
      <c r="HEX14" s="305"/>
      <c r="HEY14" s="305"/>
      <c r="HEZ14" s="305"/>
      <c r="HFA14" s="305"/>
      <c r="HFB14" s="305"/>
      <c r="HFC14" s="305"/>
      <c r="HFD14" s="305"/>
      <c r="HFE14" s="305"/>
      <c r="HFF14" s="305"/>
      <c r="HFG14" s="305"/>
      <c r="HFH14" s="305"/>
      <c r="HFI14" s="305"/>
      <c r="HFJ14" s="305"/>
      <c r="HFK14" s="305"/>
      <c r="HFL14" s="305"/>
      <c r="HFM14" s="305"/>
      <c r="HFN14" s="305"/>
      <c r="HFO14" s="305"/>
      <c r="HFP14" s="305"/>
      <c r="HFQ14" s="305"/>
      <c r="HFR14" s="305"/>
      <c r="HFS14" s="305"/>
      <c r="HFT14" s="305"/>
      <c r="HFU14" s="305"/>
      <c r="HFV14" s="305"/>
      <c r="HFW14" s="305"/>
      <c r="HFX14" s="305"/>
      <c r="HFY14" s="305"/>
      <c r="HFZ14" s="305"/>
      <c r="HGA14" s="305"/>
      <c r="HGB14" s="305"/>
      <c r="HGC14" s="305"/>
      <c r="HGD14" s="305"/>
      <c r="HGE14" s="305"/>
      <c r="HGF14" s="305"/>
      <c r="HGG14" s="305"/>
      <c r="HGH14" s="305"/>
      <c r="HGI14" s="305"/>
      <c r="HGJ14" s="305"/>
      <c r="HGK14" s="305"/>
      <c r="HGL14" s="305"/>
      <c r="HGM14" s="305"/>
      <c r="HGN14" s="305"/>
      <c r="HGO14" s="305"/>
      <c r="HGP14" s="305"/>
      <c r="HGQ14" s="305"/>
      <c r="HGR14" s="305"/>
      <c r="HGS14" s="305"/>
      <c r="HGT14" s="305"/>
      <c r="HGU14" s="305"/>
      <c r="HGV14" s="305"/>
      <c r="HGW14" s="305"/>
      <c r="HGX14" s="305"/>
      <c r="HGY14" s="305"/>
      <c r="HGZ14" s="305"/>
      <c r="HHA14" s="305"/>
      <c r="HHB14" s="305"/>
      <c r="HHC14" s="305"/>
      <c r="HHD14" s="305"/>
      <c r="HHE14" s="305"/>
      <c r="HHF14" s="305"/>
      <c r="HHG14" s="305"/>
      <c r="HHH14" s="305"/>
      <c r="HHI14" s="305"/>
      <c r="HHJ14" s="305"/>
      <c r="HHK14" s="305"/>
      <c r="HHL14" s="305"/>
      <c r="HHM14" s="305"/>
      <c r="HHN14" s="305"/>
      <c r="HHO14" s="305"/>
      <c r="HHP14" s="305"/>
      <c r="HHQ14" s="305"/>
      <c r="HHR14" s="305"/>
      <c r="HHS14" s="305"/>
      <c r="HHT14" s="305"/>
      <c r="HHU14" s="305"/>
      <c r="HHV14" s="305"/>
      <c r="HHW14" s="305"/>
      <c r="HHX14" s="305"/>
      <c r="HHY14" s="305"/>
      <c r="HHZ14" s="305"/>
      <c r="HIA14" s="305"/>
      <c r="HIB14" s="305"/>
      <c r="HIC14" s="305"/>
      <c r="HID14" s="305"/>
      <c r="HIE14" s="305"/>
      <c r="HIF14" s="305"/>
      <c r="HIG14" s="305"/>
      <c r="HIH14" s="305"/>
      <c r="HII14" s="305"/>
      <c r="HIJ14" s="305"/>
      <c r="HIK14" s="305"/>
      <c r="HIL14" s="305"/>
      <c r="HIM14" s="305"/>
      <c r="HIN14" s="305"/>
      <c r="HIO14" s="305"/>
      <c r="HIP14" s="305"/>
      <c r="HIQ14" s="305"/>
      <c r="HIR14" s="305"/>
      <c r="HIS14" s="305"/>
      <c r="HIT14" s="305"/>
      <c r="HIU14" s="305"/>
      <c r="HIV14" s="305"/>
      <c r="HIW14" s="305"/>
      <c r="HIX14" s="305"/>
      <c r="HIY14" s="305"/>
      <c r="HIZ14" s="305"/>
      <c r="HJA14" s="305"/>
      <c r="HJB14" s="305"/>
      <c r="HJC14" s="305"/>
      <c r="HJD14" s="305"/>
      <c r="HJE14" s="305"/>
      <c r="HJF14" s="305"/>
      <c r="HJG14" s="305"/>
      <c r="HJH14" s="305"/>
      <c r="HJI14" s="305"/>
      <c r="HJJ14" s="305"/>
      <c r="HJK14" s="305"/>
      <c r="HJL14" s="305"/>
      <c r="HJM14" s="305"/>
      <c r="HJN14" s="305"/>
      <c r="HJO14" s="305"/>
      <c r="HJP14" s="305"/>
      <c r="HJQ14" s="305"/>
      <c r="HJR14" s="305"/>
      <c r="HJS14" s="305"/>
      <c r="HJT14" s="305"/>
      <c r="HJU14" s="305"/>
      <c r="HJV14" s="305"/>
      <c r="HJW14" s="305"/>
      <c r="HJX14" s="305"/>
      <c r="HJY14" s="305"/>
      <c r="HJZ14" s="305"/>
      <c r="HKA14" s="305"/>
      <c r="HKB14" s="305"/>
      <c r="HKC14" s="305"/>
      <c r="HKD14" s="305"/>
      <c r="HKE14" s="305"/>
      <c r="HKF14" s="305"/>
      <c r="HKG14" s="305"/>
      <c r="HKH14" s="305"/>
      <c r="HKI14" s="305"/>
      <c r="HKJ14" s="305"/>
      <c r="HKK14" s="305"/>
      <c r="HKL14" s="305"/>
      <c r="HKM14" s="305"/>
      <c r="HKN14" s="305"/>
      <c r="HKO14" s="305"/>
      <c r="HKP14" s="305"/>
      <c r="HKQ14" s="305"/>
      <c r="HKR14" s="305"/>
      <c r="HKS14" s="305"/>
      <c r="HKT14" s="305"/>
      <c r="HKU14" s="305"/>
      <c r="HKV14" s="305"/>
      <c r="HKW14" s="305"/>
      <c r="HKX14" s="305"/>
      <c r="HKY14" s="305"/>
      <c r="HKZ14" s="305"/>
      <c r="HLA14" s="305"/>
      <c r="HLB14" s="305"/>
      <c r="HLC14" s="305"/>
      <c r="HLD14" s="305"/>
      <c r="HLE14" s="305"/>
      <c r="HLF14" s="305"/>
      <c r="HLG14" s="305"/>
      <c r="HLH14" s="305"/>
      <c r="HLI14" s="305"/>
      <c r="HLJ14" s="305"/>
      <c r="HLK14" s="305"/>
      <c r="HLL14" s="305"/>
      <c r="HLM14" s="305"/>
      <c r="HLN14" s="305"/>
      <c r="HLO14" s="305"/>
      <c r="HLP14" s="305"/>
      <c r="HLQ14" s="305"/>
      <c r="HLR14" s="305"/>
      <c r="HLS14" s="305"/>
      <c r="HLT14" s="305"/>
      <c r="HLU14" s="305"/>
      <c r="HLV14" s="305"/>
      <c r="HLW14" s="305"/>
      <c r="HLX14" s="305"/>
      <c r="HLY14" s="305"/>
      <c r="HLZ14" s="305"/>
      <c r="HMA14" s="305"/>
      <c r="HMB14" s="305"/>
      <c r="HMC14" s="305"/>
      <c r="HMD14" s="305"/>
      <c r="HME14" s="305"/>
      <c r="HMF14" s="305"/>
      <c r="HMG14" s="305"/>
      <c r="HMH14" s="305"/>
      <c r="HMI14" s="305"/>
      <c r="HMJ14" s="305"/>
      <c r="HMK14" s="305"/>
      <c r="HML14" s="305"/>
      <c r="HMM14" s="305"/>
      <c r="HMN14" s="305"/>
      <c r="HMO14" s="305"/>
      <c r="HMP14" s="305"/>
      <c r="HMQ14" s="305"/>
      <c r="HMR14" s="305"/>
      <c r="HMS14" s="305"/>
      <c r="HMT14" s="305"/>
      <c r="HMU14" s="305"/>
      <c r="HMV14" s="305"/>
      <c r="HMW14" s="305"/>
      <c r="HMX14" s="305"/>
      <c r="HMY14" s="305"/>
      <c r="HMZ14" s="305"/>
      <c r="HNA14" s="305"/>
      <c r="HNB14" s="305"/>
      <c r="HNC14" s="305"/>
      <c r="HND14" s="305"/>
      <c r="HNE14" s="305"/>
      <c r="HNF14" s="305"/>
      <c r="HNG14" s="305"/>
      <c r="HNH14" s="305"/>
      <c r="HNI14" s="305"/>
      <c r="HNJ14" s="305"/>
      <c r="HNK14" s="305"/>
      <c r="HNL14" s="305"/>
      <c r="HNM14" s="305"/>
      <c r="HNN14" s="305"/>
      <c r="HNO14" s="305"/>
      <c r="HNP14" s="305"/>
      <c r="HNQ14" s="305"/>
      <c r="HNR14" s="305"/>
      <c r="HNS14" s="305"/>
      <c r="HNT14" s="305"/>
      <c r="HNU14" s="305"/>
      <c r="HNV14" s="305"/>
      <c r="HNW14" s="305"/>
      <c r="HNX14" s="305"/>
      <c r="HNY14" s="305"/>
      <c r="HNZ14" s="305"/>
      <c r="HOA14" s="305"/>
      <c r="HOB14" s="305"/>
      <c r="HOC14" s="305"/>
      <c r="HOD14" s="305"/>
      <c r="HOE14" s="305"/>
      <c r="HOF14" s="305"/>
      <c r="HOG14" s="305"/>
      <c r="HOH14" s="305"/>
      <c r="HOI14" s="305"/>
      <c r="HOJ14" s="305"/>
      <c r="HOK14" s="305"/>
      <c r="HOL14" s="305"/>
      <c r="HOM14" s="305"/>
      <c r="HON14" s="305"/>
      <c r="HOO14" s="305"/>
      <c r="HOP14" s="305"/>
      <c r="HOQ14" s="305"/>
      <c r="HOR14" s="305"/>
      <c r="HOS14" s="305"/>
      <c r="HOT14" s="305"/>
      <c r="HOU14" s="305"/>
      <c r="HOV14" s="305"/>
      <c r="HOW14" s="305"/>
      <c r="HOX14" s="305"/>
      <c r="HOY14" s="305"/>
      <c r="HOZ14" s="305"/>
      <c r="HPA14" s="305"/>
      <c r="HPB14" s="305"/>
      <c r="HPC14" s="305"/>
      <c r="HPD14" s="305"/>
      <c r="HPE14" s="305"/>
      <c r="HPF14" s="305"/>
      <c r="HPG14" s="305"/>
      <c r="HPH14" s="305"/>
      <c r="HPI14" s="305"/>
      <c r="HPJ14" s="305"/>
      <c r="HPK14" s="305"/>
      <c r="HPL14" s="305"/>
      <c r="HPM14" s="305"/>
      <c r="HPN14" s="305"/>
      <c r="HPO14" s="305"/>
      <c r="HPP14" s="305"/>
      <c r="HPQ14" s="305"/>
      <c r="HPR14" s="305"/>
      <c r="HPS14" s="305"/>
      <c r="HPT14" s="305"/>
      <c r="HPU14" s="305"/>
      <c r="HPV14" s="305"/>
      <c r="HPW14" s="305"/>
      <c r="HPX14" s="305"/>
      <c r="HPY14" s="305"/>
      <c r="HPZ14" s="305"/>
      <c r="HQA14" s="305"/>
      <c r="HQB14" s="305"/>
      <c r="HQC14" s="305"/>
      <c r="HQD14" s="305"/>
      <c r="HQE14" s="305"/>
      <c r="HQF14" s="305"/>
      <c r="HQG14" s="305"/>
      <c r="HQH14" s="305"/>
      <c r="HQI14" s="305"/>
      <c r="HQJ14" s="305"/>
      <c r="HQK14" s="305"/>
      <c r="HQL14" s="305"/>
      <c r="HQM14" s="305"/>
      <c r="HQN14" s="305"/>
      <c r="HQO14" s="305"/>
      <c r="HQP14" s="305"/>
      <c r="HQQ14" s="305"/>
      <c r="HQR14" s="305"/>
      <c r="HQS14" s="305"/>
      <c r="HQT14" s="305"/>
      <c r="HQU14" s="305"/>
      <c r="HQV14" s="305"/>
      <c r="HQW14" s="305"/>
      <c r="HQX14" s="305"/>
      <c r="HQY14" s="305"/>
      <c r="HQZ14" s="305"/>
      <c r="HRA14" s="305"/>
      <c r="HRB14" s="305"/>
      <c r="HRC14" s="305"/>
      <c r="HRD14" s="305"/>
      <c r="HRE14" s="305"/>
      <c r="HRF14" s="305"/>
      <c r="HRG14" s="305"/>
      <c r="HRH14" s="305"/>
      <c r="HRI14" s="305"/>
      <c r="HRJ14" s="305"/>
      <c r="HRK14" s="305"/>
      <c r="HRL14" s="305"/>
      <c r="HRM14" s="305"/>
      <c r="HRN14" s="305"/>
      <c r="HRO14" s="305"/>
      <c r="HRP14" s="305"/>
      <c r="HRQ14" s="305"/>
      <c r="HRR14" s="305"/>
      <c r="HRS14" s="305"/>
      <c r="HRT14" s="305"/>
      <c r="HRU14" s="305"/>
      <c r="HRV14" s="305"/>
      <c r="HRW14" s="305"/>
      <c r="HRX14" s="305"/>
      <c r="HRY14" s="305"/>
      <c r="HRZ14" s="305"/>
      <c r="HSA14" s="305"/>
      <c r="HSB14" s="305"/>
      <c r="HSC14" s="305"/>
      <c r="HSD14" s="305"/>
      <c r="HSE14" s="305"/>
      <c r="HSF14" s="305"/>
      <c r="HSG14" s="305"/>
      <c r="HSH14" s="305"/>
      <c r="HSI14" s="305"/>
      <c r="HSJ14" s="305"/>
      <c r="HSK14" s="305"/>
      <c r="HSL14" s="305"/>
      <c r="HSM14" s="305"/>
      <c r="HSN14" s="305"/>
      <c r="HSO14" s="305"/>
      <c r="HSP14" s="305"/>
      <c r="HSQ14" s="305"/>
      <c r="HSR14" s="305"/>
      <c r="HSS14" s="305"/>
      <c r="HST14" s="305"/>
      <c r="HSU14" s="305"/>
      <c r="HSV14" s="305"/>
      <c r="HSW14" s="305"/>
      <c r="HSX14" s="305"/>
      <c r="HSY14" s="305"/>
      <c r="HSZ14" s="305"/>
      <c r="HTA14" s="305"/>
      <c r="HTB14" s="305"/>
      <c r="HTC14" s="305"/>
      <c r="HTD14" s="305"/>
      <c r="HTE14" s="305"/>
      <c r="HTF14" s="305"/>
      <c r="HTG14" s="305"/>
      <c r="HTH14" s="305"/>
      <c r="HTI14" s="305"/>
      <c r="HTJ14" s="305"/>
      <c r="HTK14" s="305"/>
      <c r="HTL14" s="305"/>
      <c r="HTM14" s="305"/>
      <c r="HTN14" s="305"/>
      <c r="HTO14" s="305"/>
      <c r="HTP14" s="305"/>
      <c r="HTQ14" s="305"/>
      <c r="HTR14" s="305"/>
      <c r="HTS14" s="305"/>
      <c r="HTT14" s="305"/>
      <c r="HTU14" s="305"/>
      <c r="HTV14" s="305"/>
      <c r="HTW14" s="305"/>
      <c r="HTX14" s="305"/>
      <c r="HTY14" s="305"/>
      <c r="HTZ14" s="305"/>
      <c r="HUA14" s="305"/>
      <c r="HUB14" s="305"/>
      <c r="HUC14" s="305"/>
      <c r="HUD14" s="305"/>
      <c r="HUE14" s="305"/>
      <c r="HUF14" s="305"/>
      <c r="HUG14" s="305"/>
      <c r="HUH14" s="305"/>
      <c r="HUI14" s="305"/>
      <c r="HUJ14" s="305"/>
      <c r="HUK14" s="305"/>
      <c r="HUL14" s="305"/>
      <c r="HUM14" s="305"/>
      <c r="HUN14" s="305"/>
      <c r="HUO14" s="305"/>
      <c r="HUP14" s="305"/>
      <c r="HUQ14" s="305"/>
      <c r="HUR14" s="305"/>
      <c r="HUS14" s="305"/>
      <c r="HUT14" s="305"/>
      <c r="HUU14" s="305"/>
      <c r="HUV14" s="305"/>
      <c r="HUW14" s="305"/>
      <c r="HUX14" s="305"/>
      <c r="HUY14" s="305"/>
      <c r="HUZ14" s="305"/>
      <c r="HVA14" s="305"/>
      <c r="HVB14" s="305"/>
      <c r="HVC14" s="305"/>
      <c r="HVD14" s="305"/>
      <c r="HVE14" s="305"/>
      <c r="HVF14" s="305"/>
      <c r="HVG14" s="305"/>
      <c r="HVH14" s="305"/>
      <c r="HVI14" s="305"/>
      <c r="HVJ14" s="305"/>
      <c r="HVK14" s="305"/>
      <c r="HVL14" s="305"/>
      <c r="HVM14" s="305"/>
      <c r="HVN14" s="305"/>
      <c r="HVO14" s="305"/>
      <c r="HVP14" s="305"/>
      <c r="HVQ14" s="305"/>
      <c r="HVR14" s="305"/>
      <c r="HVS14" s="305"/>
      <c r="HVT14" s="305"/>
      <c r="HVU14" s="305"/>
      <c r="HVV14" s="305"/>
      <c r="HVW14" s="305"/>
      <c r="HVX14" s="305"/>
      <c r="HVY14" s="305"/>
      <c r="HVZ14" s="305"/>
      <c r="HWA14" s="305"/>
      <c r="HWB14" s="305"/>
      <c r="HWC14" s="305"/>
      <c r="HWD14" s="305"/>
      <c r="HWE14" s="305"/>
      <c r="HWF14" s="305"/>
      <c r="HWG14" s="305"/>
      <c r="HWH14" s="305"/>
      <c r="HWI14" s="305"/>
      <c r="HWJ14" s="305"/>
      <c r="HWK14" s="305"/>
      <c r="HWL14" s="305"/>
      <c r="HWM14" s="305"/>
      <c r="HWN14" s="305"/>
      <c r="HWO14" s="305"/>
      <c r="HWP14" s="305"/>
      <c r="HWQ14" s="305"/>
      <c r="HWR14" s="305"/>
      <c r="HWS14" s="305"/>
      <c r="HWT14" s="305"/>
      <c r="HWU14" s="305"/>
      <c r="HWV14" s="305"/>
      <c r="HWW14" s="305"/>
      <c r="HWX14" s="305"/>
      <c r="HWY14" s="305"/>
      <c r="HWZ14" s="305"/>
      <c r="HXA14" s="305"/>
      <c r="HXB14" s="305"/>
      <c r="HXC14" s="305"/>
      <c r="HXD14" s="305"/>
      <c r="HXE14" s="305"/>
      <c r="HXF14" s="305"/>
      <c r="HXG14" s="305"/>
      <c r="HXH14" s="305"/>
      <c r="HXI14" s="305"/>
      <c r="HXJ14" s="305"/>
      <c r="HXK14" s="305"/>
      <c r="HXL14" s="305"/>
      <c r="HXM14" s="305"/>
      <c r="HXN14" s="305"/>
      <c r="HXO14" s="305"/>
      <c r="HXP14" s="305"/>
      <c r="HXQ14" s="305"/>
      <c r="HXR14" s="305"/>
      <c r="HXS14" s="305"/>
      <c r="HXT14" s="305"/>
      <c r="HXU14" s="305"/>
      <c r="HXV14" s="305"/>
      <c r="HXW14" s="305"/>
      <c r="HXX14" s="305"/>
      <c r="HXY14" s="305"/>
      <c r="HXZ14" s="305"/>
      <c r="HYA14" s="305"/>
      <c r="HYB14" s="305"/>
      <c r="HYC14" s="305"/>
      <c r="HYD14" s="305"/>
      <c r="HYE14" s="305"/>
      <c r="HYF14" s="305"/>
      <c r="HYG14" s="305"/>
      <c r="HYH14" s="305"/>
      <c r="HYI14" s="305"/>
      <c r="HYJ14" s="305"/>
      <c r="HYK14" s="305"/>
      <c r="HYL14" s="305"/>
      <c r="HYM14" s="305"/>
      <c r="HYN14" s="305"/>
      <c r="HYO14" s="305"/>
      <c r="HYP14" s="305"/>
      <c r="HYQ14" s="305"/>
      <c r="HYR14" s="305"/>
      <c r="HYS14" s="305"/>
      <c r="HYT14" s="305"/>
      <c r="HYU14" s="305"/>
      <c r="HYV14" s="305"/>
      <c r="HYW14" s="305"/>
      <c r="HYX14" s="305"/>
      <c r="HYY14" s="305"/>
      <c r="HYZ14" s="305"/>
      <c r="HZA14" s="305"/>
      <c r="HZB14" s="305"/>
      <c r="HZC14" s="305"/>
      <c r="HZD14" s="305"/>
      <c r="HZE14" s="305"/>
      <c r="HZF14" s="305"/>
      <c r="HZG14" s="305"/>
      <c r="HZH14" s="305"/>
      <c r="HZI14" s="305"/>
      <c r="HZJ14" s="305"/>
      <c r="HZK14" s="305"/>
      <c r="HZL14" s="305"/>
      <c r="HZM14" s="305"/>
      <c r="HZN14" s="305"/>
      <c r="HZO14" s="305"/>
      <c r="HZP14" s="305"/>
      <c r="HZQ14" s="305"/>
      <c r="HZR14" s="305"/>
      <c r="HZS14" s="305"/>
      <c r="HZT14" s="305"/>
      <c r="HZU14" s="305"/>
      <c r="HZV14" s="305"/>
      <c r="HZW14" s="305"/>
      <c r="HZX14" s="305"/>
      <c r="HZY14" s="305"/>
      <c r="HZZ14" s="305"/>
      <c r="IAA14" s="305"/>
      <c r="IAB14" s="305"/>
      <c r="IAC14" s="305"/>
      <c r="IAD14" s="305"/>
      <c r="IAE14" s="305"/>
      <c r="IAF14" s="305"/>
      <c r="IAG14" s="305"/>
      <c r="IAH14" s="305"/>
      <c r="IAI14" s="305"/>
      <c r="IAJ14" s="305"/>
      <c r="IAK14" s="305"/>
      <c r="IAL14" s="305"/>
      <c r="IAM14" s="305"/>
      <c r="IAN14" s="305"/>
      <c r="IAO14" s="305"/>
      <c r="IAP14" s="305"/>
      <c r="IAQ14" s="305"/>
      <c r="IAR14" s="305"/>
      <c r="IAS14" s="305"/>
      <c r="IAT14" s="305"/>
      <c r="IAU14" s="305"/>
      <c r="IAV14" s="305"/>
      <c r="IAW14" s="305"/>
      <c r="IAX14" s="305"/>
      <c r="IAY14" s="305"/>
      <c r="IAZ14" s="305"/>
      <c r="IBA14" s="305"/>
      <c r="IBB14" s="305"/>
      <c r="IBC14" s="305"/>
      <c r="IBD14" s="305"/>
      <c r="IBE14" s="305"/>
      <c r="IBF14" s="305"/>
      <c r="IBG14" s="305"/>
      <c r="IBH14" s="305"/>
      <c r="IBI14" s="305"/>
      <c r="IBJ14" s="305"/>
      <c r="IBK14" s="305"/>
      <c r="IBL14" s="305"/>
      <c r="IBM14" s="305"/>
      <c r="IBN14" s="305"/>
      <c r="IBO14" s="305"/>
      <c r="IBP14" s="305"/>
      <c r="IBQ14" s="305"/>
      <c r="IBR14" s="305"/>
      <c r="IBS14" s="305"/>
      <c r="IBT14" s="305"/>
      <c r="IBU14" s="305"/>
      <c r="IBV14" s="305"/>
      <c r="IBW14" s="305"/>
      <c r="IBX14" s="305"/>
      <c r="IBY14" s="305"/>
      <c r="IBZ14" s="305"/>
      <c r="ICA14" s="305"/>
      <c r="ICB14" s="305"/>
      <c r="ICC14" s="305"/>
      <c r="ICD14" s="305"/>
      <c r="ICE14" s="305"/>
      <c r="ICF14" s="305"/>
      <c r="ICG14" s="305"/>
      <c r="ICH14" s="305"/>
      <c r="ICI14" s="305"/>
      <c r="ICJ14" s="305"/>
      <c r="ICK14" s="305"/>
      <c r="ICL14" s="305"/>
      <c r="ICM14" s="305"/>
      <c r="ICN14" s="305"/>
      <c r="ICO14" s="305"/>
      <c r="ICP14" s="305"/>
      <c r="ICQ14" s="305"/>
      <c r="ICR14" s="305"/>
      <c r="ICS14" s="305"/>
      <c r="ICT14" s="305"/>
      <c r="ICU14" s="305"/>
      <c r="ICV14" s="305"/>
      <c r="ICW14" s="305"/>
      <c r="ICX14" s="305"/>
      <c r="ICY14" s="305"/>
      <c r="ICZ14" s="305"/>
      <c r="IDA14" s="305"/>
      <c r="IDB14" s="305"/>
      <c r="IDC14" s="305"/>
      <c r="IDD14" s="305"/>
      <c r="IDE14" s="305"/>
      <c r="IDF14" s="305"/>
      <c r="IDG14" s="305"/>
      <c r="IDH14" s="305"/>
      <c r="IDI14" s="305"/>
      <c r="IDJ14" s="305"/>
      <c r="IDK14" s="305"/>
      <c r="IDL14" s="305"/>
      <c r="IDM14" s="305"/>
      <c r="IDN14" s="305"/>
      <c r="IDO14" s="305"/>
      <c r="IDP14" s="305"/>
      <c r="IDQ14" s="305"/>
      <c r="IDR14" s="305"/>
      <c r="IDS14" s="305"/>
      <c r="IDT14" s="305"/>
      <c r="IDU14" s="305"/>
      <c r="IDV14" s="305"/>
      <c r="IDW14" s="305"/>
      <c r="IDX14" s="305"/>
      <c r="IDY14" s="305"/>
      <c r="IDZ14" s="305"/>
      <c r="IEA14" s="305"/>
      <c r="IEB14" s="305"/>
      <c r="IEC14" s="305"/>
      <c r="IED14" s="305"/>
      <c r="IEE14" s="305"/>
      <c r="IEF14" s="305"/>
      <c r="IEG14" s="305"/>
      <c r="IEH14" s="305"/>
      <c r="IEI14" s="305"/>
      <c r="IEJ14" s="305"/>
      <c r="IEK14" s="305"/>
      <c r="IEL14" s="305"/>
      <c r="IEM14" s="305"/>
      <c r="IEN14" s="305"/>
      <c r="IEO14" s="305"/>
      <c r="IEP14" s="305"/>
      <c r="IEQ14" s="305"/>
      <c r="IER14" s="305"/>
      <c r="IES14" s="305"/>
      <c r="IET14" s="305"/>
      <c r="IEU14" s="305"/>
      <c r="IEV14" s="305"/>
      <c r="IEW14" s="305"/>
      <c r="IEX14" s="305"/>
      <c r="IEY14" s="305"/>
      <c r="IEZ14" s="305"/>
      <c r="IFA14" s="305"/>
      <c r="IFB14" s="305"/>
      <c r="IFC14" s="305"/>
      <c r="IFD14" s="305"/>
      <c r="IFE14" s="305"/>
      <c r="IFF14" s="305"/>
      <c r="IFG14" s="305"/>
      <c r="IFH14" s="305"/>
      <c r="IFI14" s="305"/>
      <c r="IFJ14" s="305"/>
      <c r="IFK14" s="305"/>
      <c r="IFL14" s="305"/>
      <c r="IFM14" s="305"/>
      <c r="IFN14" s="305"/>
      <c r="IFO14" s="305"/>
      <c r="IFP14" s="305"/>
      <c r="IFQ14" s="305"/>
      <c r="IFR14" s="305"/>
      <c r="IFS14" s="305"/>
      <c r="IFT14" s="305"/>
      <c r="IFU14" s="305"/>
      <c r="IFV14" s="305"/>
      <c r="IFW14" s="305"/>
      <c r="IFX14" s="305"/>
      <c r="IFY14" s="305"/>
      <c r="IFZ14" s="305"/>
      <c r="IGA14" s="305"/>
      <c r="IGB14" s="305"/>
      <c r="IGC14" s="305"/>
      <c r="IGD14" s="305"/>
      <c r="IGE14" s="305"/>
      <c r="IGF14" s="305"/>
      <c r="IGG14" s="305"/>
      <c r="IGH14" s="305"/>
      <c r="IGI14" s="305"/>
      <c r="IGJ14" s="305"/>
      <c r="IGK14" s="305"/>
      <c r="IGL14" s="305"/>
      <c r="IGM14" s="305"/>
      <c r="IGN14" s="305"/>
      <c r="IGO14" s="305"/>
      <c r="IGP14" s="305"/>
      <c r="IGQ14" s="305"/>
      <c r="IGR14" s="305"/>
      <c r="IGS14" s="305"/>
      <c r="IGT14" s="305"/>
      <c r="IGU14" s="305"/>
      <c r="IGV14" s="305"/>
      <c r="IGW14" s="305"/>
      <c r="IGX14" s="305"/>
      <c r="IGY14" s="305"/>
      <c r="IGZ14" s="305"/>
      <c r="IHA14" s="305"/>
      <c r="IHB14" s="305"/>
      <c r="IHC14" s="305"/>
      <c r="IHD14" s="305"/>
      <c r="IHE14" s="305"/>
      <c r="IHF14" s="305"/>
      <c r="IHG14" s="305"/>
      <c r="IHH14" s="305"/>
      <c r="IHI14" s="305"/>
      <c r="IHJ14" s="305"/>
      <c r="IHK14" s="305"/>
      <c r="IHL14" s="305"/>
      <c r="IHM14" s="305"/>
      <c r="IHN14" s="305"/>
      <c r="IHO14" s="305"/>
      <c r="IHP14" s="305"/>
      <c r="IHQ14" s="305"/>
      <c r="IHR14" s="305"/>
      <c r="IHS14" s="305"/>
      <c r="IHT14" s="305"/>
      <c r="IHU14" s="305"/>
      <c r="IHV14" s="305"/>
      <c r="IHW14" s="305"/>
      <c r="IHX14" s="305"/>
      <c r="IHY14" s="305"/>
      <c r="IHZ14" s="305"/>
      <c r="IIA14" s="305"/>
      <c r="IIB14" s="305"/>
      <c r="IIC14" s="305"/>
      <c r="IID14" s="305"/>
      <c r="IIE14" s="305"/>
      <c r="IIF14" s="305"/>
      <c r="IIG14" s="305"/>
      <c r="IIH14" s="305"/>
      <c r="III14" s="305"/>
      <c r="IIJ14" s="305"/>
      <c r="IIK14" s="305"/>
      <c r="IIL14" s="305"/>
      <c r="IIM14" s="305"/>
      <c r="IIN14" s="305"/>
      <c r="IIO14" s="305"/>
      <c r="IIP14" s="305"/>
      <c r="IIQ14" s="305"/>
      <c r="IIR14" s="305"/>
      <c r="IIS14" s="305"/>
      <c r="IIT14" s="305"/>
      <c r="IIU14" s="305"/>
      <c r="IIV14" s="305"/>
      <c r="IIW14" s="305"/>
      <c r="IIX14" s="305"/>
      <c r="IIY14" s="305"/>
      <c r="IIZ14" s="305"/>
      <c r="IJA14" s="305"/>
      <c r="IJB14" s="305"/>
      <c r="IJC14" s="305"/>
      <c r="IJD14" s="305"/>
      <c r="IJE14" s="305"/>
      <c r="IJF14" s="305"/>
      <c r="IJG14" s="305"/>
      <c r="IJH14" s="305"/>
      <c r="IJI14" s="305"/>
      <c r="IJJ14" s="305"/>
      <c r="IJK14" s="305"/>
      <c r="IJL14" s="305"/>
      <c r="IJM14" s="305"/>
      <c r="IJN14" s="305"/>
      <c r="IJO14" s="305"/>
      <c r="IJP14" s="305"/>
      <c r="IJQ14" s="305"/>
      <c r="IJR14" s="305"/>
      <c r="IJS14" s="305"/>
      <c r="IJT14" s="305"/>
      <c r="IJU14" s="305"/>
      <c r="IJV14" s="305"/>
      <c r="IJW14" s="305"/>
      <c r="IJX14" s="305"/>
      <c r="IJY14" s="305"/>
      <c r="IJZ14" s="305"/>
      <c r="IKA14" s="305"/>
      <c r="IKB14" s="305"/>
      <c r="IKC14" s="305"/>
      <c r="IKD14" s="305"/>
      <c r="IKE14" s="305"/>
      <c r="IKF14" s="305"/>
      <c r="IKG14" s="305"/>
      <c r="IKH14" s="305"/>
      <c r="IKI14" s="305"/>
      <c r="IKJ14" s="305"/>
      <c r="IKK14" s="305"/>
      <c r="IKL14" s="305"/>
      <c r="IKM14" s="305"/>
      <c r="IKN14" s="305"/>
      <c r="IKO14" s="305"/>
      <c r="IKP14" s="305"/>
      <c r="IKQ14" s="305"/>
      <c r="IKR14" s="305"/>
      <c r="IKS14" s="305"/>
      <c r="IKT14" s="305"/>
      <c r="IKU14" s="305"/>
      <c r="IKV14" s="305"/>
      <c r="IKW14" s="305"/>
      <c r="IKX14" s="305"/>
      <c r="IKY14" s="305"/>
      <c r="IKZ14" s="305"/>
      <c r="ILA14" s="305"/>
      <c r="ILB14" s="305"/>
      <c r="ILC14" s="305"/>
      <c r="ILD14" s="305"/>
      <c r="ILE14" s="305"/>
      <c r="ILF14" s="305"/>
      <c r="ILG14" s="305"/>
      <c r="ILH14" s="305"/>
      <c r="ILI14" s="305"/>
      <c r="ILJ14" s="305"/>
      <c r="ILK14" s="305"/>
      <c r="ILL14" s="305"/>
      <c r="ILM14" s="305"/>
      <c r="ILN14" s="305"/>
      <c r="ILO14" s="305"/>
      <c r="ILP14" s="305"/>
      <c r="ILQ14" s="305"/>
      <c r="ILR14" s="305"/>
      <c r="ILS14" s="305"/>
      <c r="ILT14" s="305"/>
      <c r="ILU14" s="305"/>
      <c r="ILV14" s="305"/>
      <c r="ILW14" s="305"/>
      <c r="ILX14" s="305"/>
      <c r="ILY14" s="305"/>
      <c r="ILZ14" s="305"/>
      <c r="IMA14" s="305"/>
      <c r="IMB14" s="305"/>
      <c r="IMC14" s="305"/>
      <c r="IMD14" s="305"/>
      <c r="IME14" s="305"/>
      <c r="IMF14" s="305"/>
      <c r="IMG14" s="305"/>
      <c r="IMH14" s="305"/>
      <c r="IMI14" s="305"/>
      <c r="IMJ14" s="305"/>
      <c r="IMK14" s="305"/>
      <c r="IML14" s="305"/>
      <c r="IMM14" s="305"/>
      <c r="IMN14" s="305"/>
      <c r="IMO14" s="305"/>
      <c r="IMP14" s="305"/>
      <c r="IMQ14" s="305"/>
      <c r="IMR14" s="305"/>
      <c r="IMS14" s="305"/>
      <c r="IMT14" s="305"/>
      <c r="IMU14" s="305"/>
      <c r="IMV14" s="305"/>
      <c r="IMW14" s="305"/>
      <c r="IMX14" s="305"/>
      <c r="IMY14" s="305"/>
      <c r="IMZ14" s="305"/>
      <c r="INA14" s="305"/>
      <c r="INB14" s="305"/>
      <c r="INC14" s="305"/>
      <c r="IND14" s="305"/>
      <c r="INE14" s="305"/>
      <c r="INF14" s="305"/>
      <c r="ING14" s="305"/>
      <c r="INH14" s="305"/>
      <c r="INI14" s="305"/>
      <c r="INJ14" s="305"/>
      <c r="INK14" s="305"/>
      <c r="INL14" s="305"/>
      <c r="INM14" s="305"/>
      <c r="INN14" s="305"/>
      <c r="INO14" s="305"/>
      <c r="INP14" s="305"/>
      <c r="INQ14" s="305"/>
      <c r="INR14" s="305"/>
      <c r="INS14" s="305"/>
      <c r="INT14" s="305"/>
      <c r="INU14" s="305"/>
      <c r="INV14" s="305"/>
      <c r="INW14" s="305"/>
      <c r="INX14" s="305"/>
      <c r="INY14" s="305"/>
      <c r="INZ14" s="305"/>
      <c r="IOA14" s="305"/>
      <c r="IOB14" s="305"/>
      <c r="IOC14" s="305"/>
      <c r="IOD14" s="305"/>
      <c r="IOE14" s="305"/>
      <c r="IOF14" s="305"/>
      <c r="IOG14" s="305"/>
      <c r="IOH14" s="305"/>
      <c r="IOI14" s="305"/>
      <c r="IOJ14" s="305"/>
      <c r="IOK14" s="305"/>
      <c r="IOL14" s="305"/>
      <c r="IOM14" s="305"/>
      <c r="ION14" s="305"/>
      <c r="IOO14" s="305"/>
      <c r="IOP14" s="305"/>
      <c r="IOQ14" s="305"/>
      <c r="IOR14" s="305"/>
      <c r="IOS14" s="305"/>
      <c r="IOT14" s="305"/>
      <c r="IOU14" s="305"/>
      <c r="IOV14" s="305"/>
      <c r="IOW14" s="305"/>
      <c r="IOX14" s="305"/>
      <c r="IOY14" s="305"/>
      <c r="IOZ14" s="305"/>
      <c r="IPA14" s="305"/>
      <c r="IPB14" s="305"/>
      <c r="IPC14" s="305"/>
      <c r="IPD14" s="305"/>
      <c r="IPE14" s="305"/>
      <c r="IPF14" s="305"/>
      <c r="IPG14" s="305"/>
      <c r="IPH14" s="305"/>
      <c r="IPI14" s="305"/>
      <c r="IPJ14" s="305"/>
      <c r="IPK14" s="305"/>
      <c r="IPL14" s="305"/>
      <c r="IPM14" s="305"/>
      <c r="IPN14" s="305"/>
      <c r="IPO14" s="305"/>
      <c r="IPP14" s="305"/>
      <c r="IPQ14" s="305"/>
      <c r="IPR14" s="305"/>
      <c r="IPS14" s="305"/>
      <c r="IPT14" s="305"/>
      <c r="IPU14" s="305"/>
      <c r="IPV14" s="305"/>
      <c r="IPW14" s="305"/>
      <c r="IPX14" s="305"/>
      <c r="IPY14" s="305"/>
      <c r="IPZ14" s="305"/>
      <c r="IQA14" s="305"/>
      <c r="IQB14" s="305"/>
      <c r="IQC14" s="305"/>
      <c r="IQD14" s="305"/>
      <c r="IQE14" s="305"/>
      <c r="IQF14" s="305"/>
      <c r="IQG14" s="305"/>
      <c r="IQH14" s="305"/>
      <c r="IQI14" s="305"/>
      <c r="IQJ14" s="305"/>
      <c r="IQK14" s="305"/>
      <c r="IQL14" s="305"/>
      <c r="IQM14" s="305"/>
      <c r="IQN14" s="305"/>
      <c r="IQO14" s="305"/>
      <c r="IQP14" s="305"/>
      <c r="IQQ14" s="305"/>
      <c r="IQR14" s="305"/>
      <c r="IQS14" s="305"/>
      <c r="IQT14" s="305"/>
      <c r="IQU14" s="305"/>
      <c r="IQV14" s="305"/>
      <c r="IQW14" s="305"/>
      <c r="IQX14" s="305"/>
      <c r="IQY14" s="305"/>
      <c r="IQZ14" s="305"/>
      <c r="IRA14" s="305"/>
      <c r="IRB14" s="305"/>
      <c r="IRC14" s="305"/>
      <c r="IRD14" s="305"/>
      <c r="IRE14" s="305"/>
      <c r="IRF14" s="305"/>
      <c r="IRG14" s="305"/>
      <c r="IRH14" s="305"/>
      <c r="IRI14" s="305"/>
      <c r="IRJ14" s="305"/>
      <c r="IRK14" s="305"/>
      <c r="IRL14" s="305"/>
      <c r="IRM14" s="305"/>
      <c r="IRN14" s="305"/>
      <c r="IRO14" s="305"/>
      <c r="IRP14" s="305"/>
      <c r="IRQ14" s="305"/>
      <c r="IRR14" s="305"/>
      <c r="IRS14" s="305"/>
      <c r="IRT14" s="305"/>
      <c r="IRU14" s="305"/>
      <c r="IRV14" s="305"/>
      <c r="IRW14" s="305"/>
      <c r="IRX14" s="305"/>
      <c r="IRY14" s="305"/>
      <c r="IRZ14" s="305"/>
      <c r="ISA14" s="305"/>
      <c r="ISB14" s="305"/>
      <c r="ISC14" s="305"/>
      <c r="ISD14" s="305"/>
      <c r="ISE14" s="305"/>
      <c r="ISF14" s="305"/>
      <c r="ISG14" s="305"/>
      <c r="ISH14" s="305"/>
      <c r="ISI14" s="305"/>
      <c r="ISJ14" s="305"/>
      <c r="ISK14" s="305"/>
      <c r="ISL14" s="305"/>
      <c r="ISM14" s="305"/>
      <c r="ISN14" s="305"/>
      <c r="ISO14" s="305"/>
      <c r="ISP14" s="305"/>
      <c r="ISQ14" s="305"/>
      <c r="ISR14" s="305"/>
      <c r="ISS14" s="305"/>
      <c r="IST14" s="305"/>
      <c r="ISU14" s="305"/>
      <c r="ISV14" s="305"/>
      <c r="ISW14" s="305"/>
      <c r="ISX14" s="305"/>
      <c r="ISY14" s="305"/>
      <c r="ISZ14" s="305"/>
      <c r="ITA14" s="305"/>
      <c r="ITB14" s="305"/>
      <c r="ITC14" s="305"/>
      <c r="ITD14" s="305"/>
      <c r="ITE14" s="305"/>
      <c r="ITF14" s="305"/>
      <c r="ITG14" s="305"/>
      <c r="ITH14" s="305"/>
      <c r="ITI14" s="305"/>
      <c r="ITJ14" s="305"/>
      <c r="ITK14" s="305"/>
      <c r="ITL14" s="305"/>
      <c r="ITM14" s="305"/>
      <c r="ITN14" s="305"/>
      <c r="ITO14" s="305"/>
      <c r="ITP14" s="305"/>
      <c r="ITQ14" s="305"/>
      <c r="ITR14" s="305"/>
      <c r="ITS14" s="305"/>
      <c r="ITT14" s="305"/>
      <c r="ITU14" s="305"/>
      <c r="ITV14" s="305"/>
      <c r="ITW14" s="305"/>
      <c r="ITX14" s="305"/>
      <c r="ITY14" s="305"/>
      <c r="ITZ14" s="305"/>
      <c r="IUA14" s="305"/>
      <c r="IUB14" s="305"/>
      <c r="IUC14" s="305"/>
      <c r="IUD14" s="305"/>
      <c r="IUE14" s="305"/>
      <c r="IUF14" s="305"/>
      <c r="IUG14" s="305"/>
      <c r="IUH14" s="305"/>
      <c r="IUI14" s="305"/>
      <c r="IUJ14" s="305"/>
      <c r="IUK14" s="305"/>
      <c r="IUL14" s="305"/>
      <c r="IUM14" s="305"/>
      <c r="IUN14" s="305"/>
      <c r="IUO14" s="305"/>
      <c r="IUP14" s="305"/>
      <c r="IUQ14" s="305"/>
      <c r="IUR14" s="305"/>
      <c r="IUS14" s="305"/>
      <c r="IUT14" s="305"/>
      <c r="IUU14" s="305"/>
      <c r="IUV14" s="305"/>
      <c r="IUW14" s="305"/>
      <c r="IUX14" s="305"/>
      <c r="IUY14" s="305"/>
      <c r="IUZ14" s="305"/>
      <c r="IVA14" s="305"/>
      <c r="IVB14" s="305"/>
      <c r="IVC14" s="305"/>
      <c r="IVD14" s="305"/>
      <c r="IVE14" s="305"/>
      <c r="IVF14" s="305"/>
      <c r="IVG14" s="305"/>
      <c r="IVH14" s="305"/>
      <c r="IVI14" s="305"/>
      <c r="IVJ14" s="305"/>
      <c r="IVK14" s="305"/>
      <c r="IVL14" s="305"/>
      <c r="IVM14" s="305"/>
      <c r="IVN14" s="305"/>
      <c r="IVO14" s="305"/>
      <c r="IVP14" s="305"/>
      <c r="IVQ14" s="305"/>
      <c r="IVR14" s="305"/>
      <c r="IVS14" s="305"/>
      <c r="IVT14" s="305"/>
      <c r="IVU14" s="305"/>
      <c r="IVV14" s="305"/>
      <c r="IVW14" s="305"/>
      <c r="IVX14" s="305"/>
      <c r="IVY14" s="305"/>
      <c r="IVZ14" s="305"/>
      <c r="IWA14" s="305"/>
      <c r="IWB14" s="305"/>
      <c r="IWC14" s="305"/>
      <c r="IWD14" s="305"/>
      <c r="IWE14" s="305"/>
      <c r="IWF14" s="305"/>
      <c r="IWG14" s="305"/>
      <c r="IWH14" s="305"/>
      <c r="IWI14" s="305"/>
      <c r="IWJ14" s="305"/>
      <c r="IWK14" s="305"/>
      <c r="IWL14" s="305"/>
      <c r="IWM14" s="305"/>
      <c r="IWN14" s="305"/>
      <c r="IWO14" s="305"/>
      <c r="IWP14" s="305"/>
      <c r="IWQ14" s="305"/>
      <c r="IWR14" s="305"/>
      <c r="IWS14" s="305"/>
      <c r="IWT14" s="305"/>
      <c r="IWU14" s="305"/>
      <c r="IWV14" s="305"/>
      <c r="IWW14" s="305"/>
      <c r="IWX14" s="305"/>
      <c r="IWY14" s="305"/>
      <c r="IWZ14" s="305"/>
      <c r="IXA14" s="305"/>
      <c r="IXB14" s="305"/>
      <c r="IXC14" s="305"/>
      <c r="IXD14" s="305"/>
      <c r="IXE14" s="305"/>
      <c r="IXF14" s="305"/>
      <c r="IXG14" s="305"/>
      <c r="IXH14" s="305"/>
      <c r="IXI14" s="305"/>
      <c r="IXJ14" s="305"/>
      <c r="IXK14" s="305"/>
      <c r="IXL14" s="305"/>
      <c r="IXM14" s="305"/>
      <c r="IXN14" s="305"/>
      <c r="IXO14" s="305"/>
      <c r="IXP14" s="305"/>
      <c r="IXQ14" s="305"/>
      <c r="IXR14" s="305"/>
      <c r="IXS14" s="305"/>
      <c r="IXT14" s="305"/>
      <c r="IXU14" s="305"/>
      <c r="IXV14" s="305"/>
      <c r="IXW14" s="305"/>
      <c r="IXX14" s="305"/>
      <c r="IXY14" s="305"/>
      <c r="IXZ14" s="305"/>
      <c r="IYA14" s="305"/>
      <c r="IYB14" s="305"/>
      <c r="IYC14" s="305"/>
      <c r="IYD14" s="305"/>
      <c r="IYE14" s="305"/>
      <c r="IYF14" s="305"/>
      <c r="IYG14" s="305"/>
      <c r="IYH14" s="305"/>
      <c r="IYI14" s="305"/>
      <c r="IYJ14" s="305"/>
      <c r="IYK14" s="305"/>
      <c r="IYL14" s="305"/>
      <c r="IYM14" s="305"/>
      <c r="IYN14" s="305"/>
      <c r="IYO14" s="305"/>
      <c r="IYP14" s="305"/>
      <c r="IYQ14" s="305"/>
      <c r="IYR14" s="305"/>
      <c r="IYS14" s="305"/>
      <c r="IYT14" s="305"/>
      <c r="IYU14" s="305"/>
      <c r="IYV14" s="305"/>
      <c r="IYW14" s="305"/>
      <c r="IYX14" s="305"/>
      <c r="IYY14" s="305"/>
      <c r="IYZ14" s="305"/>
      <c r="IZA14" s="305"/>
      <c r="IZB14" s="305"/>
      <c r="IZC14" s="305"/>
      <c r="IZD14" s="305"/>
      <c r="IZE14" s="305"/>
      <c r="IZF14" s="305"/>
      <c r="IZG14" s="305"/>
      <c r="IZH14" s="305"/>
      <c r="IZI14" s="305"/>
      <c r="IZJ14" s="305"/>
      <c r="IZK14" s="305"/>
      <c r="IZL14" s="305"/>
      <c r="IZM14" s="305"/>
      <c r="IZN14" s="305"/>
      <c r="IZO14" s="305"/>
      <c r="IZP14" s="305"/>
      <c r="IZQ14" s="305"/>
      <c r="IZR14" s="305"/>
      <c r="IZS14" s="305"/>
      <c r="IZT14" s="305"/>
      <c r="IZU14" s="305"/>
      <c r="IZV14" s="305"/>
      <c r="IZW14" s="305"/>
      <c r="IZX14" s="305"/>
      <c r="IZY14" s="305"/>
      <c r="IZZ14" s="305"/>
      <c r="JAA14" s="305"/>
      <c r="JAB14" s="305"/>
      <c r="JAC14" s="305"/>
      <c r="JAD14" s="305"/>
      <c r="JAE14" s="305"/>
      <c r="JAF14" s="305"/>
      <c r="JAG14" s="305"/>
      <c r="JAH14" s="305"/>
      <c r="JAI14" s="305"/>
      <c r="JAJ14" s="305"/>
      <c r="JAK14" s="305"/>
      <c r="JAL14" s="305"/>
      <c r="JAM14" s="305"/>
      <c r="JAN14" s="305"/>
      <c r="JAO14" s="305"/>
      <c r="JAP14" s="305"/>
      <c r="JAQ14" s="305"/>
      <c r="JAR14" s="305"/>
      <c r="JAS14" s="305"/>
      <c r="JAT14" s="305"/>
      <c r="JAU14" s="305"/>
      <c r="JAV14" s="305"/>
      <c r="JAW14" s="305"/>
      <c r="JAX14" s="305"/>
      <c r="JAY14" s="305"/>
      <c r="JAZ14" s="305"/>
      <c r="JBA14" s="305"/>
      <c r="JBB14" s="305"/>
      <c r="JBC14" s="305"/>
      <c r="JBD14" s="305"/>
      <c r="JBE14" s="305"/>
      <c r="JBF14" s="305"/>
      <c r="JBG14" s="305"/>
      <c r="JBH14" s="305"/>
      <c r="JBI14" s="305"/>
      <c r="JBJ14" s="305"/>
      <c r="JBK14" s="305"/>
      <c r="JBL14" s="305"/>
      <c r="JBM14" s="305"/>
      <c r="JBN14" s="305"/>
      <c r="JBO14" s="305"/>
      <c r="JBP14" s="305"/>
      <c r="JBQ14" s="305"/>
      <c r="JBR14" s="305"/>
      <c r="JBS14" s="305"/>
      <c r="JBT14" s="305"/>
      <c r="JBU14" s="305"/>
      <c r="JBV14" s="305"/>
      <c r="JBW14" s="305"/>
      <c r="JBX14" s="305"/>
      <c r="JBY14" s="305"/>
      <c r="JBZ14" s="305"/>
      <c r="JCA14" s="305"/>
      <c r="JCB14" s="305"/>
      <c r="JCC14" s="305"/>
      <c r="JCD14" s="305"/>
      <c r="JCE14" s="305"/>
      <c r="JCF14" s="305"/>
      <c r="JCG14" s="305"/>
      <c r="JCH14" s="305"/>
      <c r="JCI14" s="305"/>
      <c r="JCJ14" s="305"/>
      <c r="JCK14" s="305"/>
      <c r="JCL14" s="305"/>
      <c r="JCM14" s="305"/>
      <c r="JCN14" s="305"/>
      <c r="JCO14" s="305"/>
      <c r="JCP14" s="305"/>
      <c r="JCQ14" s="305"/>
      <c r="JCR14" s="305"/>
      <c r="JCS14" s="305"/>
      <c r="JCT14" s="305"/>
      <c r="JCU14" s="305"/>
      <c r="JCV14" s="305"/>
      <c r="JCW14" s="305"/>
      <c r="JCX14" s="305"/>
      <c r="JCY14" s="305"/>
      <c r="JCZ14" s="305"/>
      <c r="JDA14" s="305"/>
      <c r="JDB14" s="305"/>
      <c r="JDC14" s="305"/>
      <c r="JDD14" s="305"/>
      <c r="JDE14" s="305"/>
      <c r="JDF14" s="305"/>
      <c r="JDG14" s="305"/>
      <c r="JDH14" s="305"/>
      <c r="JDI14" s="305"/>
      <c r="JDJ14" s="305"/>
      <c r="JDK14" s="305"/>
      <c r="JDL14" s="305"/>
      <c r="JDM14" s="305"/>
      <c r="JDN14" s="305"/>
      <c r="JDO14" s="305"/>
      <c r="JDP14" s="305"/>
      <c r="JDQ14" s="305"/>
      <c r="JDR14" s="305"/>
      <c r="JDS14" s="305"/>
      <c r="JDT14" s="305"/>
      <c r="JDU14" s="305"/>
      <c r="JDV14" s="305"/>
      <c r="JDW14" s="305"/>
      <c r="JDX14" s="305"/>
      <c r="JDY14" s="305"/>
      <c r="JDZ14" s="305"/>
      <c r="JEA14" s="305"/>
      <c r="JEB14" s="305"/>
      <c r="JEC14" s="305"/>
      <c r="JED14" s="305"/>
      <c r="JEE14" s="305"/>
      <c r="JEF14" s="305"/>
      <c r="JEG14" s="305"/>
      <c r="JEH14" s="305"/>
      <c r="JEI14" s="305"/>
      <c r="JEJ14" s="305"/>
      <c r="JEK14" s="305"/>
      <c r="JEL14" s="305"/>
      <c r="JEM14" s="305"/>
      <c r="JEN14" s="305"/>
      <c r="JEO14" s="305"/>
      <c r="JEP14" s="305"/>
      <c r="JEQ14" s="305"/>
      <c r="JER14" s="305"/>
      <c r="JES14" s="305"/>
      <c r="JET14" s="305"/>
      <c r="JEU14" s="305"/>
      <c r="JEV14" s="305"/>
      <c r="JEW14" s="305"/>
      <c r="JEX14" s="305"/>
      <c r="JEY14" s="305"/>
      <c r="JEZ14" s="305"/>
      <c r="JFA14" s="305"/>
      <c r="JFB14" s="305"/>
      <c r="JFC14" s="305"/>
      <c r="JFD14" s="305"/>
      <c r="JFE14" s="305"/>
      <c r="JFF14" s="305"/>
      <c r="JFG14" s="305"/>
      <c r="JFH14" s="305"/>
      <c r="JFI14" s="305"/>
      <c r="JFJ14" s="305"/>
      <c r="JFK14" s="305"/>
      <c r="JFL14" s="305"/>
      <c r="JFM14" s="305"/>
      <c r="JFN14" s="305"/>
      <c r="JFO14" s="305"/>
      <c r="JFP14" s="305"/>
      <c r="JFQ14" s="305"/>
      <c r="JFR14" s="305"/>
      <c r="JFS14" s="305"/>
      <c r="JFT14" s="305"/>
      <c r="JFU14" s="305"/>
      <c r="JFV14" s="305"/>
      <c r="JFW14" s="305"/>
      <c r="JFX14" s="305"/>
      <c r="JFY14" s="305"/>
      <c r="JFZ14" s="305"/>
      <c r="JGA14" s="305"/>
      <c r="JGB14" s="305"/>
      <c r="JGC14" s="305"/>
      <c r="JGD14" s="305"/>
      <c r="JGE14" s="305"/>
      <c r="JGF14" s="305"/>
      <c r="JGG14" s="305"/>
      <c r="JGH14" s="305"/>
      <c r="JGI14" s="305"/>
      <c r="JGJ14" s="305"/>
      <c r="JGK14" s="305"/>
      <c r="JGL14" s="305"/>
      <c r="JGM14" s="305"/>
      <c r="JGN14" s="305"/>
      <c r="JGO14" s="305"/>
      <c r="JGP14" s="305"/>
      <c r="JGQ14" s="305"/>
      <c r="JGR14" s="305"/>
      <c r="JGS14" s="305"/>
      <c r="JGT14" s="305"/>
      <c r="JGU14" s="305"/>
      <c r="JGV14" s="305"/>
      <c r="JGW14" s="305"/>
      <c r="JGX14" s="305"/>
      <c r="JGY14" s="305"/>
      <c r="JGZ14" s="305"/>
      <c r="JHA14" s="305"/>
      <c r="JHB14" s="305"/>
      <c r="JHC14" s="305"/>
      <c r="JHD14" s="305"/>
      <c r="JHE14" s="305"/>
      <c r="JHF14" s="305"/>
      <c r="JHG14" s="305"/>
      <c r="JHH14" s="305"/>
      <c r="JHI14" s="305"/>
      <c r="JHJ14" s="305"/>
      <c r="JHK14" s="305"/>
      <c r="JHL14" s="305"/>
      <c r="JHM14" s="305"/>
      <c r="JHN14" s="305"/>
      <c r="JHO14" s="305"/>
      <c r="JHP14" s="305"/>
      <c r="JHQ14" s="305"/>
      <c r="JHR14" s="305"/>
      <c r="JHS14" s="305"/>
      <c r="JHT14" s="305"/>
      <c r="JHU14" s="305"/>
      <c r="JHV14" s="305"/>
      <c r="JHW14" s="305"/>
      <c r="JHX14" s="305"/>
      <c r="JHY14" s="305"/>
      <c r="JHZ14" s="305"/>
      <c r="JIA14" s="305"/>
      <c r="JIB14" s="305"/>
      <c r="JIC14" s="305"/>
      <c r="JID14" s="305"/>
      <c r="JIE14" s="305"/>
      <c r="JIF14" s="305"/>
      <c r="JIG14" s="305"/>
      <c r="JIH14" s="305"/>
      <c r="JII14" s="305"/>
      <c r="JIJ14" s="305"/>
      <c r="JIK14" s="305"/>
      <c r="JIL14" s="305"/>
      <c r="JIM14" s="305"/>
      <c r="JIN14" s="305"/>
      <c r="JIO14" s="305"/>
      <c r="JIP14" s="305"/>
      <c r="JIQ14" s="305"/>
      <c r="JIR14" s="305"/>
      <c r="JIS14" s="305"/>
      <c r="JIT14" s="305"/>
      <c r="JIU14" s="305"/>
      <c r="JIV14" s="305"/>
      <c r="JIW14" s="305"/>
      <c r="JIX14" s="305"/>
      <c r="JIY14" s="305"/>
      <c r="JIZ14" s="305"/>
      <c r="JJA14" s="305"/>
      <c r="JJB14" s="305"/>
      <c r="JJC14" s="305"/>
      <c r="JJD14" s="305"/>
      <c r="JJE14" s="305"/>
      <c r="JJF14" s="305"/>
      <c r="JJG14" s="305"/>
      <c r="JJH14" s="305"/>
      <c r="JJI14" s="305"/>
      <c r="JJJ14" s="305"/>
      <c r="JJK14" s="305"/>
      <c r="JJL14" s="305"/>
      <c r="JJM14" s="305"/>
      <c r="JJN14" s="305"/>
      <c r="JJO14" s="305"/>
      <c r="JJP14" s="305"/>
      <c r="JJQ14" s="305"/>
      <c r="JJR14" s="305"/>
      <c r="JJS14" s="305"/>
      <c r="JJT14" s="305"/>
      <c r="JJU14" s="305"/>
      <c r="JJV14" s="305"/>
      <c r="JJW14" s="305"/>
      <c r="JJX14" s="305"/>
      <c r="JJY14" s="305"/>
      <c r="JJZ14" s="305"/>
      <c r="JKA14" s="305"/>
      <c r="JKB14" s="305"/>
      <c r="JKC14" s="305"/>
      <c r="JKD14" s="305"/>
      <c r="JKE14" s="305"/>
      <c r="JKF14" s="305"/>
      <c r="JKG14" s="305"/>
      <c r="JKH14" s="305"/>
      <c r="JKI14" s="305"/>
      <c r="JKJ14" s="305"/>
      <c r="JKK14" s="305"/>
      <c r="JKL14" s="305"/>
      <c r="JKM14" s="305"/>
      <c r="JKN14" s="305"/>
      <c r="JKO14" s="305"/>
      <c r="JKP14" s="305"/>
      <c r="JKQ14" s="305"/>
      <c r="JKR14" s="305"/>
      <c r="JKS14" s="305"/>
      <c r="JKT14" s="305"/>
      <c r="JKU14" s="305"/>
      <c r="JKV14" s="305"/>
      <c r="JKW14" s="305"/>
      <c r="JKX14" s="305"/>
      <c r="JKY14" s="305"/>
      <c r="JKZ14" s="305"/>
      <c r="JLA14" s="305"/>
      <c r="JLB14" s="305"/>
      <c r="JLC14" s="305"/>
      <c r="JLD14" s="305"/>
      <c r="JLE14" s="305"/>
      <c r="JLF14" s="305"/>
      <c r="JLG14" s="305"/>
      <c r="JLH14" s="305"/>
      <c r="JLI14" s="305"/>
      <c r="JLJ14" s="305"/>
      <c r="JLK14" s="305"/>
      <c r="JLL14" s="305"/>
      <c r="JLM14" s="305"/>
      <c r="JLN14" s="305"/>
      <c r="JLO14" s="305"/>
      <c r="JLP14" s="305"/>
      <c r="JLQ14" s="305"/>
      <c r="JLR14" s="305"/>
      <c r="JLS14" s="305"/>
      <c r="JLT14" s="305"/>
      <c r="JLU14" s="305"/>
      <c r="JLV14" s="305"/>
      <c r="JLW14" s="305"/>
      <c r="JLX14" s="305"/>
      <c r="JLY14" s="305"/>
      <c r="JLZ14" s="305"/>
      <c r="JMA14" s="305"/>
      <c r="JMB14" s="305"/>
      <c r="JMC14" s="305"/>
      <c r="JMD14" s="305"/>
      <c r="JME14" s="305"/>
      <c r="JMF14" s="305"/>
      <c r="JMG14" s="305"/>
      <c r="JMH14" s="305"/>
      <c r="JMI14" s="305"/>
      <c r="JMJ14" s="305"/>
      <c r="JMK14" s="305"/>
      <c r="JML14" s="305"/>
      <c r="JMM14" s="305"/>
      <c r="JMN14" s="305"/>
      <c r="JMO14" s="305"/>
      <c r="JMP14" s="305"/>
      <c r="JMQ14" s="305"/>
      <c r="JMR14" s="305"/>
      <c r="JMS14" s="305"/>
      <c r="JMT14" s="305"/>
      <c r="JMU14" s="305"/>
      <c r="JMV14" s="305"/>
      <c r="JMW14" s="305"/>
      <c r="JMX14" s="305"/>
      <c r="JMY14" s="305"/>
      <c r="JMZ14" s="305"/>
      <c r="JNA14" s="305"/>
      <c r="JNB14" s="305"/>
      <c r="JNC14" s="305"/>
      <c r="JND14" s="305"/>
      <c r="JNE14" s="305"/>
      <c r="JNF14" s="305"/>
      <c r="JNG14" s="305"/>
      <c r="JNH14" s="305"/>
      <c r="JNI14" s="305"/>
      <c r="JNJ14" s="305"/>
      <c r="JNK14" s="305"/>
      <c r="JNL14" s="305"/>
      <c r="JNM14" s="305"/>
      <c r="JNN14" s="305"/>
      <c r="JNO14" s="305"/>
      <c r="JNP14" s="305"/>
      <c r="JNQ14" s="305"/>
      <c r="JNR14" s="305"/>
      <c r="JNS14" s="305"/>
      <c r="JNT14" s="305"/>
      <c r="JNU14" s="305"/>
      <c r="JNV14" s="305"/>
      <c r="JNW14" s="305"/>
      <c r="JNX14" s="305"/>
      <c r="JNY14" s="305"/>
      <c r="JNZ14" s="305"/>
      <c r="JOA14" s="305"/>
      <c r="JOB14" s="305"/>
      <c r="JOC14" s="305"/>
      <c r="JOD14" s="305"/>
      <c r="JOE14" s="305"/>
      <c r="JOF14" s="305"/>
      <c r="JOG14" s="305"/>
      <c r="JOH14" s="305"/>
      <c r="JOI14" s="305"/>
      <c r="JOJ14" s="305"/>
      <c r="JOK14" s="305"/>
      <c r="JOL14" s="305"/>
      <c r="JOM14" s="305"/>
      <c r="JON14" s="305"/>
      <c r="JOO14" s="305"/>
      <c r="JOP14" s="305"/>
      <c r="JOQ14" s="305"/>
      <c r="JOR14" s="305"/>
      <c r="JOS14" s="305"/>
      <c r="JOT14" s="305"/>
      <c r="JOU14" s="305"/>
      <c r="JOV14" s="305"/>
      <c r="JOW14" s="305"/>
      <c r="JOX14" s="305"/>
      <c r="JOY14" s="305"/>
      <c r="JOZ14" s="305"/>
      <c r="JPA14" s="305"/>
      <c r="JPB14" s="305"/>
      <c r="JPC14" s="305"/>
      <c r="JPD14" s="305"/>
      <c r="JPE14" s="305"/>
      <c r="JPF14" s="305"/>
      <c r="JPG14" s="305"/>
      <c r="JPH14" s="305"/>
      <c r="JPI14" s="305"/>
      <c r="JPJ14" s="305"/>
      <c r="JPK14" s="305"/>
      <c r="JPL14" s="305"/>
      <c r="JPM14" s="305"/>
      <c r="JPN14" s="305"/>
      <c r="JPO14" s="305"/>
      <c r="JPP14" s="305"/>
      <c r="JPQ14" s="305"/>
      <c r="JPR14" s="305"/>
      <c r="JPS14" s="305"/>
      <c r="JPT14" s="305"/>
      <c r="JPU14" s="305"/>
      <c r="JPV14" s="305"/>
      <c r="JPW14" s="305"/>
      <c r="JPX14" s="305"/>
      <c r="JPY14" s="305"/>
      <c r="JPZ14" s="305"/>
      <c r="JQA14" s="305"/>
      <c r="JQB14" s="305"/>
      <c r="JQC14" s="305"/>
      <c r="JQD14" s="305"/>
      <c r="JQE14" s="305"/>
      <c r="JQF14" s="305"/>
      <c r="JQG14" s="305"/>
      <c r="JQH14" s="305"/>
      <c r="JQI14" s="305"/>
      <c r="JQJ14" s="305"/>
      <c r="JQK14" s="305"/>
      <c r="JQL14" s="305"/>
      <c r="JQM14" s="305"/>
      <c r="JQN14" s="305"/>
      <c r="JQO14" s="305"/>
      <c r="JQP14" s="305"/>
      <c r="JQQ14" s="305"/>
      <c r="JQR14" s="305"/>
      <c r="JQS14" s="305"/>
      <c r="JQT14" s="305"/>
      <c r="JQU14" s="305"/>
      <c r="JQV14" s="305"/>
      <c r="JQW14" s="305"/>
      <c r="JQX14" s="305"/>
      <c r="JQY14" s="305"/>
      <c r="JQZ14" s="305"/>
      <c r="JRA14" s="305"/>
      <c r="JRB14" s="305"/>
      <c r="JRC14" s="305"/>
      <c r="JRD14" s="305"/>
      <c r="JRE14" s="305"/>
      <c r="JRF14" s="305"/>
      <c r="JRG14" s="305"/>
      <c r="JRH14" s="305"/>
      <c r="JRI14" s="305"/>
      <c r="JRJ14" s="305"/>
      <c r="JRK14" s="305"/>
      <c r="JRL14" s="305"/>
      <c r="JRM14" s="305"/>
      <c r="JRN14" s="305"/>
      <c r="JRO14" s="305"/>
      <c r="JRP14" s="305"/>
      <c r="JRQ14" s="305"/>
      <c r="JRR14" s="305"/>
      <c r="JRS14" s="305"/>
      <c r="JRT14" s="305"/>
      <c r="JRU14" s="305"/>
      <c r="JRV14" s="305"/>
      <c r="JRW14" s="305"/>
      <c r="JRX14" s="305"/>
      <c r="JRY14" s="305"/>
      <c r="JRZ14" s="305"/>
      <c r="JSA14" s="305"/>
      <c r="JSB14" s="305"/>
      <c r="JSC14" s="305"/>
      <c r="JSD14" s="305"/>
      <c r="JSE14" s="305"/>
      <c r="JSF14" s="305"/>
      <c r="JSG14" s="305"/>
      <c r="JSH14" s="305"/>
      <c r="JSI14" s="305"/>
      <c r="JSJ14" s="305"/>
      <c r="JSK14" s="305"/>
      <c r="JSL14" s="305"/>
      <c r="JSM14" s="305"/>
      <c r="JSN14" s="305"/>
      <c r="JSO14" s="305"/>
      <c r="JSP14" s="305"/>
      <c r="JSQ14" s="305"/>
      <c r="JSR14" s="305"/>
      <c r="JSS14" s="305"/>
      <c r="JST14" s="305"/>
      <c r="JSU14" s="305"/>
      <c r="JSV14" s="305"/>
      <c r="JSW14" s="305"/>
      <c r="JSX14" s="305"/>
      <c r="JSY14" s="305"/>
      <c r="JSZ14" s="305"/>
      <c r="JTA14" s="305"/>
      <c r="JTB14" s="305"/>
      <c r="JTC14" s="305"/>
      <c r="JTD14" s="305"/>
      <c r="JTE14" s="305"/>
      <c r="JTF14" s="305"/>
      <c r="JTG14" s="305"/>
      <c r="JTH14" s="305"/>
      <c r="JTI14" s="305"/>
      <c r="JTJ14" s="305"/>
      <c r="JTK14" s="305"/>
      <c r="JTL14" s="305"/>
      <c r="JTM14" s="305"/>
      <c r="JTN14" s="305"/>
      <c r="JTO14" s="305"/>
      <c r="JTP14" s="305"/>
      <c r="JTQ14" s="305"/>
      <c r="JTR14" s="305"/>
      <c r="JTS14" s="305"/>
      <c r="JTT14" s="305"/>
      <c r="JTU14" s="305"/>
      <c r="JTV14" s="305"/>
      <c r="JTW14" s="305"/>
      <c r="JTX14" s="305"/>
      <c r="JTY14" s="305"/>
      <c r="JTZ14" s="305"/>
      <c r="JUA14" s="305"/>
      <c r="JUB14" s="305"/>
      <c r="JUC14" s="305"/>
      <c r="JUD14" s="305"/>
      <c r="JUE14" s="305"/>
      <c r="JUF14" s="305"/>
      <c r="JUG14" s="305"/>
      <c r="JUH14" s="305"/>
      <c r="JUI14" s="305"/>
      <c r="JUJ14" s="305"/>
      <c r="JUK14" s="305"/>
      <c r="JUL14" s="305"/>
      <c r="JUM14" s="305"/>
      <c r="JUN14" s="305"/>
      <c r="JUO14" s="305"/>
      <c r="JUP14" s="305"/>
      <c r="JUQ14" s="305"/>
      <c r="JUR14" s="305"/>
      <c r="JUS14" s="305"/>
      <c r="JUT14" s="305"/>
      <c r="JUU14" s="305"/>
      <c r="JUV14" s="305"/>
      <c r="JUW14" s="305"/>
      <c r="JUX14" s="305"/>
      <c r="JUY14" s="305"/>
      <c r="JUZ14" s="305"/>
      <c r="JVA14" s="305"/>
      <c r="JVB14" s="305"/>
      <c r="JVC14" s="305"/>
      <c r="JVD14" s="305"/>
      <c r="JVE14" s="305"/>
      <c r="JVF14" s="305"/>
      <c r="JVG14" s="305"/>
      <c r="JVH14" s="305"/>
      <c r="JVI14" s="305"/>
      <c r="JVJ14" s="305"/>
      <c r="JVK14" s="305"/>
      <c r="JVL14" s="305"/>
      <c r="JVM14" s="305"/>
      <c r="JVN14" s="305"/>
      <c r="JVO14" s="305"/>
      <c r="JVP14" s="305"/>
      <c r="JVQ14" s="305"/>
      <c r="JVR14" s="305"/>
      <c r="JVS14" s="305"/>
      <c r="JVT14" s="305"/>
      <c r="JVU14" s="305"/>
      <c r="JVV14" s="305"/>
      <c r="JVW14" s="305"/>
      <c r="JVX14" s="305"/>
      <c r="JVY14" s="305"/>
      <c r="JVZ14" s="305"/>
      <c r="JWA14" s="305"/>
      <c r="JWB14" s="305"/>
      <c r="JWC14" s="305"/>
      <c r="JWD14" s="305"/>
      <c r="JWE14" s="305"/>
      <c r="JWF14" s="305"/>
      <c r="JWG14" s="305"/>
      <c r="JWH14" s="305"/>
      <c r="JWI14" s="305"/>
      <c r="JWJ14" s="305"/>
      <c r="JWK14" s="305"/>
      <c r="JWL14" s="305"/>
      <c r="JWM14" s="305"/>
      <c r="JWN14" s="305"/>
      <c r="JWO14" s="305"/>
      <c r="JWP14" s="305"/>
      <c r="JWQ14" s="305"/>
      <c r="JWR14" s="305"/>
      <c r="JWS14" s="305"/>
      <c r="JWT14" s="305"/>
      <c r="JWU14" s="305"/>
      <c r="JWV14" s="305"/>
      <c r="JWW14" s="305"/>
      <c r="JWX14" s="305"/>
      <c r="JWY14" s="305"/>
      <c r="JWZ14" s="305"/>
      <c r="JXA14" s="305"/>
      <c r="JXB14" s="305"/>
      <c r="JXC14" s="305"/>
      <c r="JXD14" s="305"/>
      <c r="JXE14" s="305"/>
      <c r="JXF14" s="305"/>
      <c r="JXG14" s="305"/>
      <c r="JXH14" s="305"/>
      <c r="JXI14" s="305"/>
      <c r="JXJ14" s="305"/>
      <c r="JXK14" s="305"/>
      <c r="JXL14" s="305"/>
      <c r="JXM14" s="305"/>
      <c r="JXN14" s="305"/>
      <c r="JXO14" s="305"/>
      <c r="JXP14" s="305"/>
      <c r="JXQ14" s="305"/>
      <c r="JXR14" s="305"/>
      <c r="JXS14" s="305"/>
      <c r="JXT14" s="305"/>
      <c r="JXU14" s="305"/>
      <c r="JXV14" s="305"/>
      <c r="JXW14" s="305"/>
      <c r="JXX14" s="305"/>
      <c r="JXY14" s="305"/>
      <c r="JXZ14" s="305"/>
      <c r="JYA14" s="305"/>
      <c r="JYB14" s="305"/>
      <c r="JYC14" s="305"/>
      <c r="JYD14" s="305"/>
      <c r="JYE14" s="305"/>
      <c r="JYF14" s="305"/>
      <c r="JYG14" s="305"/>
      <c r="JYH14" s="305"/>
      <c r="JYI14" s="305"/>
      <c r="JYJ14" s="305"/>
      <c r="JYK14" s="305"/>
      <c r="JYL14" s="305"/>
      <c r="JYM14" s="305"/>
      <c r="JYN14" s="305"/>
      <c r="JYO14" s="305"/>
      <c r="JYP14" s="305"/>
      <c r="JYQ14" s="305"/>
      <c r="JYR14" s="305"/>
      <c r="JYS14" s="305"/>
      <c r="JYT14" s="305"/>
      <c r="JYU14" s="305"/>
      <c r="JYV14" s="305"/>
      <c r="JYW14" s="305"/>
      <c r="JYX14" s="305"/>
      <c r="JYY14" s="305"/>
      <c r="JYZ14" s="305"/>
      <c r="JZA14" s="305"/>
      <c r="JZB14" s="305"/>
      <c r="JZC14" s="305"/>
      <c r="JZD14" s="305"/>
      <c r="JZE14" s="305"/>
      <c r="JZF14" s="305"/>
      <c r="JZG14" s="305"/>
      <c r="JZH14" s="305"/>
      <c r="JZI14" s="305"/>
      <c r="JZJ14" s="305"/>
      <c r="JZK14" s="305"/>
      <c r="JZL14" s="305"/>
      <c r="JZM14" s="305"/>
      <c r="JZN14" s="305"/>
      <c r="JZO14" s="305"/>
      <c r="JZP14" s="305"/>
      <c r="JZQ14" s="305"/>
      <c r="JZR14" s="305"/>
      <c r="JZS14" s="305"/>
      <c r="JZT14" s="305"/>
      <c r="JZU14" s="305"/>
      <c r="JZV14" s="305"/>
      <c r="JZW14" s="305"/>
      <c r="JZX14" s="305"/>
      <c r="JZY14" s="305"/>
      <c r="JZZ14" s="305"/>
      <c r="KAA14" s="305"/>
      <c r="KAB14" s="305"/>
      <c r="KAC14" s="305"/>
      <c r="KAD14" s="305"/>
      <c r="KAE14" s="305"/>
      <c r="KAF14" s="305"/>
      <c r="KAG14" s="305"/>
      <c r="KAH14" s="305"/>
      <c r="KAI14" s="305"/>
      <c r="KAJ14" s="305"/>
      <c r="KAK14" s="305"/>
      <c r="KAL14" s="305"/>
      <c r="KAM14" s="305"/>
      <c r="KAN14" s="305"/>
      <c r="KAO14" s="305"/>
      <c r="KAP14" s="305"/>
      <c r="KAQ14" s="305"/>
      <c r="KAR14" s="305"/>
      <c r="KAS14" s="305"/>
      <c r="KAT14" s="305"/>
      <c r="KAU14" s="305"/>
      <c r="KAV14" s="305"/>
      <c r="KAW14" s="305"/>
      <c r="KAX14" s="305"/>
      <c r="KAY14" s="305"/>
      <c r="KAZ14" s="305"/>
      <c r="KBA14" s="305"/>
      <c r="KBB14" s="305"/>
      <c r="KBC14" s="305"/>
      <c r="KBD14" s="305"/>
      <c r="KBE14" s="305"/>
      <c r="KBF14" s="305"/>
      <c r="KBG14" s="305"/>
      <c r="KBH14" s="305"/>
      <c r="KBI14" s="305"/>
      <c r="KBJ14" s="305"/>
      <c r="KBK14" s="305"/>
      <c r="KBL14" s="305"/>
      <c r="KBM14" s="305"/>
      <c r="KBN14" s="305"/>
      <c r="KBO14" s="305"/>
      <c r="KBP14" s="305"/>
      <c r="KBQ14" s="305"/>
      <c r="KBR14" s="305"/>
      <c r="KBS14" s="305"/>
      <c r="KBT14" s="305"/>
      <c r="KBU14" s="305"/>
      <c r="KBV14" s="305"/>
      <c r="KBW14" s="305"/>
      <c r="KBX14" s="305"/>
      <c r="KBY14" s="305"/>
      <c r="KBZ14" s="305"/>
      <c r="KCA14" s="305"/>
      <c r="KCB14" s="305"/>
      <c r="KCC14" s="305"/>
      <c r="KCD14" s="305"/>
      <c r="KCE14" s="305"/>
      <c r="KCF14" s="305"/>
      <c r="KCG14" s="305"/>
      <c r="KCH14" s="305"/>
      <c r="KCI14" s="305"/>
      <c r="KCJ14" s="305"/>
      <c r="KCK14" s="305"/>
      <c r="KCL14" s="305"/>
      <c r="KCM14" s="305"/>
      <c r="KCN14" s="305"/>
      <c r="KCO14" s="305"/>
      <c r="KCP14" s="305"/>
      <c r="KCQ14" s="305"/>
      <c r="KCR14" s="305"/>
      <c r="KCS14" s="305"/>
      <c r="KCT14" s="305"/>
      <c r="KCU14" s="305"/>
      <c r="KCV14" s="305"/>
      <c r="KCW14" s="305"/>
      <c r="KCX14" s="305"/>
      <c r="KCY14" s="305"/>
      <c r="KCZ14" s="305"/>
      <c r="KDA14" s="305"/>
      <c r="KDB14" s="305"/>
      <c r="KDC14" s="305"/>
      <c r="KDD14" s="305"/>
      <c r="KDE14" s="305"/>
      <c r="KDF14" s="305"/>
      <c r="KDG14" s="305"/>
      <c r="KDH14" s="305"/>
      <c r="KDI14" s="305"/>
      <c r="KDJ14" s="305"/>
      <c r="KDK14" s="305"/>
      <c r="KDL14" s="305"/>
      <c r="KDM14" s="305"/>
      <c r="KDN14" s="305"/>
      <c r="KDO14" s="305"/>
      <c r="KDP14" s="305"/>
      <c r="KDQ14" s="305"/>
      <c r="KDR14" s="305"/>
      <c r="KDS14" s="305"/>
      <c r="KDT14" s="305"/>
      <c r="KDU14" s="305"/>
      <c r="KDV14" s="305"/>
      <c r="KDW14" s="305"/>
      <c r="KDX14" s="305"/>
      <c r="KDY14" s="305"/>
      <c r="KDZ14" s="305"/>
      <c r="KEA14" s="305"/>
      <c r="KEB14" s="305"/>
      <c r="KEC14" s="305"/>
      <c r="KED14" s="305"/>
      <c r="KEE14" s="305"/>
      <c r="KEF14" s="305"/>
      <c r="KEG14" s="305"/>
      <c r="KEH14" s="305"/>
      <c r="KEI14" s="305"/>
      <c r="KEJ14" s="305"/>
      <c r="KEK14" s="305"/>
      <c r="KEL14" s="305"/>
      <c r="KEM14" s="305"/>
      <c r="KEN14" s="305"/>
      <c r="KEO14" s="305"/>
      <c r="KEP14" s="305"/>
      <c r="KEQ14" s="305"/>
      <c r="KER14" s="305"/>
      <c r="KES14" s="305"/>
      <c r="KET14" s="305"/>
      <c r="KEU14" s="305"/>
      <c r="KEV14" s="305"/>
      <c r="KEW14" s="305"/>
      <c r="KEX14" s="305"/>
      <c r="KEY14" s="305"/>
      <c r="KEZ14" s="305"/>
      <c r="KFA14" s="305"/>
      <c r="KFB14" s="305"/>
      <c r="KFC14" s="305"/>
      <c r="KFD14" s="305"/>
      <c r="KFE14" s="305"/>
      <c r="KFF14" s="305"/>
      <c r="KFG14" s="305"/>
      <c r="KFH14" s="305"/>
      <c r="KFI14" s="305"/>
      <c r="KFJ14" s="305"/>
      <c r="KFK14" s="305"/>
      <c r="KFL14" s="305"/>
      <c r="KFM14" s="305"/>
      <c r="KFN14" s="305"/>
      <c r="KFO14" s="305"/>
      <c r="KFP14" s="305"/>
      <c r="KFQ14" s="305"/>
      <c r="KFR14" s="305"/>
      <c r="KFS14" s="305"/>
      <c r="KFT14" s="305"/>
      <c r="KFU14" s="305"/>
      <c r="KFV14" s="305"/>
      <c r="KFW14" s="305"/>
      <c r="KFX14" s="305"/>
      <c r="KFY14" s="305"/>
      <c r="KFZ14" s="305"/>
      <c r="KGA14" s="305"/>
      <c r="KGB14" s="305"/>
      <c r="KGC14" s="305"/>
      <c r="KGD14" s="305"/>
      <c r="KGE14" s="305"/>
      <c r="KGF14" s="305"/>
      <c r="KGG14" s="305"/>
      <c r="KGH14" s="305"/>
      <c r="KGI14" s="305"/>
      <c r="KGJ14" s="305"/>
      <c r="KGK14" s="305"/>
      <c r="KGL14" s="305"/>
      <c r="KGM14" s="305"/>
      <c r="KGN14" s="305"/>
      <c r="KGO14" s="305"/>
      <c r="KGP14" s="305"/>
      <c r="KGQ14" s="305"/>
      <c r="KGR14" s="305"/>
      <c r="KGS14" s="305"/>
      <c r="KGT14" s="305"/>
      <c r="KGU14" s="305"/>
      <c r="KGV14" s="305"/>
      <c r="KGW14" s="305"/>
      <c r="KGX14" s="305"/>
      <c r="KGY14" s="305"/>
      <c r="KGZ14" s="305"/>
      <c r="KHA14" s="305"/>
      <c r="KHB14" s="305"/>
      <c r="KHC14" s="305"/>
      <c r="KHD14" s="305"/>
      <c r="KHE14" s="305"/>
      <c r="KHF14" s="305"/>
      <c r="KHG14" s="305"/>
      <c r="KHH14" s="305"/>
      <c r="KHI14" s="305"/>
      <c r="KHJ14" s="305"/>
      <c r="KHK14" s="305"/>
      <c r="KHL14" s="305"/>
      <c r="KHM14" s="305"/>
      <c r="KHN14" s="305"/>
      <c r="KHO14" s="305"/>
      <c r="KHP14" s="305"/>
      <c r="KHQ14" s="305"/>
      <c r="KHR14" s="305"/>
      <c r="KHS14" s="305"/>
      <c r="KHT14" s="305"/>
      <c r="KHU14" s="305"/>
      <c r="KHV14" s="305"/>
      <c r="KHW14" s="305"/>
      <c r="KHX14" s="305"/>
      <c r="KHY14" s="305"/>
      <c r="KHZ14" s="305"/>
      <c r="KIA14" s="305"/>
      <c r="KIB14" s="305"/>
      <c r="KIC14" s="305"/>
      <c r="KID14" s="305"/>
      <c r="KIE14" s="305"/>
      <c r="KIF14" s="305"/>
      <c r="KIG14" s="305"/>
      <c r="KIH14" s="305"/>
      <c r="KII14" s="305"/>
      <c r="KIJ14" s="305"/>
      <c r="KIK14" s="305"/>
      <c r="KIL14" s="305"/>
      <c r="KIM14" s="305"/>
      <c r="KIN14" s="305"/>
      <c r="KIO14" s="305"/>
      <c r="KIP14" s="305"/>
      <c r="KIQ14" s="305"/>
      <c r="KIR14" s="305"/>
      <c r="KIS14" s="305"/>
      <c r="KIT14" s="305"/>
      <c r="KIU14" s="305"/>
      <c r="KIV14" s="305"/>
      <c r="KIW14" s="305"/>
      <c r="KIX14" s="305"/>
      <c r="KIY14" s="305"/>
      <c r="KIZ14" s="305"/>
      <c r="KJA14" s="305"/>
      <c r="KJB14" s="305"/>
      <c r="KJC14" s="305"/>
      <c r="KJD14" s="305"/>
      <c r="KJE14" s="305"/>
      <c r="KJF14" s="305"/>
      <c r="KJG14" s="305"/>
      <c r="KJH14" s="305"/>
      <c r="KJI14" s="305"/>
      <c r="KJJ14" s="305"/>
      <c r="KJK14" s="305"/>
      <c r="KJL14" s="305"/>
      <c r="KJM14" s="305"/>
      <c r="KJN14" s="305"/>
      <c r="KJO14" s="305"/>
      <c r="KJP14" s="305"/>
      <c r="KJQ14" s="305"/>
      <c r="KJR14" s="305"/>
      <c r="KJS14" s="305"/>
      <c r="KJT14" s="305"/>
      <c r="KJU14" s="305"/>
      <c r="KJV14" s="305"/>
      <c r="KJW14" s="305"/>
      <c r="KJX14" s="305"/>
      <c r="KJY14" s="305"/>
      <c r="KJZ14" s="305"/>
      <c r="KKA14" s="305"/>
      <c r="KKB14" s="305"/>
      <c r="KKC14" s="305"/>
      <c r="KKD14" s="305"/>
      <c r="KKE14" s="305"/>
      <c r="KKF14" s="305"/>
      <c r="KKG14" s="305"/>
      <c r="KKH14" s="305"/>
      <c r="KKI14" s="305"/>
      <c r="KKJ14" s="305"/>
      <c r="KKK14" s="305"/>
      <c r="KKL14" s="305"/>
      <c r="KKM14" s="305"/>
      <c r="KKN14" s="305"/>
      <c r="KKO14" s="305"/>
      <c r="KKP14" s="305"/>
      <c r="KKQ14" s="305"/>
      <c r="KKR14" s="305"/>
      <c r="KKS14" s="305"/>
      <c r="KKT14" s="305"/>
      <c r="KKU14" s="305"/>
      <c r="KKV14" s="305"/>
      <c r="KKW14" s="305"/>
      <c r="KKX14" s="305"/>
      <c r="KKY14" s="305"/>
      <c r="KKZ14" s="305"/>
      <c r="KLA14" s="305"/>
      <c r="KLB14" s="305"/>
      <c r="KLC14" s="305"/>
      <c r="KLD14" s="305"/>
      <c r="KLE14" s="305"/>
      <c r="KLF14" s="305"/>
      <c r="KLG14" s="305"/>
      <c r="KLH14" s="305"/>
      <c r="KLI14" s="305"/>
      <c r="KLJ14" s="305"/>
      <c r="KLK14" s="305"/>
      <c r="KLL14" s="305"/>
      <c r="KLM14" s="305"/>
      <c r="KLN14" s="305"/>
      <c r="KLO14" s="305"/>
      <c r="KLP14" s="305"/>
      <c r="KLQ14" s="305"/>
      <c r="KLR14" s="305"/>
      <c r="KLS14" s="305"/>
      <c r="KLT14" s="305"/>
      <c r="KLU14" s="305"/>
      <c r="KLV14" s="305"/>
      <c r="KLW14" s="305"/>
      <c r="KLX14" s="305"/>
      <c r="KLY14" s="305"/>
      <c r="KLZ14" s="305"/>
      <c r="KMA14" s="305"/>
      <c r="KMB14" s="305"/>
      <c r="KMC14" s="305"/>
      <c r="KMD14" s="305"/>
      <c r="KME14" s="305"/>
      <c r="KMF14" s="305"/>
      <c r="KMG14" s="305"/>
      <c r="KMH14" s="305"/>
      <c r="KMI14" s="305"/>
      <c r="KMJ14" s="305"/>
      <c r="KMK14" s="305"/>
      <c r="KML14" s="305"/>
      <c r="KMM14" s="305"/>
      <c r="KMN14" s="305"/>
      <c r="KMO14" s="305"/>
      <c r="KMP14" s="305"/>
      <c r="KMQ14" s="305"/>
      <c r="KMR14" s="305"/>
      <c r="KMS14" s="305"/>
      <c r="KMT14" s="305"/>
      <c r="KMU14" s="305"/>
      <c r="KMV14" s="305"/>
      <c r="KMW14" s="305"/>
      <c r="KMX14" s="305"/>
      <c r="KMY14" s="305"/>
      <c r="KMZ14" s="305"/>
      <c r="KNA14" s="305"/>
      <c r="KNB14" s="305"/>
      <c r="KNC14" s="305"/>
      <c r="KND14" s="305"/>
      <c r="KNE14" s="305"/>
      <c r="KNF14" s="305"/>
      <c r="KNG14" s="305"/>
      <c r="KNH14" s="305"/>
      <c r="KNI14" s="305"/>
      <c r="KNJ14" s="305"/>
      <c r="KNK14" s="305"/>
      <c r="KNL14" s="305"/>
      <c r="KNM14" s="305"/>
      <c r="KNN14" s="305"/>
      <c r="KNO14" s="305"/>
      <c r="KNP14" s="305"/>
      <c r="KNQ14" s="305"/>
      <c r="KNR14" s="305"/>
      <c r="KNS14" s="305"/>
      <c r="KNT14" s="305"/>
      <c r="KNU14" s="305"/>
      <c r="KNV14" s="305"/>
      <c r="KNW14" s="305"/>
      <c r="KNX14" s="305"/>
      <c r="KNY14" s="305"/>
      <c r="KNZ14" s="305"/>
      <c r="KOA14" s="305"/>
      <c r="KOB14" s="305"/>
      <c r="KOC14" s="305"/>
      <c r="KOD14" s="305"/>
      <c r="KOE14" s="305"/>
      <c r="KOF14" s="305"/>
      <c r="KOG14" s="305"/>
      <c r="KOH14" s="305"/>
      <c r="KOI14" s="305"/>
      <c r="KOJ14" s="305"/>
      <c r="KOK14" s="305"/>
      <c r="KOL14" s="305"/>
      <c r="KOM14" s="305"/>
      <c r="KON14" s="305"/>
      <c r="KOO14" s="305"/>
      <c r="KOP14" s="305"/>
      <c r="KOQ14" s="305"/>
      <c r="KOR14" s="305"/>
      <c r="KOS14" s="305"/>
      <c r="KOT14" s="305"/>
      <c r="KOU14" s="305"/>
      <c r="KOV14" s="305"/>
      <c r="KOW14" s="305"/>
      <c r="KOX14" s="305"/>
      <c r="KOY14" s="305"/>
      <c r="KOZ14" s="305"/>
      <c r="KPA14" s="305"/>
      <c r="KPB14" s="305"/>
      <c r="KPC14" s="305"/>
      <c r="KPD14" s="305"/>
      <c r="KPE14" s="305"/>
      <c r="KPF14" s="305"/>
      <c r="KPG14" s="305"/>
      <c r="KPH14" s="305"/>
      <c r="KPI14" s="305"/>
      <c r="KPJ14" s="305"/>
      <c r="KPK14" s="305"/>
      <c r="KPL14" s="305"/>
      <c r="KPM14" s="305"/>
      <c r="KPN14" s="305"/>
      <c r="KPO14" s="305"/>
      <c r="KPP14" s="305"/>
      <c r="KPQ14" s="305"/>
      <c r="KPR14" s="305"/>
      <c r="KPS14" s="305"/>
      <c r="KPT14" s="305"/>
      <c r="KPU14" s="305"/>
      <c r="KPV14" s="305"/>
      <c r="KPW14" s="305"/>
      <c r="KPX14" s="305"/>
      <c r="KPY14" s="305"/>
      <c r="KPZ14" s="305"/>
      <c r="KQA14" s="305"/>
      <c r="KQB14" s="305"/>
      <c r="KQC14" s="305"/>
      <c r="KQD14" s="305"/>
      <c r="KQE14" s="305"/>
      <c r="KQF14" s="305"/>
      <c r="KQG14" s="305"/>
      <c r="KQH14" s="305"/>
      <c r="KQI14" s="305"/>
      <c r="KQJ14" s="305"/>
      <c r="KQK14" s="305"/>
      <c r="KQL14" s="305"/>
      <c r="KQM14" s="305"/>
      <c r="KQN14" s="305"/>
      <c r="KQO14" s="305"/>
      <c r="KQP14" s="305"/>
      <c r="KQQ14" s="305"/>
      <c r="KQR14" s="305"/>
      <c r="KQS14" s="305"/>
      <c r="KQT14" s="305"/>
      <c r="KQU14" s="305"/>
      <c r="KQV14" s="305"/>
      <c r="KQW14" s="305"/>
      <c r="KQX14" s="305"/>
      <c r="KQY14" s="305"/>
      <c r="KQZ14" s="305"/>
      <c r="KRA14" s="305"/>
      <c r="KRB14" s="305"/>
      <c r="KRC14" s="305"/>
      <c r="KRD14" s="305"/>
      <c r="KRE14" s="305"/>
      <c r="KRF14" s="305"/>
      <c r="KRG14" s="305"/>
      <c r="KRH14" s="305"/>
      <c r="KRI14" s="305"/>
      <c r="KRJ14" s="305"/>
      <c r="KRK14" s="305"/>
      <c r="KRL14" s="305"/>
      <c r="KRM14" s="305"/>
      <c r="KRN14" s="305"/>
      <c r="KRO14" s="305"/>
      <c r="KRP14" s="305"/>
      <c r="KRQ14" s="305"/>
      <c r="KRR14" s="305"/>
      <c r="KRS14" s="305"/>
      <c r="KRT14" s="305"/>
      <c r="KRU14" s="305"/>
      <c r="KRV14" s="305"/>
      <c r="KRW14" s="305"/>
      <c r="KRX14" s="305"/>
      <c r="KRY14" s="305"/>
      <c r="KRZ14" s="305"/>
      <c r="KSA14" s="305"/>
      <c r="KSB14" s="305"/>
      <c r="KSC14" s="305"/>
      <c r="KSD14" s="305"/>
      <c r="KSE14" s="305"/>
      <c r="KSF14" s="305"/>
      <c r="KSG14" s="305"/>
      <c r="KSH14" s="305"/>
      <c r="KSI14" s="305"/>
      <c r="KSJ14" s="305"/>
      <c r="KSK14" s="305"/>
      <c r="KSL14" s="305"/>
      <c r="KSM14" s="305"/>
      <c r="KSN14" s="305"/>
      <c r="KSO14" s="305"/>
      <c r="KSP14" s="305"/>
      <c r="KSQ14" s="305"/>
      <c r="KSR14" s="305"/>
      <c r="KSS14" s="305"/>
      <c r="KST14" s="305"/>
      <c r="KSU14" s="305"/>
      <c r="KSV14" s="305"/>
      <c r="KSW14" s="305"/>
      <c r="KSX14" s="305"/>
      <c r="KSY14" s="305"/>
      <c r="KSZ14" s="305"/>
      <c r="KTA14" s="305"/>
      <c r="KTB14" s="305"/>
      <c r="KTC14" s="305"/>
      <c r="KTD14" s="305"/>
      <c r="KTE14" s="305"/>
      <c r="KTF14" s="305"/>
      <c r="KTG14" s="305"/>
      <c r="KTH14" s="305"/>
      <c r="KTI14" s="305"/>
      <c r="KTJ14" s="305"/>
      <c r="KTK14" s="305"/>
      <c r="KTL14" s="305"/>
      <c r="KTM14" s="305"/>
      <c r="KTN14" s="305"/>
      <c r="KTO14" s="305"/>
      <c r="KTP14" s="305"/>
      <c r="KTQ14" s="305"/>
      <c r="KTR14" s="305"/>
      <c r="KTS14" s="305"/>
      <c r="KTT14" s="305"/>
      <c r="KTU14" s="305"/>
      <c r="KTV14" s="305"/>
      <c r="KTW14" s="305"/>
      <c r="KTX14" s="305"/>
      <c r="KTY14" s="305"/>
      <c r="KTZ14" s="305"/>
      <c r="KUA14" s="305"/>
      <c r="KUB14" s="305"/>
      <c r="KUC14" s="305"/>
      <c r="KUD14" s="305"/>
      <c r="KUE14" s="305"/>
      <c r="KUF14" s="305"/>
      <c r="KUG14" s="305"/>
      <c r="KUH14" s="305"/>
      <c r="KUI14" s="305"/>
      <c r="KUJ14" s="305"/>
      <c r="KUK14" s="305"/>
      <c r="KUL14" s="305"/>
      <c r="KUM14" s="305"/>
      <c r="KUN14" s="305"/>
      <c r="KUO14" s="305"/>
      <c r="KUP14" s="305"/>
      <c r="KUQ14" s="305"/>
      <c r="KUR14" s="305"/>
      <c r="KUS14" s="305"/>
      <c r="KUT14" s="305"/>
      <c r="KUU14" s="305"/>
      <c r="KUV14" s="305"/>
      <c r="KUW14" s="305"/>
      <c r="KUX14" s="305"/>
      <c r="KUY14" s="305"/>
      <c r="KUZ14" s="305"/>
      <c r="KVA14" s="305"/>
      <c r="KVB14" s="305"/>
      <c r="KVC14" s="305"/>
      <c r="KVD14" s="305"/>
      <c r="KVE14" s="305"/>
      <c r="KVF14" s="305"/>
      <c r="KVG14" s="305"/>
      <c r="KVH14" s="305"/>
      <c r="KVI14" s="305"/>
      <c r="KVJ14" s="305"/>
      <c r="KVK14" s="305"/>
      <c r="KVL14" s="305"/>
      <c r="KVM14" s="305"/>
      <c r="KVN14" s="305"/>
      <c r="KVO14" s="305"/>
      <c r="KVP14" s="305"/>
      <c r="KVQ14" s="305"/>
      <c r="KVR14" s="305"/>
      <c r="KVS14" s="305"/>
      <c r="KVT14" s="305"/>
      <c r="KVU14" s="305"/>
      <c r="KVV14" s="305"/>
      <c r="KVW14" s="305"/>
      <c r="KVX14" s="305"/>
      <c r="KVY14" s="305"/>
      <c r="KVZ14" s="305"/>
      <c r="KWA14" s="305"/>
      <c r="KWB14" s="305"/>
      <c r="KWC14" s="305"/>
      <c r="KWD14" s="305"/>
      <c r="KWE14" s="305"/>
      <c r="KWF14" s="305"/>
      <c r="KWG14" s="305"/>
      <c r="KWH14" s="305"/>
      <c r="KWI14" s="305"/>
      <c r="KWJ14" s="305"/>
      <c r="KWK14" s="305"/>
      <c r="KWL14" s="305"/>
      <c r="KWM14" s="305"/>
      <c r="KWN14" s="305"/>
      <c r="KWO14" s="305"/>
      <c r="KWP14" s="305"/>
      <c r="KWQ14" s="305"/>
      <c r="KWR14" s="305"/>
      <c r="KWS14" s="305"/>
      <c r="KWT14" s="305"/>
      <c r="KWU14" s="305"/>
      <c r="KWV14" s="305"/>
      <c r="KWW14" s="305"/>
      <c r="KWX14" s="305"/>
      <c r="KWY14" s="305"/>
      <c r="KWZ14" s="305"/>
      <c r="KXA14" s="305"/>
      <c r="KXB14" s="305"/>
      <c r="KXC14" s="305"/>
      <c r="KXD14" s="305"/>
      <c r="KXE14" s="305"/>
      <c r="KXF14" s="305"/>
      <c r="KXG14" s="305"/>
      <c r="KXH14" s="305"/>
      <c r="KXI14" s="305"/>
      <c r="KXJ14" s="305"/>
      <c r="KXK14" s="305"/>
      <c r="KXL14" s="305"/>
      <c r="KXM14" s="305"/>
      <c r="KXN14" s="305"/>
      <c r="KXO14" s="305"/>
      <c r="KXP14" s="305"/>
      <c r="KXQ14" s="305"/>
      <c r="KXR14" s="305"/>
      <c r="KXS14" s="305"/>
      <c r="KXT14" s="305"/>
      <c r="KXU14" s="305"/>
      <c r="KXV14" s="305"/>
      <c r="KXW14" s="305"/>
      <c r="KXX14" s="305"/>
      <c r="KXY14" s="305"/>
      <c r="KXZ14" s="305"/>
      <c r="KYA14" s="305"/>
      <c r="KYB14" s="305"/>
      <c r="KYC14" s="305"/>
      <c r="KYD14" s="305"/>
      <c r="KYE14" s="305"/>
      <c r="KYF14" s="305"/>
      <c r="KYG14" s="305"/>
      <c r="KYH14" s="305"/>
      <c r="KYI14" s="305"/>
      <c r="KYJ14" s="305"/>
      <c r="KYK14" s="305"/>
      <c r="KYL14" s="305"/>
      <c r="KYM14" s="305"/>
      <c r="KYN14" s="305"/>
      <c r="KYO14" s="305"/>
      <c r="KYP14" s="305"/>
      <c r="KYQ14" s="305"/>
      <c r="KYR14" s="305"/>
      <c r="KYS14" s="305"/>
      <c r="KYT14" s="305"/>
      <c r="KYU14" s="305"/>
      <c r="KYV14" s="305"/>
      <c r="KYW14" s="305"/>
      <c r="KYX14" s="305"/>
      <c r="KYY14" s="305"/>
      <c r="KYZ14" s="305"/>
      <c r="KZA14" s="305"/>
      <c r="KZB14" s="305"/>
      <c r="KZC14" s="305"/>
      <c r="KZD14" s="305"/>
      <c r="KZE14" s="305"/>
      <c r="KZF14" s="305"/>
      <c r="KZG14" s="305"/>
      <c r="KZH14" s="305"/>
      <c r="KZI14" s="305"/>
      <c r="KZJ14" s="305"/>
      <c r="KZK14" s="305"/>
      <c r="KZL14" s="305"/>
      <c r="KZM14" s="305"/>
      <c r="KZN14" s="305"/>
      <c r="KZO14" s="305"/>
      <c r="KZP14" s="305"/>
      <c r="KZQ14" s="305"/>
      <c r="KZR14" s="305"/>
      <c r="KZS14" s="305"/>
      <c r="KZT14" s="305"/>
      <c r="KZU14" s="305"/>
      <c r="KZV14" s="305"/>
      <c r="KZW14" s="305"/>
      <c r="KZX14" s="305"/>
      <c r="KZY14" s="305"/>
      <c r="KZZ14" s="305"/>
      <c r="LAA14" s="305"/>
      <c r="LAB14" s="305"/>
      <c r="LAC14" s="305"/>
      <c r="LAD14" s="305"/>
      <c r="LAE14" s="305"/>
      <c r="LAF14" s="305"/>
      <c r="LAG14" s="305"/>
      <c r="LAH14" s="305"/>
      <c r="LAI14" s="305"/>
      <c r="LAJ14" s="305"/>
      <c r="LAK14" s="305"/>
      <c r="LAL14" s="305"/>
      <c r="LAM14" s="305"/>
      <c r="LAN14" s="305"/>
      <c r="LAO14" s="305"/>
      <c r="LAP14" s="305"/>
      <c r="LAQ14" s="305"/>
      <c r="LAR14" s="305"/>
      <c r="LAS14" s="305"/>
      <c r="LAT14" s="305"/>
      <c r="LAU14" s="305"/>
      <c r="LAV14" s="305"/>
      <c r="LAW14" s="305"/>
      <c r="LAX14" s="305"/>
      <c r="LAY14" s="305"/>
      <c r="LAZ14" s="305"/>
      <c r="LBA14" s="305"/>
      <c r="LBB14" s="305"/>
      <c r="LBC14" s="305"/>
      <c r="LBD14" s="305"/>
      <c r="LBE14" s="305"/>
      <c r="LBF14" s="305"/>
      <c r="LBG14" s="305"/>
      <c r="LBH14" s="305"/>
      <c r="LBI14" s="305"/>
      <c r="LBJ14" s="305"/>
      <c r="LBK14" s="305"/>
      <c r="LBL14" s="305"/>
      <c r="LBM14" s="305"/>
      <c r="LBN14" s="305"/>
      <c r="LBO14" s="305"/>
      <c r="LBP14" s="305"/>
      <c r="LBQ14" s="305"/>
      <c r="LBR14" s="305"/>
      <c r="LBS14" s="305"/>
      <c r="LBT14" s="305"/>
      <c r="LBU14" s="305"/>
      <c r="LBV14" s="305"/>
      <c r="LBW14" s="305"/>
      <c r="LBX14" s="305"/>
      <c r="LBY14" s="305"/>
      <c r="LBZ14" s="305"/>
      <c r="LCA14" s="305"/>
      <c r="LCB14" s="305"/>
      <c r="LCC14" s="305"/>
      <c r="LCD14" s="305"/>
      <c r="LCE14" s="305"/>
      <c r="LCF14" s="305"/>
      <c r="LCG14" s="305"/>
      <c r="LCH14" s="305"/>
      <c r="LCI14" s="305"/>
      <c r="LCJ14" s="305"/>
      <c r="LCK14" s="305"/>
      <c r="LCL14" s="305"/>
      <c r="LCM14" s="305"/>
      <c r="LCN14" s="305"/>
      <c r="LCO14" s="305"/>
      <c r="LCP14" s="305"/>
      <c r="LCQ14" s="305"/>
      <c r="LCR14" s="305"/>
      <c r="LCS14" s="305"/>
      <c r="LCT14" s="305"/>
      <c r="LCU14" s="305"/>
      <c r="LCV14" s="305"/>
      <c r="LCW14" s="305"/>
      <c r="LCX14" s="305"/>
      <c r="LCY14" s="305"/>
      <c r="LCZ14" s="305"/>
      <c r="LDA14" s="305"/>
      <c r="LDB14" s="305"/>
      <c r="LDC14" s="305"/>
      <c r="LDD14" s="305"/>
      <c r="LDE14" s="305"/>
      <c r="LDF14" s="305"/>
      <c r="LDG14" s="305"/>
      <c r="LDH14" s="305"/>
      <c r="LDI14" s="305"/>
      <c r="LDJ14" s="305"/>
      <c r="LDK14" s="305"/>
      <c r="LDL14" s="305"/>
      <c r="LDM14" s="305"/>
      <c r="LDN14" s="305"/>
      <c r="LDO14" s="305"/>
      <c r="LDP14" s="305"/>
      <c r="LDQ14" s="305"/>
      <c r="LDR14" s="305"/>
      <c r="LDS14" s="305"/>
      <c r="LDT14" s="305"/>
      <c r="LDU14" s="305"/>
      <c r="LDV14" s="305"/>
      <c r="LDW14" s="305"/>
      <c r="LDX14" s="305"/>
      <c r="LDY14" s="305"/>
      <c r="LDZ14" s="305"/>
      <c r="LEA14" s="305"/>
      <c r="LEB14" s="305"/>
      <c r="LEC14" s="305"/>
      <c r="LED14" s="305"/>
      <c r="LEE14" s="305"/>
      <c r="LEF14" s="305"/>
      <c r="LEG14" s="305"/>
      <c r="LEH14" s="305"/>
      <c r="LEI14" s="305"/>
      <c r="LEJ14" s="305"/>
      <c r="LEK14" s="305"/>
      <c r="LEL14" s="305"/>
      <c r="LEM14" s="305"/>
      <c r="LEN14" s="305"/>
      <c r="LEO14" s="305"/>
      <c r="LEP14" s="305"/>
      <c r="LEQ14" s="305"/>
      <c r="LER14" s="305"/>
      <c r="LES14" s="305"/>
      <c r="LET14" s="305"/>
      <c r="LEU14" s="305"/>
      <c r="LEV14" s="305"/>
      <c r="LEW14" s="305"/>
      <c r="LEX14" s="305"/>
      <c r="LEY14" s="305"/>
      <c r="LEZ14" s="305"/>
      <c r="LFA14" s="305"/>
      <c r="LFB14" s="305"/>
      <c r="LFC14" s="305"/>
      <c r="LFD14" s="305"/>
      <c r="LFE14" s="305"/>
      <c r="LFF14" s="305"/>
      <c r="LFG14" s="305"/>
      <c r="LFH14" s="305"/>
      <c r="LFI14" s="305"/>
      <c r="LFJ14" s="305"/>
      <c r="LFK14" s="305"/>
      <c r="LFL14" s="305"/>
      <c r="LFM14" s="305"/>
      <c r="LFN14" s="305"/>
      <c r="LFO14" s="305"/>
      <c r="LFP14" s="305"/>
      <c r="LFQ14" s="305"/>
      <c r="LFR14" s="305"/>
      <c r="LFS14" s="305"/>
      <c r="LFT14" s="305"/>
      <c r="LFU14" s="305"/>
      <c r="LFV14" s="305"/>
      <c r="LFW14" s="305"/>
      <c r="LFX14" s="305"/>
      <c r="LFY14" s="305"/>
      <c r="LFZ14" s="305"/>
      <c r="LGA14" s="305"/>
      <c r="LGB14" s="305"/>
      <c r="LGC14" s="305"/>
      <c r="LGD14" s="305"/>
      <c r="LGE14" s="305"/>
      <c r="LGF14" s="305"/>
      <c r="LGG14" s="305"/>
      <c r="LGH14" s="305"/>
      <c r="LGI14" s="305"/>
      <c r="LGJ14" s="305"/>
      <c r="LGK14" s="305"/>
      <c r="LGL14" s="305"/>
      <c r="LGM14" s="305"/>
      <c r="LGN14" s="305"/>
      <c r="LGO14" s="305"/>
      <c r="LGP14" s="305"/>
      <c r="LGQ14" s="305"/>
      <c r="LGR14" s="305"/>
      <c r="LGS14" s="305"/>
      <c r="LGT14" s="305"/>
      <c r="LGU14" s="305"/>
      <c r="LGV14" s="305"/>
      <c r="LGW14" s="305"/>
      <c r="LGX14" s="305"/>
      <c r="LGY14" s="305"/>
      <c r="LGZ14" s="305"/>
      <c r="LHA14" s="305"/>
      <c r="LHB14" s="305"/>
      <c r="LHC14" s="305"/>
      <c r="LHD14" s="305"/>
      <c r="LHE14" s="305"/>
      <c r="LHF14" s="305"/>
      <c r="LHG14" s="305"/>
      <c r="LHH14" s="305"/>
      <c r="LHI14" s="305"/>
      <c r="LHJ14" s="305"/>
      <c r="LHK14" s="305"/>
      <c r="LHL14" s="305"/>
      <c r="LHM14" s="305"/>
      <c r="LHN14" s="305"/>
      <c r="LHO14" s="305"/>
      <c r="LHP14" s="305"/>
      <c r="LHQ14" s="305"/>
      <c r="LHR14" s="305"/>
      <c r="LHS14" s="305"/>
      <c r="LHT14" s="305"/>
      <c r="LHU14" s="305"/>
      <c r="LHV14" s="305"/>
      <c r="LHW14" s="305"/>
      <c r="LHX14" s="305"/>
      <c r="LHY14" s="305"/>
      <c r="LHZ14" s="305"/>
      <c r="LIA14" s="305"/>
      <c r="LIB14" s="305"/>
      <c r="LIC14" s="305"/>
      <c r="LID14" s="305"/>
      <c r="LIE14" s="305"/>
      <c r="LIF14" s="305"/>
      <c r="LIG14" s="305"/>
      <c r="LIH14" s="305"/>
      <c r="LII14" s="305"/>
      <c r="LIJ14" s="305"/>
      <c r="LIK14" s="305"/>
      <c r="LIL14" s="305"/>
      <c r="LIM14" s="305"/>
      <c r="LIN14" s="305"/>
      <c r="LIO14" s="305"/>
      <c r="LIP14" s="305"/>
      <c r="LIQ14" s="305"/>
      <c r="LIR14" s="305"/>
      <c r="LIS14" s="305"/>
      <c r="LIT14" s="305"/>
      <c r="LIU14" s="305"/>
      <c r="LIV14" s="305"/>
      <c r="LIW14" s="305"/>
      <c r="LIX14" s="305"/>
      <c r="LIY14" s="305"/>
      <c r="LIZ14" s="305"/>
      <c r="LJA14" s="305"/>
      <c r="LJB14" s="305"/>
      <c r="LJC14" s="305"/>
      <c r="LJD14" s="305"/>
      <c r="LJE14" s="305"/>
      <c r="LJF14" s="305"/>
      <c r="LJG14" s="305"/>
      <c r="LJH14" s="305"/>
      <c r="LJI14" s="305"/>
      <c r="LJJ14" s="305"/>
      <c r="LJK14" s="305"/>
      <c r="LJL14" s="305"/>
      <c r="LJM14" s="305"/>
      <c r="LJN14" s="305"/>
      <c r="LJO14" s="305"/>
      <c r="LJP14" s="305"/>
      <c r="LJQ14" s="305"/>
      <c r="LJR14" s="305"/>
      <c r="LJS14" s="305"/>
      <c r="LJT14" s="305"/>
      <c r="LJU14" s="305"/>
      <c r="LJV14" s="305"/>
      <c r="LJW14" s="305"/>
      <c r="LJX14" s="305"/>
      <c r="LJY14" s="305"/>
      <c r="LJZ14" s="305"/>
      <c r="LKA14" s="305"/>
      <c r="LKB14" s="305"/>
      <c r="LKC14" s="305"/>
      <c r="LKD14" s="305"/>
      <c r="LKE14" s="305"/>
      <c r="LKF14" s="305"/>
      <c r="LKG14" s="305"/>
      <c r="LKH14" s="305"/>
      <c r="LKI14" s="305"/>
      <c r="LKJ14" s="305"/>
      <c r="LKK14" s="305"/>
      <c r="LKL14" s="305"/>
      <c r="LKM14" s="305"/>
      <c r="LKN14" s="305"/>
      <c r="LKO14" s="305"/>
      <c r="LKP14" s="305"/>
      <c r="LKQ14" s="305"/>
      <c r="LKR14" s="305"/>
      <c r="LKS14" s="305"/>
      <c r="LKT14" s="305"/>
      <c r="LKU14" s="305"/>
      <c r="LKV14" s="305"/>
      <c r="LKW14" s="305"/>
      <c r="LKX14" s="305"/>
      <c r="LKY14" s="305"/>
      <c r="LKZ14" s="305"/>
      <c r="LLA14" s="305"/>
      <c r="LLB14" s="305"/>
      <c r="LLC14" s="305"/>
      <c r="LLD14" s="305"/>
      <c r="LLE14" s="305"/>
      <c r="LLF14" s="305"/>
      <c r="LLG14" s="305"/>
      <c r="LLH14" s="305"/>
      <c r="LLI14" s="305"/>
      <c r="LLJ14" s="305"/>
      <c r="LLK14" s="305"/>
      <c r="LLL14" s="305"/>
      <c r="LLM14" s="305"/>
      <c r="LLN14" s="305"/>
      <c r="LLO14" s="305"/>
      <c r="LLP14" s="305"/>
      <c r="LLQ14" s="305"/>
      <c r="LLR14" s="305"/>
      <c r="LLS14" s="305"/>
      <c r="LLT14" s="305"/>
      <c r="LLU14" s="305"/>
      <c r="LLV14" s="305"/>
      <c r="LLW14" s="305"/>
      <c r="LLX14" s="305"/>
      <c r="LLY14" s="305"/>
      <c r="LLZ14" s="305"/>
      <c r="LMA14" s="305"/>
      <c r="LMB14" s="305"/>
      <c r="LMC14" s="305"/>
      <c r="LMD14" s="305"/>
      <c r="LME14" s="305"/>
      <c r="LMF14" s="305"/>
      <c r="LMG14" s="305"/>
      <c r="LMH14" s="305"/>
      <c r="LMI14" s="305"/>
      <c r="LMJ14" s="305"/>
      <c r="LMK14" s="305"/>
      <c r="LML14" s="305"/>
      <c r="LMM14" s="305"/>
      <c r="LMN14" s="305"/>
      <c r="LMO14" s="305"/>
      <c r="LMP14" s="305"/>
      <c r="LMQ14" s="305"/>
      <c r="LMR14" s="305"/>
      <c r="LMS14" s="305"/>
      <c r="LMT14" s="305"/>
      <c r="LMU14" s="305"/>
      <c r="LMV14" s="305"/>
      <c r="LMW14" s="305"/>
      <c r="LMX14" s="305"/>
      <c r="LMY14" s="305"/>
      <c r="LMZ14" s="305"/>
      <c r="LNA14" s="305"/>
      <c r="LNB14" s="305"/>
      <c r="LNC14" s="305"/>
      <c r="LND14" s="305"/>
      <c r="LNE14" s="305"/>
      <c r="LNF14" s="305"/>
      <c r="LNG14" s="305"/>
      <c r="LNH14" s="305"/>
      <c r="LNI14" s="305"/>
      <c r="LNJ14" s="305"/>
      <c r="LNK14" s="305"/>
      <c r="LNL14" s="305"/>
      <c r="LNM14" s="305"/>
      <c r="LNN14" s="305"/>
      <c r="LNO14" s="305"/>
      <c r="LNP14" s="305"/>
      <c r="LNQ14" s="305"/>
      <c r="LNR14" s="305"/>
      <c r="LNS14" s="305"/>
      <c r="LNT14" s="305"/>
      <c r="LNU14" s="305"/>
      <c r="LNV14" s="305"/>
      <c r="LNW14" s="305"/>
      <c r="LNX14" s="305"/>
      <c r="LNY14" s="305"/>
      <c r="LNZ14" s="305"/>
      <c r="LOA14" s="305"/>
      <c r="LOB14" s="305"/>
      <c r="LOC14" s="305"/>
      <c r="LOD14" s="305"/>
      <c r="LOE14" s="305"/>
      <c r="LOF14" s="305"/>
      <c r="LOG14" s="305"/>
      <c r="LOH14" s="305"/>
      <c r="LOI14" s="305"/>
      <c r="LOJ14" s="305"/>
      <c r="LOK14" s="305"/>
      <c r="LOL14" s="305"/>
      <c r="LOM14" s="305"/>
      <c r="LON14" s="305"/>
      <c r="LOO14" s="305"/>
      <c r="LOP14" s="305"/>
      <c r="LOQ14" s="305"/>
      <c r="LOR14" s="305"/>
      <c r="LOS14" s="305"/>
      <c r="LOT14" s="305"/>
      <c r="LOU14" s="305"/>
      <c r="LOV14" s="305"/>
      <c r="LOW14" s="305"/>
      <c r="LOX14" s="305"/>
      <c r="LOY14" s="305"/>
      <c r="LOZ14" s="305"/>
      <c r="LPA14" s="305"/>
      <c r="LPB14" s="305"/>
      <c r="LPC14" s="305"/>
      <c r="LPD14" s="305"/>
      <c r="LPE14" s="305"/>
      <c r="LPF14" s="305"/>
      <c r="LPG14" s="305"/>
      <c r="LPH14" s="305"/>
      <c r="LPI14" s="305"/>
      <c r="LPJ14" s="305"/>
      <c r="LPK14" s="305"/>
      <c r="LPL14" s="305"/>
      <c r="LPM14" s="305"/>
      <c r="LPN14" s="305"/>
      <c r="LPO14" s="305"/>
      <c r="LPP14" s="305"/>
      <c r="LPQ14" s="305"/>
      <c r="LPR14" s="305"/>
      <c r="LPS14" s="305"/>
      <c r="LPT14" s="305"/>
      <c r="LPU14" s="305"/>
      <c r="LPV14" s="305"/>
      <c r="LPW14" s="305"/>
      <c r="LPX14" s="305"/>
      <c r="LPY14" s="305"/>
      <c r="LPZ14" s="305"/>
      <c r="LQA14" s="305"/>
      <c r="LQB14" s="305"/>
      <c r="LQC14" s="305"/>
      <c r="LQD14" s="305"/>
      <c r="LQE14" s="305"/>
      <c r="LQF14" s="305"/>
      <c r="LQG14" s="305"/>
      <c r="LQH14" s="305"/>
      <c r="LQI14" s="305"/>
      <c r="LQJ14" s="305"/>
      <c r="LQK14" s="305"/>
      <c r="LQL14" s="305"/>
      <c r="LQM14" s="305"/>
      <c r="LQN14" s="305"/>
      <c r="LQO14" s="305"/>
      <c r="LQP14" s="305"/>
      <c r="LQQ14" s="305"/>
      <c r="LQR14" s="305"/>
      <c r="LQS14" s="305"/>
      <c r="LQT14" s="305"/>
      <c r="LQU14" s="305"/>
      <c r="LQV14" s="305"/>
      <c r="LQW14" s="305"/>
      <c r="LQX14" s="305"/>
      <c r="LQY14" s="305"/>
      <c r="LQZ14" s="305"/>
      <c r="LRA14" s="305"/>
      <c r="LRB14" s="305"/>
      <c r="LRC14" s="305"/>
      <c r="LRD14" s="305"/>
      <c r="LRE14" s="305"/>
      <c r="LRF14" s="305"/>
      <c r="LRG14" s="305"/>
      <c r="LRH14" s="305"/>
      <c r="LRI14" s="305"/>
      <c r="LRJ14" s="305"/>
      <c r="LRK14" s="305"/>
      <c r="LRL14" s="305"/>
      <c r="LRM14" s="305"/>
      <c r="LRN14" s="305"/>
      <c r="LRO14" s="305"/>
      <c r="LRP14" s="305"/>
      <c r="LRQ14" s="305"/>
      <c r="LRR14" s="305"/>
      <c r="LRS14" s="305"/>
      <c r="LRT14" s="305"/>
      <c r="LRU14" s="305"/>
      <c r="LRV14" s="305"/>
      <c r="LRW14" s="305"/>
      <c r="LRX14" s="305"/>
      <c r="LRY14" s="305"/>
      <c r="LRZ14" s="305"/>
      <c r="LSA14" s="305"/>
      <c r="LSB14" s="305"/>
      <c r="LSC14" s="305"/>
      <c r="LSD14" s="305"/>
      <c r="LSE14" s="305"/>
      <c r="LSF14" s="305"/>
      <c r="LSG14" s="305"/>
      <c r="LSH14" s="305"/>
      <c r="LSI14" s="305"/>
      <c r="LSJ14" s="305"/>
      <c r="LSK14" s="305"/>
      <c r="LSL14" s="305"/>
      <c r="LSM14" s="305"/>
      <c r="LSN14" s="305"/>
      <c r="LSO14" s="305"/>
      <c r="LSP14" s="305"/>
      <c r="LSQ14" s="305"/>
      <c r="LSR14" s="305"/>
      <c r="LSS14" s="305"/>
      <c r="LST14" s="305"/>
      <c r="LSU14" s="305"/>
      <c r="LSV14" s="305"/>
      <c r="LSW14" s="305"/>
      <c r="LSX14" s="305"/>
      <c r="LSY14" s="305"/>
      <c r="LSZ14" s="305"/>
      <c r="LTA14" s="305"/>
      <c r="LTB14" s="305"/>
      <c r="LTC14" s="305"/>
      <c r="LTD14" s="305"/>
      <c r="LTE14" s="305"/>
      <c r="LTF14" s="305"/>
      <c r="LTG14" s="305"/>
      <c r="LTH14" s="305"/>
      <c r="LTI14" s="305"/>
      <c r="LTJ14" s="305"/>
      <c r="LTK14" s="305"/>
      <c r="LTL14" s="305"/>
      <c r="LTM14" s="305"/>
      <c r="LTN14" s="305"/>
      <c r="LTO14" s="305"/>
      <c r="LTP14" s="305"/>
      <c r="LTQ14" s="305"/>
      <c r="LTR14" s="305"/>
      <c r="LTS14" s="305"/>
      <c r="LTT14" s="305"/>
      <c r="LTU14" s="305"/>
      <c r="LTV14" s="305"/>
      <c r="LTW14" s="305"/>
      <c r="LTX14" s="305"/>
      <c r="LTY14" s="305"/>
      <c r="LTZ14" s="305"/>
      <c r="LUA14" s="305"/>
      <c r="LUB14" s="305"/>
      <c r="LUC14" s="305"/>
      <c r="LUD14" s="305"/>
      <c r="LUE14" s="305"/>
      <c r="LUF14" s="305"/>
      <c r="LUG14" s="305"/>
      <c r="LUH14" s="305"/>
      <c r="LUI14" s="305"/>
      <c r="LUJ14" s="305"/>
      <c r="LUK14" s="305"/>
      <c r="LUL14" s="305"/>
      <c r="LUM14" s="305"/>
      <c r="LUN14" s="305"/>
      <c r="LUO14" s="305"/>
      <c r="LUP14" s="305"/>
      <c r="LUQ14" s="305"/>
      <c r="LUR14" s="305"/>
      <c r="LUS14" s="305"/>
      <c r="LUT14" s="305"/>
      <c r="LUU14" s="305"/>
      <c r="LUV14" s="305"/>
      <c r="LUW14" s="305"/>
      <c r="LUX14" s="305"/>
      <c r="LUY14" s="305"/>
      <c r="LUZ14" s="305"/>
      <c r="LVA14" s="305"/>
      <c r="LVB14" s="305"/>
      <c r="LVC14" s="305"/>
      <c r="LVD14" s="305"/>
      <c r="LVE14" s="305"/>
      <c r="LVF14" s="305"/>
      <c r="LVG14" s="305"/>
      <c r="LVH14" s="305"/>
      <c r="LVI14" s="305"/>
      <c r="LVJ14" s="305"/>
      <c r="LVK14" s="305"/>
      <c r="LVL14" s="305"/>
      <c r="LVM14" s="305"/>
      <c r="LVN14" s="305"/>
      <c r="LVO14" s="305"/>
      <c r="LVP14" s="305"/>
      <c r="LVQ14" s="305"/>
      <c r="LVR14" s="305"/>
      <c r="LVS14" s="305"/>
      <c r="LVT14" s="305"/>
      <c r="LVU14" s="305"/>
      <c r="LVV14" s="305"/>
      <c r="LVW14" s="305"/>
      <c r="LVX14" s="305"/>
      <c r="LVY14" s="305"/>
      <c r="LVZ14" s="305"/>
      <c r="LWA14" s="305"/>
      <c r="LWB14" s="305"/>
      <c r="LWC14" s="305"/>
      <c r="LWD14" s="305"/>
      <c r="LWE14" s="305"/>
      <c r="LWF14" s="305"/>
      <c r="LWG14" s="305"/>
      <c r="LWH14" s="305"/>
      <c r="LWI14" s="305"/>
      <c r="LWJ14" s="305"/>
      <c r="LWK14" s="305"/>
      <c r="LWL14" s="305"/>
      <c r="LWM14" s="305"/>
      <c r="LWN14" s="305"/>
      <c r="LWO14" s="305"/>
      <c r="LWP14" s="305"/>
      <c r="LWQ14" s="305"/>
      <c r="LWR14" s="305"/>
      <c r="LWS14" s="305"/>
      <c r="LWT14" s="305"/>
      <c r="LWU14" s="305"/>
      <c r="LWV14" s="305"/>
      <c r="LWW14" s="305"/>
      <c r="LWX14" s="305"/>
      <c r="LWY14" s="305"/>
      <c r="LWZ14" s="305"/>
      <c r="LXA14" s="305"/>
      <c r="LXB14" s="305"/>
      <c r="LXC14" s="305"/>
      <c r="LXD14" s="305"/>
      <c r="LXE14" s="305"/>
      <c r="LXF14" s="305"/>
      <c r="LXG14" s="305"/>
      <c r="LXH14" s="305"/>
      <c r="LXI14" s="305"/>
      <c r="LXJ14" s="305"/>
      <c r="LXK14" s="305"/>
      <c r="LXL14" s="305"/>
      <c r="LXM14" s="305"/>
      <c r="LXN14" s="305"/>
      <c r="LXO14" s="305"/>
      <c r="LXP14" s="305"/>
      <c r="LXQ14" s="305"/>
      <c r="LXR14" s="305"/>
      <c r="LXS14" s="305"/>
      <c r="LXT14" s="305"/>
      <c r="LXU14" s="305"/>
      <c r="LXV14" s="305"/>
      <c r="LXW14" s="305"/>
      <c r="LXX14" s="305"/>
      <c r="LXY14" s="305"/>
      <c r="LXZ14" s="305"/>
      <c r="LYA14" s="305"/>
      <c r="LYB14" s="305"/>
      <c r="LYC14" s="305"/>
      <c r="LYD14" s="305"/>
      <c r="LYE14" s="305"/>
      <c r="LYF14" s="305"/>
      <c r="LYG14" s="305"/>
      <c r="LYH14" s="305"/>
      <c r="LYI14" s="305"/>
      <c r="LYJ14" s="305"/>
      <c r="LYK14" s="305"/>
      <c r="LYL14" s="305"/>
      <c r="LYM14" s="305"/>
      <c r="LYN14" s="305"/>
      <c r="LYO14" s="305"/>
      <c r="LYP14" s="305"/>
      <c r="LYQ14" s="305"/>
      <c r="LYR14" s="305"/>
      <c r="LYS14" s="305"/>
      <c r="LYT14" s="305"/>
      <c r="LYU14" s="305"/>
      <c r="LYV14" s="305"/>
      <c r="LYW14" s="305"/>
      <c r="LYX14" s="305"/>
      <c r="LYY14" s="305"/>
      <c r="LYZ14" s="305"/>
      <c r="LZA14" s="305"/>
      <c r="LZB14" s="305"/>
      <c r="LZC14" s="305"/>
      <c r="LZD14" s="305"/>
      <c r="LZE14" s="305"/>
      <c r="LZF14" s="305"/>
      <c r="LZG14" s="305"/>
      <c r="LZH14" s="305"/>
      <c r="LZI14" s="305"/>
      <c r="LZJ14" s="305"/>
      <c r="LZK14" s="305"/>
      <c r="LZL14" s="305"/>
      <c r="LZM14" s="305"/>
      <c r="LZN14" s="305"/>
      <c r="LZO14" s="305"/>
      <c r="LZP14" s="305"/>
      <c r="LZQ14" s="305"/>
      <c r="LZR14" s="305"/>
      <c r="LZS14" s="305"/>
      <c r="LZT14" s="305"/>
      <c r="LZU14" s="305"/>
      <c r="LZV14" s="305"/>
      <c r="LZW14" s="305"/>
      <c r="LZX14" s="305"/>
      <c r="LZY14" s="305"/>
      <c r="LZZ14" s="305"/>
      <c r="MAA14" s="305"/>
      <c r="MAB14" s="305"/>
      <c r="MAC14" s="305"/>
      <c r="MAD14" s="305"/>
      <c r="MAE14" s="305"/>
      <c r="MAF14" s="305"/>
      <c r="MAG14" s="305"/>
      <c r="MAH14" s="305"/>
      <c r="MAI14" s="305"/>
      <c r="MAJ14" s="305"/>
      <c r="MAK14" s="305"/>
      <c r="MAL14" s="305"/>
      <c r="MAM14" s="305"/>
      <c r="MAN14" s="305"/>
      <c r="MAO14" s="305"/>
      <c r="MAP14" s="305"/>
      <c r="MAQ14" s="305"/>
      <c r="MAR14" s="305"/>
      <c r="MAS14" s="305"/>
      <c r="MAT14" s="305"/>
      <c r="MAU14" s="305"/>
      <c r="MAV14" s="305"/>
      <c r="MAW14" s="305"/>
      <c r="MAX14" s="305"/>
      <c r="MAY14" s="305"/>
      <c r="MAZ14" s="305"/>
      <c r="MBA14" s="305"/>
      <c r="MBB14" s="305"/>
      <c r="MBC14" s="305"/>
      <c r="MBD14" s="305"/>
      <c r="MBE14" s="305"/>
      <c r="MBF14" s="305"/>
      <c r="MBG14" s="305"/>
      <c r="MBH14" s="305"/>
      <c r="MBI14" s="305"/>
      <c r="MBJ14" s="305"/>
      <c r="MBK14" s="305"/>
      <c r="MBL14" s="305"/>
      <c r="MBM14" s="305"/>
      <c r="MBN14" s="305"/>
      <c r="MBO14" s="305"/>
      <c r="MBP14" s="305"/>
      <c r="MBQ14" s="305"/>
      <c r="MBR14" s="305"/>
      <c r="MBS14" s="305"/>
      <c r="MBT14" s="305"/>
      <c r="MBU14" s="305"/>
      <c r="MBV14" s="305"/>
      <c r="MBW14" s="305"/>
      <c r="MBX14" s="305"/>
      <c r="MBY14" s="305"/>
      <c r="MBZ14" s="305"/>
      <c r="MCA14" s="305"/>
      <c r="MCB14" s="305"/>
      <c r="MCC14" s="305"/>
      <c r="MCD14" s="305"/>
      <c r="MCE14" s="305"/>
      <c r="MCF14" s="305"/>
      <c r="MCG14" s="305"/>
      <c r="MCH14" s="305"/>
      <c r="MCI14" s="305"/>
      <c r="MCJ14" s="305"/>
      <c r="MCK14" s="305"/>
      <c r="MCL14" s="305"/>
      <c r="MCM14" s="305"/>
      <c r="MCN14" s="305"/>
      <c r="MCO14" s="305"/>
      <c r="MCP14" s="305"/>
      <c r="MCQ14" s="305"/>
      <c r="MCR14" s="305"/>
      <c r="MCS14" s="305"/>
      <c r="MCT14" s="305"/>
      <c r="MCU14" s="305"/>
      <c r="MCV14" s="305"/>
      <c r="MCW14" s="305"/>
      <c r="MCX14" s="305"/>
      <c r="MCY14" s="305"/>
      <c r="MCZ14" s="305"/>
      <c r="MDA14" s="305"/>
      <c r="MDB14" s="305"/>
      <c r="MDC14" s="305"/>
      <c r="MDD14" s="305"/>
      <c r="MDE14" s="305"/>
      <c r="MDF14" s="305"/>
      <c r="MDG14" s="305"/>
      <c r="MDH14" s="305"/>
      <c r="MDI14" s="305"/>
      <c r="MDJ14" s="305"/>
      <c r="MDK14" s="305"/>
      <c r="MDL14" s="305"/>
      <c r="MDM14" s="305"/>
      <c r="MDN14" s="305"/>
      <c r="MDO14" s="305"/>
      <c r="MDP14" s="305"/>
      <c r="MDQ14" s="305"/>
      <c r="MDR14" s="305"/>
      <c r="MDS14" s="305"/>
      <c r="MDT14" s="305"/>
      <c r="MDU14" s="305"/>
      <c r="MDV14" s="305"/>
      <c r="MDW14" s="305"/>
      <c r="MDX14" s="305"/>
      <c r="MDY14" s="305"/>
      <c r="MDZ14" s="305"/>
      <c r="MEA14" s="305"/>
      <c r="MEB14" s="305"/>
      <c r="MEC14" s="305"/>
      <c r="MED14" s="305"/>
      <c r="MEE14" s="305"/>
      <c r="MEF14" s="305"/>
      <c r="MEG14" s="305"/>
      <c r="MEH14" s="305"/>
      <c r="MEI14" s="305"/>
      <c r="MEJ14" s="305"/>
      <c r="MEK14" s="305"/>
      <c r="MEL14" s="305"/>
      <c r="MEM14" s="305"/>
      <c r="MEN14" s="305"/>
      <c r="MEO14" s="305"/>
      <c r="MEP14" s="305"/>
      <c r="MEQ14" s="305"/>
      <c r="MER14" s="305"/>
      <c r="MES14" s="305"/>
      <c r="MET14" s="305"/>
      <c r="MEU14" s="305"/>
      <c r="MEV14" s="305"/>
      <c r="MEW14" s="305"/>
      <c r="MEX14" s="305"/>
      <c r="MEY14" s="305"/>
      <c r="MEZ14" s="305"/>
      <c r="MFA14" s="305"/>
      <c r="MFB14" s="305"/>
      <c r="MFC14" s="305"/>
      <c r="MFD14" s="305"/>
      <c r="MFE14" s="305"/>
      <c r="MFF14" s="305"/>
      <c r="MFG14" s="305"/>
      <c r="MFH14" s="305"/>
      <c r="MFI14" s="305"/>
      <c r="MFJ14" s="305"/>
      <c r="MFK14" s="305"/>
      <c r="MFL14" s="305"/>
      <c r="MFM14" s="305"/>
      <c r="MFN14" s="305"/>
      <c r="MFO14" s="305"/>
      <c r="MFP14" s="305"/>
      <c r="MFQ14" s="305"/>
      <c r="MFR14" s="305"/>
      <c r="MFS14" s="305"/>
      <c r="MFT14" s="305"/>
      <c r="MFU14" s="305"/>
      <c r="MFV14" s="305"/>
      <c r="MFW14" s="305"/>
      <c r="MFX14" s="305"/>
      <c r="MFY14" s="305"/>
      <c r="MFZ14" s="305"/>
      <c r="MGA14" s="305"/>
      <c r="MGB14" s="305"/>
      <c r="MGC14" s="305"/>
      <c r="MGD14" s="305"/>
      <c r="MGE14" s="305"/>
      <c r="MGF14" s="305"/>
      <c r="MGG14" s="305"/>
      <c r="MGH14" s="305"/>
      <c r="MGI14" s="305"/>
      <c r="MGJ14" s="305"/>
      <c r="MGK14" s="305"/>
      <c r="MGL14" s="305"/>
      <c r="MGM14" s="305"/>
      <c r="MGN14" s="305"/>
      <c r="MGO14" s="305"/>
      <c r="MGP14" s="305"/>
      <c r="MGQ14" s="305"/>
      <c r="MGR14" s="305"/>
      <c r="MGS14" s="305"/>
      <c r="MGT14" s="305"/>
      <c r="MGU14" s="305"/>
      <c r="MGV14" s="305"/>
      <c r="MGW14" s="305"/>
      <c r="MGX14" s="305"/>
      <c r="MGY14" s="305"/>
      <c r="MGZ14" s="305"/>
      <c r="MHA14" s="305"/>
      <c r="MHB14" s="305"/>
      <c r="MHC14" s="305"/>
      <c r="MHD14" s="305"/>
      <c r="MHE14" s="305"/>
      <c r="MHF14" s="305"/>
      <c r="MHG14" s="305"/>
      <c r="MHH14" s="305"/>
      <c r="MHI14" s="305"/>
      <c r="MHJ14" s="305"/>
      <c r="MHK14" s="305"/>
      <c r="MHL14" s="305"/>
      <c r="MHM14" s="305"/>
      <c r="MHN14" s="305"/>
      <c r="MHO14" s="305"/>
      <c r="MHP14" s="305"/>
      <c r="MHQ14" s="305"/>
      <c r="MHR14" s="305"/>
      <c r="MHS14" s="305"/>
      <c r="MHT14" s="305"/>
      <c r="MHU14" s="305"/>
      <c r="MHV14" s="305"/>
      <c r="MHW14" s="305"/>
      <c r="MHX14" s="305"/>
      <c r="MHY14" s="305"/>
      <c r="MHZ14" s="305"/>
      <c r="MIA14" s="305"/>
      <c r="MIB14" s="305"/>
      <c r="MIC14" s="305"/>
      <c r="MID14" s="305"/>
      <c r="MIE14" s="305"/>
      <c r="MIF14" s="305"/>
      <c r="MIG14" s="305"/>
      <c r="MIH14" s="305"/>
      <c r="MII14" s="305"/>
      <c r="MIJ14" s="305"/>
      <c r="MIK14" s="305"/>
      <c r="MIL14" s="305"/>
      <c r="MIM14" s="305"/>
      <c r="MIN14" s="305"/>
      <c r="MIO14" s="305"/>
      <c r="MIP14" s="305"/>
      <c r="MIQ14" s="305"/>
      <c r="MIR14" s="305"/>
      <c r="MIS14" s="305"/>
      <c r="MIT14" s="305"/>
      <c r="MIU14" s="305"/>
      <c r="MIV14" s="305"/>
      <c r="MIW14" s="305"/>
      <c r="MIX14" s="305"/>
      <c r="MIY14" s="305"/>
      <c r="MIZ14" s="305"/>
      <c r="MJA14" s="305"/>
      <c r="MJB14" s="305"/>
      <c r="MJC14" s="305"/>
      <c r="MJD14" s="305"/>
      <c r="MJE14" s="305"/>
      <c r="MJF14" s="305"/>
      <c r="MJG14" s="305"/>
      <c r="MJH14" s="305"/>
      <c r="MJI14" s="305"/>
      <c r="MJJ14" s="305"/>
      <c r="MJK14" s="305"/>
      <c r="MJL14" s="305"/>
      <c r="MJM14" s="305"/>
      <c r="MJN14" s="305"/>
      <c r="MJO14" s="305"/>
      <c r="MJP14" s="305"/>
      <c r="MJQ14" s="305"/>
      <c r="MJR14" s="305"/>
      <c r="MJS14" s="305"/>
      <c r="MJT14" s="305"/>
      <c r="MJU14" s="305"/>
      <c r="MJV14" s="305"/>
      <c r="MJW14" s="305"/>
      <c r="MJX14" s="305"/>
      <c r="MJY14" s="305"/>
      <c r="MJZ14" s="305"/>
      <c r="MKA14" s="305"/>
      <c r="MKB14" s="305"/>
      <c r="MKC14" s="305"/>
      <c r="MKD14" s="305"/>
      <c r="MKE14" s="305"/>
      <c r="MKF14" s="305"/>
      <c r="MKG14" s="305"/>
      <c r="MKH14" s="305"/>
      <c r="MKI14" s="305"/>
      <c r="MKJ14" s="305"/>
      <c r="MKK14" s="305"/>
      <c r="MKL14" s="305"/>
      <c r="MKM14" s="305"/>
      <c r="MKN14" s="305"/>
      <c r="MKO14" s="305"/>
      <c r="MKP14" s="305"/>
      <c r="MKQ14" s="305"/>
      <c r="MKR14" s="305"/>
      <c r="MKS14" s="305"/>
      <c r="MKT14" s="305"/>
      <c r="MKU14" s="305"/>
      <c r="MKV14" s="305"/>
      <c r="MKW14" s="305"/>
      <c r="MKX14" s="305"/>
      <c r="MKY14" s="305"/>
      <c r="MKZ14" s="305"/>
      <c r="MLA14" s="305"/>
      <c r="MLB14" s="305"/>
      <c r="MLC14" s="305"/>
      <c r="MLD14" s="305"/>
      <c r="MLE14" s="305"/>
      <c r="MLF14" s="305"/>
      <c r="MLG14" s="305"/>
      <c r="MLH14" s="305"/>
      <c r="MLI14" s="305"/>
      <c r="MLJ14" s="305"/>
      <c r="MLK14" s="305"/>
      <c r="MLL14" s="305"/>
      <c r="MLM14" s="305"/>
      <c r="MLN14" s="305"/>
      <c r="MLO14" s="305"/>
      <c r="MLP14" s="305"/>
      <c r="MLQ14" s="305"/>
      <c r="MLR14" s="305"/>
      <c r="MLS14" s="305"/>
      <c r="MLT14" s="305"/>
      <c r="MLU14" s="305"/>
      <c r="MLV14" s="305"/>
      <c r="MLW14" s="305"/>
      <c r="MLX14" s="305"/>
      <c r="MLY14" s="305"/>
      <c r="MLZ14" s="305"/>
      <c r="MMA14" s="305"/>
      <c r="MMB14" s="305"/>
      <c r="MMC14" s="305"/>
      <c r="MMD14" s="305"/>
      <c r="MME14" s="305"/>
      <c r="MMF14" s="305"/>
      <c r="MMG14" s="305"/>
      <c r="MMH14" s="305"/>
      <c r="MMI14" s="305"/>
      <c r="MMJ14" s="305"/>
      <c r="MMK14" s="305"/>
      <c r="MML14" s="305"/>
      <c r="MMM14" s="305"/>
      <c r="MMN14" s="305"/>
      <c r="MMO14" s="305"/>
      <c r="MMP14" s="305"/>
      <c r="MMQ14" s="305"/>
      <c r="MMR14" s="305"/>
      <c r="MMS14" s="305"/>
      <c r="MMT14" s="305"/>
      <c r="MMU14" s="305"/>
      <c r="MMV14" s="305"/>
      <c r="MMW14" s="305"/>
      <c r="MMX14" s="305"/>
      <c r="MMY14" s="305"/>
      <c r="MMZ14" s="305"/>
      <c r="MNA14" s="305"/>
      <c r="MNB14" s="305"/>
      <c r="MNC14" s="305"/>
      <c r="MND14" s="305"/>
      <c r="MNE14" s="305"/>
      <c r="MNF14" s="305"/>
      <c r="MNG14" s="305"/>
      <c r="MNH14" s="305"/>
      <c r="MNI14" s="305"/>
      <c r="MNJ14" s="305"/>
      <c r="MNK14" s="305"/>
      <c r="MNL14" s="305"/>
      <c r="MNM14" s="305"/>
      <c r="MNN14" s="305"/>
      <c r="MNO14" s="305"/>
      <c r="MNP14" s="305"/>
      <c r="MNQ14" s="305"/>
      <c r="MNR14" s="305"/>
      <c r="MNS14" s="305"/>
      <c r="MNT14" s="305"/>
      <c r="MNU14" s="305"/>
      <c r="MNV14" s="305"/>
      <c r="MNW14" s="305"/>
      <c r="MNX14" s="305"/>
      <c r="MNY14" s="305"/>
      <c r="MNZ14" s="305"/>
      <c r="MOA14" s="305"/>
      <c r="MOB14" s="305"/>
      <c r="MOC14" s="305"/>
      <c r="MOD14" s="305"/>
      <c r="MOE14" s="305"/>
      <c r="MOF14" s="305"/>
      <c r="MOG14" s="305"/>
      <c r="MOH14" s="305"/>
      <c r="MOI14" s="305"/>
      <c r="MOJ14" s="305"/>
      <c r="MOK14" s="305"/>
      <c r="MOL14" s="305"/>
      <c r="MOM14" s="305"/>
      <c r="MON14" s="305"/>
      <c r="MOO14" s="305"/>
      <c r="MOP14" s="305"/>
      <c r="MOQ14" s="305"/>
      <c r="MOR14" s="305"/>
      <c r="MOS14" s="305"/>
      <c r="MOT14" s="305"/>
      <c r="MOU14" s="305"/>
      <c r="MOV14" s="305"/>
      <c r="MOW14" s="305"/>
      <c r="MOX14" s="305"/>
      <c r="MOY14" s="305"/>
      <c r="MOZ14" s="305"/>
      <c r="MPA14" s="305"/>
      <c r="MPB14" s="305"/>
      <c r="MPC14" s="305"/>
      <c r="MPD14" s="305"/>
      <c r="MPE14" s="305"/>
      <c r="MPF14" s="305"/>
      <c r="MPG14" s="305"/>
      <c r="MPH14" s="305"/>
      <c r="MPI14" s="305"/>
      <c r="MPJ14" s="305"/>
      <c r="MPK14" s="305"/>
      <c r="MPL14" s="305"/>
      <c r="MPM14" s="305"/>
      <c r="MPN14" s="305"/>
      <c r="MPO14" s="305"/>
      <c r="MPP14" s="305"/>
      <c r="MPQ14" s="305"/>
      <c r="MPR14" s="305"/>
      <c r="MPS14" s="305"/>
      <c r="MPT14" s="305"/>
      <c r="MPU14" s="305"/>
      <c r="MPV14" s="305"/>
      <c r="MPW14" s="305"/>
      <c r="MPX14" s="305"/>
      <c r="MPY14" s="305"/>
      <c r="MPZ14" s="305"/>
      <c r="MQA14" s="305"/>
      <c r="MQB14" s="305"/>
      <c r="MQC14" s="305"/>
      <c r="MQD14" s="305"/>
      <c r="MQE14" s="305"/>
      <c r="MQF14" s="305"/>
      <c r="MQG14" s="305"/>
      <c r="MQH14" s="305"/>
      <c r="MQI14" s="305"/>
      <c r="MQJ14" s="305"/>
      <c r="MQK14" s="305"/>
      <c r="MQL14" s="305"/>
      <c r="MQM14" s="305"/>
      <c r="MQN14" s="305"/>
      <c r="MQO14" s="305"/>
      <c r="MQP14" s="305"/>
      <c r="MQQ14" s="305"/>
      <c r="MQR14" s="305"/>
      <c r="MQS14" s="305"/>
      <c r="MQT14" s="305"/>
      <c r="MQU14" s="305"/>
      <c r="MQV14" s="305"/>
      <c r="MQW14" s="305"/>
      <c r="MQX14" s="305"/>
      <c r="MQY14" s="305"/>
      <c r="MQZ14" s="305"/>
      <c r="MRA14" s="305"/>
      <c r="MRB14" s="305"/>
      <c r="MRC14" s="305"/>
      <c r="MRD14" s="305"/>
      <c r="MRE14" s="305"/>
      <c r="MRF14" s="305"/>
      <c r="MRG14" s="305"/>
      <c r="MRH14" s="305"/>
      <c r="MRI14" s="305"/>
      <c r="MRJ14" s="305"/>
      <c r="MRK14" s="305"/>
      <c r="MRL14" s="305"/>
      <c r="MRM14" s="305"/>
      <c r="MRN14" s="305"/>
      <c r="MRO14" s="305"/>
      <c r="MRP14" s="305"/>
      <c r="MRQ14" s="305"/>
      <c r="MRR14" s="305"/>
      <c r="MRS14" s="305"/>
      <c r="MRT14" s="305"/>
      <c r="MRU14" s="305"/>
      <c r="MRV14" s="305"/>
      <c r="MRW14" s="305"/>
      <c r="MRX14" s="305"/>
      <c r="MRY14" s="305"/>
      <c r="MRZ14" s="305"/>
      <c r="MSA14" s="305"/>
      <c r="MSB14" s="305"/>
      <c r="MSC14" s="305"/>
      <c r="MSD14" s="305"/>
      <c r="MSE14" s="305"/>
      <c r="MSF14" s="305"/>
      <c r="MSG14" s="305"/>
      <c r="MSH14" s="305"/>
      <c r="MSI14" s="305"/>
      <c r="MSJ14" s="305"/>
      <c r="MSK14" s="305"/>
      <c r="MSL14" s="305"/>
      <c r="MSM14" s="305"/>
      <c r="MSN14" s="305"/>
      <c r="MSO14" s="305"/>
      <c r="MSP14" s="305"/>
      <c r="MSQ14" s="305"/>
      <c r="MSR14" s="305"/>
      <c r="MSS14" s="305"/>
      <c r="MST14" s="305"/>
      <c r="MSU14" s="305"/>
      <c r="MSV14" s="305"/>
      <c r="MSW14" s="305"/>
      <c r="MSX14" s="305"/>
      <c r="MSY14" s="305"/>
      <c r="MSZ14" s="305"/>
      <c r="MTA14" s="305"/>
      <c r="MTB14" s="305"/>
      <c r="MTC14" s="305"/>
      <c r="MTD14" s="305"/>
      <c r="MTE14" s="305"/>
      <c r="MTF14" s="305"/>
      <c r="MTG14" s="305"/>
      <c r="MTH14" s="305"/>
      <c r="MTI14" s="305"/>
      <c r="MTJ14" s="305"/>
      <c r="MTK14" s="305"/>
      <c r="MTL14" s="305"/>
      <c r="MTM14" s="305"/>
      <c r="MTN14" s="305"/>
      <c r="MTO14" s="305"/>
      <c r="MTP14" s="305"/>
      <c r="MTQ14" s="305"/>
      <c r="MTR14" s="305"/>
      <c r="MTS14" s="305"/>
      <c r="MTT14" s="305"/>
      <c r="MTU14" s="305"/>
      <c r="MTV14" s="305"/>
      <c r="MTW14" s="305"/>
      <c r="MTX14" s="305"/>
      <c r="MTY14" s="305"/>
      <c r="MTZ14" s="305"/>
      <c r="MUA14" s="305"/>
      <c r="MUB14" s="305"/>
      <c r="MUC14" s="305"/>
      <c r="MUD14" s="305"/>
      <c r="MUE14" s="305"/>
      <c r="MUF14" s="305"/>
      <c r="MUG14" s="305"/>
      <c r="MUH14" s="305"/>
      <c r="MUI14" s="305"/>
      <c r="MUJ14" s="305"/>
      <c r="MUK14" s="305"/>
      <c r="MUL14" s="305"/>
      <c r="MUM14" s="305"/>
      <c r="MUN14" s="305"/>
      <c r="MUO14" s="305"/>
      <c r="MUP14" s="305"/>
      <c r="MUQ14" s="305"/>
      <c r="MUR14" s="305"/>
      <c r="MUS14" s="305"/>
      <c r="MUT14" s="305"/>
      <c r="MUU14" s="305"/>
      <c r="MUV14" s="305"/>
      <c r="MUW14" s="305"/>
      <c r="MUX14" s="305"/>
      <c r="MUY14" s="305"/>
      <c r="MUZ14" s="305"/>
      <c r="MVA14" s="305"/>
      <c r="MVB14" s="305"/>
      <c r="MVC14" s="305"/>
      <c r="MVD14" s="305"/>
      <c r="MVE14" s="305"/>
      <c r="MVF14" s="305"/>
      <c r="MVG14" s="305"/>
      <c r="MVH14" s="305"/>
      <c r="MVI14" s="305"/>
      <c r="MVJ14" s="305"/>
      <c r="MVK14" s="305"/>
      <c r="MVL14" s="305"/>
      <c r="MVM14" s="305"/>
      <c r="MVN14" s="305"/>
      <c r="MVO14" s="305"/>
      <c r="MVP14" s="305"/>
      <c r="MVQ14" s="305"/>
      <c r="MVR14" s="305"/>
      <c r="MVS14" s="305"/>
      <c r="MVT14" s="305"/>
      <c r="MVU14" s="305"/>
      <c r="MVV14" s="305"/>
      <c r="MVW14" s="305"/>
      <c r="MVX14" s="305"/>
      <c r="MVY14" s="305"/>
      <c r="MVZ14" s="305"/>
      <c r="MWA14" s="305"/>
      <c r="MWB14" s="305"/>
      <c r="MWC14" s="305"/>
      <c r="MWD14" s="305"/>
      <c r="MWE14" s="305"/>
      <c r="MWF14" s="305"/>
      <c r="MWG14" s="305"/>
      <c r="MWH14" s="305"/>
      <c r="MWI14" s="305"/>
      <c r="MWJ14" s="305"/>
      <c r="MWK14" s="305"/>
      <c r="MWL14" s="305"/>
      <c r="MWM14" s="305"/>
      <c r="MWN14" s="305"/>
      <c r="MWO14" s="305"/>
      <c r="MWP14" s="305"/>
      <c r="MWQ14" s="305"/>
      <c r="MWR14" s="305"/>
      <c r="MWS14" s="305"/>
      <c r="MWT14" s="305"/>
      <c r="MWU14" s="305"/>
      <c r="MWV14" s="305"/>
      <c r="MWW14" s="305"/>
      <c r="MWX14" s="305"/>
      <c r="MWY14" s="305"/>
      <c r="MWZ14" s="305"/>
      <c r="MXA14" s="305"/>
      <c r="MXB14" s="305"/>
      <c r="MXC14" s="305"/>
      <c r="MXD14" s="305"/>
      <c r="MXE14" s="305"/>
      <c r="MXF14" s="305"/>
      <c r="MXG14" s="305"/>
      <c r="MXH14" s="305"/>
      <c r="MXI14" s="305"/>
      <c r="MXJ14" s="305"/>
      <c r="MXK14" s="305"/>
      <c r="MXL14" s="305"/>
      <c r="MXM14" s="305"/>
      <c r="MXN14" s="305"/>
      <c r="MXO14" s="305"/>
      <c r="MXP14" s="305"/>
      <c r="MXQ14" s="305"/>
      <c r="MXR14" s="305"/>
      <c r="MXS14" s="305"/>
      <c r="MXT14" s="305"/>
      <c r="MXU14" s="305"/>
      <c r="MXV14" s="305"/>
      <c r="MXW14" s="305"/>
      <c r="MXX14" s="305"/>
      <c r="MXY14" s="305"/>
      <c r="MXZ14" s="305"/>
      <c r="MYA14" s="305"/>
      <c r="MYB14" s="305"/>
      <c r="MYC14" s="305"/>
      <c r="MYD14" s="305"/>
      <c r="MYE14" s="305"/>
      <c r="MYF14" s="305"/>
      <c r="MYG14" s="305"/>
      <c r="MYH14" s="305"/>
      <c r="MYI14" s="305"/>
      <c r="MYJ14" s="305"/>
      <c r="MYK14" s="305"/>
      <c r="MYL14" s="305"/>
      <c r="MYM14" s="305"/>
      <c r="MYN14" s="305"/>
      <c r="MYO14" s="305"/>
      <c r="MYP14" s="305"/>
      <c r="MYQ14" s="305"/>
      <c r="MYR14" s="305"/>
      <c r="MYS14" s="305"/>
      <c r="MYT14" s="305"/>
      <c r="MYU14" s="305"/>
      <c r="MYV14" s="305"/>
      <c r="MYW14" s="305"/>
      <c r="MYX14" s="305"/>
      <c r="MYY14" s="305"/>
      <c r="MYZ14" s="305"/>
      <c r="MZA14" s="305"/>
      <c r="MZB14" s="305"/>
      <c r="MZC14" s="305"/>
      <c r="MZD14" s="305"/>
      <c r="MZE14" s="305"/>
      <c r="MZF14" s="305"/>
      <c r="MZG14" s="305"/>
      <c r="MZH14" s="305"/>
      <c r="MZI14" s="305"/>
      <c r="MZJ14" s="305"/>
      <c r="MZK14" s="305"/>
      <c r="MZL14" s="305"/>
      <c r="MZM14" s="305"/>
      <c r="MZN14" s="305"/>
      <c r="MZO14" s="305"/>
      <c r="MZP14" s="305"/>
      <c r="MZQ14" s="305"/>
      <c r="MZR14" s="305"/>
      <c r="MZS14" s="305"/>
      <c r="MZT14" s="305"/>
      <c r="MZU14" s="305"/>
      <c r="MZV14" s="305"/>
      <c r="MZW14" s="305"/>
      <c r="MZX14" s="305"/>
      <c r="MZY14" s="305"/>
      <c r="MZZ14" s="305"/>
      <c r="NAA14" s="305"/>
      <c r="NAB14" s="305"/>
      <c r="NAC14" s="305"/>
      <c r="NAD14" s="305"/>
      <c r="NAE14" s="305"/>
      <c r="NAF14" s="305"/>
      <c r="NAG14" s="305"/>
      <c r="NAH14" s="305"/>
      <c r="NAI14" s="305"/>
      <c r="NAJ14" s="305"/>
      <c r="NAK14" s="305"/>
      <c r="NAL14" s="305"/>
      <c r="NAM14" s="305"/>
      <c r="NAN14" s="305"/>
      <c r="NAO14" s="305"/>
      <c r="NAP14" s="305"/>
      <c r="NAQ14" s="305"/>
      <c r="NAR14" s="305"/>
      <c r="NAS14" s="305"/>
      <c r="NAT14" s="305"/>
      <c r="NAU14" s="305"/>
      <c r="NAV14" s="305"/>
      <c r="NAW14" s="305"/>
      <c r="NAX14" s="305"/>
      <c r="NAY14" s="305"/>
      <c r="NAZ14" s="305"/>
      <c r="NBA14" s="305"/>
      <c r="NBB14" s="305"/>
      <c r="NBC14" s="305"/>
      <c r="NBD14" s="305"/>
      <c r="NBE14" s="305"/>
      <c r="NBF14" s="305"/>
      <c r="NBG14" s="305"/>
      <c r="NBH14" s="305"/>
      <c r="NBI14" s="305"/>
      <c r="NBJ14" s="305"/>
      <c r="NBK14" s="305"/>
      <c r="NBL14" s="305"/>
      <c r="NBM14" s="305"/>
      <c r="NBN14" s="305"/>
      <c r="NBO14" s="305"/>
      <c r="NBP14" s="305"/>
      <c r="NBQ14" s="305"/>
      <c r="NBR14" s="305"/>
      <c r="NBS14" s="305"/>
      <c r="NBT14" s="305"/>
      <c r="NBU14" s="305"/>
      <c r="NBV14" s="305"/>
      <c r="NBW14" s="305"/>
      <c r="NBX14" s="305"/>
      <c r="NBY14" s="305"/>
      <c r="NBZ14" s="305"/>
      <c r="NCA14" s="305"/>
      <c r="NCB14" s="305"/>
      <c r="NCC14" s="305"/>
      <c r="NCD14" s="305"/>
      <c r="NCE14" s="305"/>
      <c r="NCF14" s="305"/>
      <c r="NCG14" s="305"/>
      <c r="NCH14" s="305"/>
      <c r="NCI14" s="305"/>
      <c r="NCJ14" s="305"/>
      <c r="NCK14" s="305"/>
      <c r="NCL14" s="305"/>
      <c r="NCM14" s="305"/>
      <c r="NCN14" s="305"/>
      <c r="NCO14" s="305"/>
      <c r="NCP14" s="305"/>
      <c r="NCQ14" s="305"/>
      <c r="NCR14" s="305"/>
      <c r="NCS14" s="305"/>
      <c r="NCT14" s="305"/>
      <c r="NCU14" s="305"/>
      <c r="NCV14" s="305"/>
      <c r="NCW14" s="305"/>
      <c r="NCX14" s="305"/>
      <c r="NCY14" s="305"/>
      <c r="NCZ14" s="305"/>
      <c r="NDA14" s="305"/>
      <c r="NDB14" s="305"/>
      <c r="NDC14" s="305"/>
      <c r="NDD14" s="305"/>
      <c r="NDE14" s="305"/>
      <c r="NDF14" s="305"/>
      <c r="NDG14" s="305"/>
      <c r="NDH14" s="305"/>
      <c r="NDI14" s="305"/>
      <c r="NDJ14" s="305"/>
      <c r="NDK14" s="305"/>
      <c r="NDL14" s="305"/>
      <c r="NDM14" s="305"/>
      <c r="NDN14" s="305"/>
      <c r="NDO14" s="305"/>
      <c r="NDP14" s="305"/>
      <c r="NDQ14" s="305"/>
      <c r="NDR14" s="305"/>
      <c r="NDS14" s="305"/>
      <c r="NDT14" s="305"/>
      <c r="NDU14" s="305"/>
      <c r="NDV14" s="305"/>
      <c r="NDW14" s="305"/>
      <c r="NDX14" s="305"/>
      <c r="NDY14" s="305"/>
      <c r="NDZ14" s="305"/>
      <c r="NEA14" s="305"/>
      <c r="NEB14" s="305"/>
      <c r="NEC14" s="305"/>
      <c r="NED14" s="305"/>
      <c r="NEE14" s="305"/>
      <c r="NEF14" s="305"/>
      <c r="NEG14" s="305"/>
      <c r="NEH14" s="305"/>
      <c r="NEI14" s="305"/>
      <c r="NEJ14" s="305"/>
      <c r="NEK14" s="305"/>
      <c r="NEL14" s="305"/>
      <c r="NEM14" s="305"/>
      <c r="NEN14" s="305"/>
      <c r="NEO14" s="305"/>
      <c r="NEP14" s="305"/>
      <c r="NEQ14" s="305"/>
      <c r="NER14" s="305"/>
      <c r="NES14" s="305"/>
      <c r="NET14" s="305"/>
      <c r="NEU14" s="305"/>
      <c r="NEV14" s="305"/>
      <c r="NEW14" s="305"/>
      <c r="NEX14" s="305"/>
      <c r="NEY14" s="305"/>
      <c r="NEZ14" s="305"/>
      <c r="NFA14" s="305"/>
      <c r="NFB14" s="305"/>
      <c r="NFC14" s="305"/>
      <c r="NFD14" s="305"/>
      <c r="NFE14" s="305"/>
      <c r="NFF14" s="305"/>
      <c r="NFG14" s="305"/>
      <c r="NFH14" s="305"/>
      <c r="NFI14" s="305"/>
      <c r="NFJ14" s="305"/>
      <c r="NFK14" s="305"/>
      <c r="NFL14" s="305"/>
      <c r="NFM14" s="305"/>
      <c r="NFN14" s="305"/>
      <c r="NFO14" s="305"/>
      <c r="NFP14" s="305"/>
      <c r="NFQ14" s="305"/>
      <c r="NFR14" s="305"/>
      <c r="NFS14" s="305"/>
      <c r="NFT14" s="305"/>
      <c r="NFU14" s="305"/>
      <c r="NFV14" s="305"/>
      <c r="NFW14" s="305"/>
      <c r="NFX14" s="305"/>
      <c r="NFY14" s="305"/>
      <c r="NFZ14" s="305"/>
      <c r="NGA14" s="305"/>
      <c r="NGB14" s="305"/>
      <c r="NGC14" s="305"/>
      <c r="NGD14" s="305"/>
      <c r="NGE14" s="305"/>
      <c r="NGF14" s="305"/>
      <c r="NGG14" s="305"/>
      <c r="NGH14" s="305"/>
      <c r="NGI14" s="305"/>
      <c r="NGJ14" s="305"/>
      <c r="NGK14" s="305"/>
      <c r="NGL14" s="305"/>
      <c r="NGM14" s="305"/>
      <c r="NGN14" s="305"/>
      <c r="NGO14" s="305"/>
      <c r="NGP14" s="305"/>
      <c r="NGQ14" s="305"/>
      <c r="NGR14" s="305"/>
      <c r="NGS14" s="305"/>
      <c r="NGT14" s="305"/>
      <c r="NGU14" s="305"/>
      <c r="NGV14" s="305"/>
      <c r="NGW14" s="305"/>
      <c r="NGX14" s="305"/>
      <c r="NGY14" s="305"/>
      <c r="NGZ14" s="305"/>
      <c r="NHA14" s="305"/>
      <c r="NHB14" s="305"/>
      <c r="NHC14" s="305"/>
      <c r="NHD14" s="305"/>
      <c r="NHE14" s="305"/>
      <c r="NHF14" s="305"/>
      <c r="NHG14" s="305"/>
      <c r="NHH14" s="305"/>
      <c r="NHI14" s="305"/>
      <c r="NHJ14" s="305"/>
      <c r="NHK14" s="305"/>
      <c r="NHL14" s="305"/>
      <c r="NHM14" s="305"/>
      <c r="NHN14" s="305"/>
      <c r="NHO14" s="305"/>
      <c r="NHP14" s="305"/>
      <c r="NHQ14" s="305"/>
      <c r="NHR14" s="305"/>
      <c r="NHS14" s="305"/>
      <c r="NHT14" s="305"/>
      <c r="NHU14" s="305"/>
      <c r="NHV14" s="305"/>
      <c r="NHW14" s="305"/>
      <c r="NHX14" s="305"/>
      <c r="NHY14" s="305"/>
      <c r="NHZ14" s="305"/>
      <c r="NIA14" s="305"/>
      <c r="NIB14" s="305"/>
      <c r="NIC14" s="305"/>
      <c r="NID14" s="305"/>
      <c r="NIE14" s="305"/>
      <c r="NIF14" s="305"/>
      <c r="NIG14" s="305"/>
      <c r="NIH14" s="305"/>
      <c r="NII14" s="305"/>
      <c r="NIJ14" s="305"/>
      <c r="NIK14" s="305"/>
      <c r="NIL14" s="305"/>
      <c r="NIM14" s="305"/>
      <c r="NIN14" s="305"/>
      <c r="NIO14" s="305"/>
      <c r="NIP14" s="305"/>
      <c r="NIQ14" s="305"/>
      <c r="NIR14" s="305"/>
      <c r="NIS14" s="305"/>
      <c r="NIT14" s="305"/>
      <c r="NIU14" s="305"/>
      <c r="NIV14" s="305"/>
      <c r="NIW14" s="305"/>
      <c r="NIX14" s="305"/>
      <c r="NIY14" s="305"/>
      <c r="NIZ14" s="305"/>
      <c r="NJA14" s="305"/>
      <c r="NJB14" s="305"/>
      <c r="NJC14" s="305"/>
      <c r="NJD14" s="305"/>
      <c r="NJE14" s="305"/>
      <c r="NJF14" s="305"/>
      <c r="NJG14" s="305"/>
      <c r="NJH14" s="305"/>
      <c r="NJI14" s="305"/>
      <c r="NJJ14" s="305"/>
      <c r="NJK14" s="305"/>
      <c r="NJL14" s="305"/>
      <c r="NJM14" s="305"/>
      <c r="NJN14" s="305"/>
      <c r="NJO14" s="305"/>
      <c r="NJP14" s="305"/>
      <c r="NJQ14" s="305"/>
      <c r="NJR14" s="305"/>
      <c r="NJS14" s="305"/>
      <c r="NJT14" s="305"/>
      <c r="NJU14" s="305"/>
      <c r="NJV14" s="305"/>
      <c r="NJW14" s="305"/>
      <c r="NJX14" s="305"/>
      <c r="NJY14" s="305"/>
      <c r="NJZ14" s="305"/>
      <c r="NKA14" s="305"/>
      <c r="NKB14" s="305"/>
      <c r="NKC14" s="305"/>
      <c r="NKD14" s="305"/>
      <c r="NKE14" s="305"/>
      <c r="NKF14" s="305"/>
      <c r="NKG14" s="305"/>
      <c r="NKH14" s="305"/>
      <c r="NKI14" s="305"/>
      <c r="NKJ14" s="305"/>
      <c r="NKK14" s="305"/>
      <c r="NKL14" s="305"/>
      <c r="NKM14" s="305"/>
      <c r="NKN14" s="305"/>
      <c r="NKO14" s="305"/>
      <c r="NKP14" s="305"/>
      <c r="NKQ14" s="305"/>
      <c r="NKR14" s="305"/>
      <c r="NKS14" s="305"/>
      <c r="NKT14" s="305"/>
      <c r="NKU14" s="305"/>
      <c r="NKV14" s="305"/>
      <c r="NKW14" s="305"/>
      <c r="NKX14" s="305"/>
      <c r="NKY14" s="305"/>
      <c r="NKZ14" s="305"/>
      <c r="NLA14" s="305"/>
      <c r="NLB14" s="305"/>
      <c r="NLC14" s="305"/>
      <c r="NLD14" s="305"/>
      <c r="NLE14" s="305"/>
      <c r="NLF14" s="305"/>
      <c r="NLG14" s="305"/>
      <c r="NLH14" s="305"/>
      <c r="NLI14" s="305"/>
      <c r="NLJ14" s="305"/>
      <c r="NLK14" s="305"/>
      <c r="NLL14" s="305"/>
      <c r="NLM14" s="305"/>
      <c r="NLN14" s="305"/>
      <c r="NLO14" s="305"/>
      <c r="NLP14" s="305"/>
      <c r="NLQ14" s="305"/>
      <c r="NLR14" s="305"/>
      <c r="NLS14" s="305"/>
      <c r="NLT14" s="305"/>
      <c r="NLU14" s="305"/>
      <c r="NLV14" s="305"/>
      <c r="NLW14" s="305"/>
      <c r="NLX14" s="305"/>
      <c r="NLY14" s="305"/>
      <c r="NLZ14" s="305"/>
      <c r="NMA14" s="305"/>
      <c r="NMB14" s="305"/>
      <c r="NMC14" s="305"/>
      <c r="NMD14" s="305"/>
      <c r="NME14" s="305"/>
      <c r="NMF14" s="305"/>
      <c r="NMG14" s="305"/>
      <c r="NMH14" s="305"/>
      <c r="NMI14" s="305"/>
      <c r="NMJ14" s="305"/>
      <c r="NMK14" s="305"/>
      <c r="NML14" s="305"/>
      <c r="NMM14" s="305"/>
      <c r="NMN14" s="305"/>
      <c r="NMO14" s="305"/>
      <c r="NMP14" s="305"/>
      <c r="NMQ14" s="305"/>
      <c r="NMR14" s="305"/>
      <c r="NMS14" s="305"/>
      <c r="NMT14" s="305"/>
      <c r="NMU14" s="305"/>
      <c r="NMV14" s="305"/>
      <c r="NMW14" s="305"/>
      <c r="NMX14" s="305"/>
      <c r="NMY14" s="305"/>
      <c r="NMZ14" s="305"/>
      <c r="NNA14" s="305"/>
      <c r="NNB14" s="305"/>
      <c r="NNC14" s="305"/>
      <c r="NND14" s="305"/>
      <c r="NNE14" s="305"/>
      <c r="NNF14" s="305"/>
      <c r="NNG14" s="305"/>
      <c r="NNH14" s="305"/>
      <c r="NNI14" s="305"/>
      <c r="NNJ14" s="305"/>
      <c r="NNK14" s="305"/>
      <c r="NNL14" s="305"/>
      <c r="NNM14" s="305"/>
      <c r="NNN14" s="305"/>
      <c r="NNO14" s="305"/>
      <c r="NNP14" s="305"/>
      <c r="NNQ14" s="305"/>
      <c r="NNR14" s="305"/>
      <c r="NNS14" s="305"/>
      <c r="NNT14" s="305"/>
      <c r="NNU14" s="305"/>
      <c r="NNV14" s="305"/>
      <c r="NNW14" s="305"/>
      <c r="NNX14" s="305"/>
      <c r="NNY14" s="305"/>
      <c r="NNZ14" s="305"/>
      <c r="NOA14" s="305"/>
      <c r="NOB14" s="305"/>
      <c r="NOC14" s="305"/>
      <c r="NOD14" s="305"/>
      <c r="NOE14" s="305"/>
      <c r="NOF14" s="305"/>
      <c r="NOG14" s="305"/>
      <c r="NOH14" s="305"/>
      <c r="NOI14" s="305"/>
      <c r="NOJ14" s="305"/>
      <c r="NOK14" s="305"/>
      <c r="NOL14" s="305"/>
      <c r="NOM14" s="305"/>
      <c r="NON14" s="305"/>
      <c r="NOO14" s="305"/>
      <c r="NOP14" s="305"/>
      <c r="NOQ14" s="305"/>
      <c r="NOR14" s="305"/>
      <c r="NOS14" s="305"/>
      <c r="NOT14" s="305"/>
      <c r="NOU14" s="305"/>
      <c r="NOV14" s="305"/>
      <c r="NOW14" s="305"/>
      <c r="NOX14" s="305"/>
      <c r="NOY14" s="305"/>
      <c r="NOZ14" s="305"/>
      <c r="NPA14" s="305"/>
      <c r="NPB14" s="305"/>
      <c r="NPC14" s="305"/>
      <c r="NPD14" s="305"/>
      <c r="NPE14" s="305"/>
      <c r="NPF14" s="305"/>
      <c r="NPG14" s="305"/>
      <c r="NPH14" s="305"/>
      <c r="NPI14" s="305"/>
      <c r="NPJ14" s="305"/>
      <c r="NPK14" s="305"/>
      <c r="NPL14" s="305"/>
      <c r="NPM14" s="305"/>
      <c r="NPN14" s="305"/>
      <c r="NPO14" s="305"/>
      <c r="NPP14" s="305"/>
      <c r="NPQ14" s="305"/>
      <c r="NPR14" s="305"/>
      <c r="NPS14" s="305"/>
      <c r="NPT14" s="305"/>
      <c r="NPU14" s="305"/>
      <c r="NPV14" s="305"/>
      <c r="NPW14" s="305"/>
      <c r="NPX14" s="305"/>
      <c r="NPY14" s="305"/>
      <c r="NPZ14" s="305"/>
      <c r="NQA14" s="305"/>
      <c r="NQB14" s="305"/>
      <c r="NQC14" s="305"/>
      <c r="NQD14" s="305"/>
      <c r="NQE14" s="305"/>
      <c r="NQF14" s="305"/>
      <c r="NQG14" s="305"/>
      <c r="NQH14" s="305"/>
      <c r="NQI14" s="305"/>
      <c r="NQJ14" s="305"/>
      <c r="NQK14" s="305"/>
      <c r="NQL14" s="305"/>
      <c r="NQM14" s="305"/>
      <c r="NQN14" s="305"/>
      <c r="NQO14" s="305"/>
      <c r="NQP14" s="305"/>
      <c r="NQQ14" s="305"/>
      <c r="NQR14" s="305"/>
      <c r="NQS14" s="305"/>
      <c r="NQT14" s="305"/>
      <c r="NQU14" s="305"/>
      <c r="NQV14" s="305"/>
      <c r="NQW14" s="305"/>
      <c r="NQX14" s="305"/>
      <c r="NQY14" s="305"/>
      <c r="NQZ14" s="305"/>
      <c r="NRA14" s="305"/>
      <c r="NRB14" s="305"/>
      <c r="NRC14" s="305"/>
      <c r="NRD14" s="305"/>
      <c r="NRE14" s="305"/>
      <c r="NRF14" s="305"/>
      <c r="NRG14" s="305"/>
      <c r="NRH14" s="305"/>
      <c r="NRI14" s="305"/>
      <c r="NRJ14" s="305"/>
      <c r="NRK14" s="305"/>
      <c r="NRL14" s="305"/>
      <c r="NRM14" s="305"/>
      <c r="NRN14" s="305"/>
      <c r="NRO14" s="305"/>
      <c r="NRP14" s="305"/>
      <c r="NRQ14" s="305"/>
      <c r="NRR14" s="305"/>
      <c r="NRS14" s="305"/>
      <c r="NRT14" s="305"/>
      <c r="NRU14" s="305"/>
      <c r="NRV14" s="305"/>
      <c r="NRW14" s="305"/>
      <c r="NRX14" s="305"/>
      <c r="NRY14" s="305"/>
      <c r="NRZ14" s="305"/>
      <c r="NSA14" s="305"/>
      <c r="NSB14" s="305"/>
      <c r="NSC14" s="305"/>
      <c r="NSD14" s="305"/>
      <c r="NSE14" s="305"/>
      <c r="NSF14" s="305"/>
      <c r="NSG14" s="305"/>
      <c r="NSH14" s="305"/>
      <c r="NSI14" s="305"/>
      <c r="NSJ14" s="305"/>
      <c r="NSK14" s="305"/>
      <c r="NSL14" s="305"/>
      <c r="NSM14" s="305"/>
      <c r="NSN14" s="305"/>
      <c r="NSO14" s="305"/>
      <c r="NSP14" s="305"/>
      <c r="NSQ14" s="305"/>
      <c r="NSR14" s="305"/>
      <c r="NSS14" s="305"/>
      <c r="NST14" s="305"/>
      <c r="NSU14" s="305"/>
      <c r="NSV14" s="305"/>
      <c r="NSW14" s="305"/>
      <c r="NSX14" s="305"/>
      <c r="NSY14" s="305"/>
      <c r="NSZ14" s="305"/>
      <c r="NTA14" s="305"/>
      <c r="NTB14" s="305"/>
      <c r="NTC14" s="305"/>
      <c r="NTD14" s="305"/>
      <c r="NTE14" s="305"/>
      <c r="NTF14" s="305"/>
      <c r="NTG14" s="305"/>
      <c r="NTH14" s="305"/>
      <c r="NTI14" s="305"/>
      <c r="NTJ14" s="305"/>
      <c r="NTK14" s="305"/>
      <c r="NTL14" s="305"/>
      <c r="NTM14" s="305"/>
      <c r="NTN14" s="305"/>
      <c r="NTO14" s="305"/>
      <c r="NTP14" s="305"/>
      <c r="NTQ14" s="305"/>
      <c r="NTR14" s="305"/>
      <c r="NTS14" s="305"/>
      <c r="NTT14" s="305"/>
      <c r="NTU14" s="305"/>
      <c r="NTV14" s="305"/>
      <c r="NTW14" s="305"/>
      <c r="NTX14" s="305"/>
      <c r="NTY14" s="305"/>
      <c r="NTZ14" s="305"/>
      <c r="NUA14" s="305"/>
      <c r="NUB14" s="305"/>
      <c r="NUC14" s="305"/>
      <c r="NUD14" s="305"/>
      <c r="NUE14" s="305"/>
      <c r="NUF14" s="305"/>
      <c r="NUG14" s="305"/>
      <c r="NUH14" s="305"/>
      <c r="NUI14" s="305"/>
      <c r="NUJ14" s="305"/>
      <c r="NUK14" s="305"/>
      <c r="NUL14" s="305"/>
      <c r="NUM14" s="305"/>
      <c r="NUN14" s="305"/>
      <c r="NUO14" s="305"/>
      <c r="NUP14" s="305"/>
      <c r="NUQ14" s="305"/>
      <c r="NUR14" s="305"/>
      <c r="NUS14" s="305"/>
      <c r="NUT14" s="305"/>
      <c r="NUU14" s="305"/>
      <c r="NUV14" s="305"/>
      <c r="NUW14" s="305"/>
      <c r="NUX14" s="305"/>
      <c r="NUY14" s="305"/>
      <c r="NUZ14" s="305"/>
      <c r="NVA14" s="305"/>
      <c r="NVB14" s="305"/>
      <c r="NVC14" s="305"/>
      <c r="NVD14" s="305"/>
      <c r="NVE14" s="305"/>
      <c r="NVF14" s="305"/>
      <c r="NVG14" s="305"/>
      <c r="NVH14" s="305"/>
      <c r="NVI14" s="305"/>
      <c r="NVJ14" s="305"/>
      <c r="NVK14" s="305"/>
      <c r="NVL14" s="305"/>
      <c r="NVM14" s="305"/>
      <c r="NVN14" s="305"/>
      <c r="NVO14" s="305"/>
      <c r="NVP14" s="305"/>
      <c r="NVQ14" s="305"/>
      <c r="NVR14" s="305"/>
      <c r="NVS14" s="305"/>
      <c r="NVT14" s="305"/>
      <c r="NVU14" s="305"/>
      <c r="NVV14" s="305"/>
      <c r="NVW14" s="305"/>
      <c r="NVX14" s="305"/>
      <c r="NVY14" s="305"/>
      <c r="NVZ14" s="305"/>
      <c r="NWA14" s="305"/>
      <c r="NWB14" s="305"/>
      <c r="NWC14" s="305"/>
      <c r="NWD14" s="305"/>
      <c r="NWE14" s="305"/>
      <c r="NWF14" s="305"/>
      <c r="NWG14" s="305"/>
      <c r="NWH14" s="305"/>
      <c r="NWI14" s="305"/>
      <c r="NWJ14" s="305"/>
      <c r="NWK14" s="305"/>
      <c r="NWL14" s="305"/>
      <c r="NWM14" s="305"/>
      <c r="NWN14" s="305"/>
      <c r="NWO14" s="305"/>
      <c r="NWP14" s="305"/>
      <c r="NWQ14" s="305"/>
      <c r="NWR14" s="305"/>
      <c r="NWS14" s="305"/>
      <c r="NWT14" s="305"/>
      <c r="NWU14" s="305"/>
      <c r="NWV14" s="305"/>
      <c r="NWW14" s="305"/>
      <c r="NWX14" s="305"/>
      <c r="NWY14" s="305"/>
      <c r="NWZ14" s="305"/>
      <c r="NXA14" s="305"/>
      <c r="NXB14" s="305"/>
      <c r="NXC14" s="305"/>
      <c r="NXD14" s="305"/>
      <c r="NXE14" s="305"/>
      <c r="NXF14" s="305"/>
      <c r="NXG14" s="305"/>
      <c r="NXH14" s="305"/>
      <c r="NXI14" s="305"/>
      <c r="NXJ14" s="305"/>
      <c r="NXK14" s="305"/>
      <c r="NXL14" s="305"/>
      <c r="NXM14" s="305"/>
      <c r="NXN14" s="305"/>
      <c r="NXO14" s="305"/>
      <c r="NXP14" s="305"/>
      <c r="NXQ14" s="305"/>
      <c r="NXR14" s="305"/>
      <c r="NXS14" s="305"/>
      <c r="NXT14" s="305"/>
      <c r="NXU14" s="305"/>
      <c r="NXV14" s="305"/>
      <c r="NXW14" s="305"/>
      <c r="NXX14" s="305"/>
      <c r="NXY14" s="305"/>
      <c r="NXZ14" s="305"/>
      <c r="NYA14" s="305"/>
      <c r="NYB14" s="305"/>
      <c r="NYC14" s="305"/>
      <c r="NYD14" s="305"/>
      <c r="NYE14" s="305"/>
      <c r="NYF14" s="305"/>
      <c r="NYG14" s="305"/>
      <c r="NYH14" s="305"/>
      <c r="NYI14" s="305"/>
      <c r="NYJ14" s="305"/>
      <c r="NYK14" s="305"/>
      <c r="NYL14" s="305"/>
      <c r="NYM14" s="305"/>
      <c r="NYN14" s="305"/>
      <c r="NYO14" s="305"/>
      <c r="NYP14" s="305"/>
      <c r="NYQ14" s="305"/>
      <c r="NYR14" s="305"/>
      <c r="NYS14" s="305"/>
      <c r="NYT14" s="305"/>
      <c r="NYU14" s="305"/>
      <c r="NYV14" s="305"/>
      <c r="NYW14" s="305"/>
      <c r="NYX14" s="305"/>
      <c r="NYY14" s="305"/>
      <c r="NYZ14" s="305"/>
      <c r="NZA14" s="305"/>
      <c r="NZB14" s="305"/>
      <c r="NZC14" s="305"/>
      <c r="NZD14" s="305"/>
      <c r="NZE14" s="305"/>
      <c r="NZF14" s="305"/>
      <c r="NZG14" s="305"/>
      <c r="NZH14" s="305"/>
      <c r="NZI14" s="305"/>
      <c r="NZJ14" s="305"/>
      <c r="NZK14" s="305"/>
      <c r="NZL14" s="305"/>
      <c r="NZM14" s="305"/>
      <c r="NZN14" s="305"/>
      <c r="NZO14" s="305"/>
      <c r="NZP14" s="305"/>
      <c r="NZQ14" s="305"/>
      <c r="NZR14" s="305"/>
      <c r="NZS14" s="305"/>
      <c r="NZT14" s="305"/>
      <c r="NZU14" s="305"/>
      <c r="NZV14" s="305"/>
      <c r="NZW14" s="305"/>
      <c r="NZX14" s="305"/>
      <c r="NZY14" s="305"/>
      <c r="NZZ14" s="305"/>
      <c r="OAA14" s="305"/>
      <c r="OAB14" s="305"/>
      <c r="OAC14" s="305"/>
      <c r="OAD14" s="305"/>
      <c r="OAE14" s="305"/>
      <c r="OAF14" s="305"/>
      <c r="OAG14" s="305"/>
      <c r="OAH14" s="305"/>
      <c r="OAI14" s="305"/>
      <c r="OAJ14" s="305"/>
      <c r="OAK14" s="305"/>
      <c r="OAL14" s="305"/>
      <c r="OAM14" s="305"/>
      <c r="OAN14" s="305"/>
      <c r="OAO14" s="305"/>
      <c r="OAP14" s="305"/>
      <c r="OAQ14" s="305"/>
      <c r="OAR14" s="305"/>
      <c r="OAS14" s="305"/>
      <c r="OAT14" s="305"/>
      <c r="OAU14" s="305"/>
      <c r="OAV14" s="305"/>
      <c r="OAW14" s="305"/>
      <c r="OAX14" s="305"/>
      <c r="OAY14" s="305"/>
      <c r="OAZ14" s="305"/>
      <c r="OBA14" s="305"/>
      <c r="OBB14" s="305"/>
      <c r="OBC14" s="305"/>
      <c r="OBD14" s="305"/>
      <c r="OBE14" s="305"/>
      <c r="OBF14" s="305"/>
      <c r="OBG14" s="305"/>
      <c r="OBH14" s="305"/>
      <c r="OBI14" s="305"/>
      <c r="OBJ14" s="305"/>
      <c r="OBK14" s="305"/>
      <c r="OBL14" s="305"/>
      <c r="OBM14" s="305"/>
      <c r="OBN14" s="305"/>
      <c r="OBO14" s="305"/>
      <c r="OBP14" s="305"/>
      <c r="OBQ14" s="305"/>
      <c r="OBR14" s="305"/>
      <c r="OBS14" s="305"/>
      <c r="OBT14" s="305"/>
      <c r="OBU14" s="305"/>
      <c r="OBV14" s="305"/>
      <c r="OBW14" s="305"/>
      <c r="OBX14" s="305"/>
      <c r="OBY14" s="305"/>
      <c r="OBZ14" s="305"/>
      <c r="OCA14" s="305"/>
      <c r="OCB14" s="305"/>
      <c r="OCC14" s="305"/>
      <c r="OCD14" s="305"/>
      <c r="OCE14" s="305"/>
      <c r="OCF14" s="305"/>
      <c r="OCG14" s="305"/>
      <c r="OCH14" s="305"/>
      <c r="OCI14" s="305"/>
      <c r="OCJ14" s="305"/>
      <c r="OCK14" s="305"/>
      <c r="OCL14" s="305"/>
      <c r="OCM14" s="305"/>
      <c r="OCN14" s="305"/>
      <c r="OCO14" s="305"/>
      <c r="OCP14" s="305"/>
      <c r="OCQ14" s="305"/>
      <c r="OCR14" s="305"/>
      <c r="OCS14" s="305"/>
      <c r="OCT14" s="305"/>
      <c r="OCU14" s="305"/>
      <c r="OCV14" s="305"/>
      <c r="OCW14" s="305"/>
      <c r="OCX14" s="305"/>
      <c r="OCY14" s="305"/>
      <c r="OCZ14" s="305"/>
      <c r="ODA14" s="305"/>
      <c r="ODB14" s="305"/>
      <c r="ODC14" s="305"/>
      <c r="ODD14" s="305"/>
      <c r="ODE14" s="305"/>
      <c r="ODF14" s="305"/>
      <c r="ODG14" s="305"/>
      <c r="ODH14" s="305"/>
      <c r="ODI14" s="305"/>
      <c r="ODJ14" s="305"/>
      <c r="ODK14" s="305"/>
      <c r="ODL14" s="305"/>
      <c r="ODM14" s="305"/>
      <c r="ODN14" s="305"/>
      <c r="ODO14" s="305"/>
      <c r="ODP14" s="305"/>
      <c r="ODQ14" s="305"/>
      <c r="ODR14" s="305"/>
      <c r="ODS14" s="305"/>
      <c r="ODT14" s="305"/>
      <c r="ODU14" s="305"/>
      <c r="ODV14" s="305"/>
      <c r="ODW14" s="305"/>
      <c r="ODX14" s="305"/>
      <c r="ODY14" s="305"/>
      <c r="ODZ14" s="305"/>
      <c r="OEA14" s="305"/>
      <c r="OEB14" s="305"/>
      <c r="OEC14" s="305"/>
      <c r="OED14" s="305"/>
      <c r="OEE14" s="305"/>
      <c r="OEF14" s="305"/>
      <c r="OEG14" s="305"/>
      <c r="OEH14" s="305"/>
      <c r="OEI14" s="305"/>
      <c r="OEJ14" s="305"/>
      <c r="OEK14" s="305"/>
      <c r="OEL14" s="305"/>
      <c r="OEM14" s="305"/>
      <c r="OEN14" s="305"/>
      <c r="OEO14" s="305"/>
      <c r="OEP14" s="305"/>
      <c r="OEQ14" s="305"/>
      <c r="OER14" s="305"/>
      <c r="OES14" s="305"/>
      <c r="OET14" s="305"/>
      <c r="OEU14" s="305"/>
      <c r="OEV14" s="305"/>
      <c r="OEW14" s="305"/>
      <c r="OEX14" s="305"/>
      <c r="OEY14" s="305"/>
      <c r="OEZ14" s="305"/>
      <c r="OFA14" s="305"/>
      <c r="OFB14" s="305"/>
      <c r="OFC14" s="305"/>
      <c r="OFD14" s="305"/>
      <c r="OFE14" s="305"/>
      <c r="OFF14" s="305"/>
      <c r="OFG14" s="305"/>
      <c r="OFH14" s="305"/>
      <c r="OFI14" s="305"/>
      <c r="OFJ14" s="305"/>
      <c r="OFK14" s="305"/>
      <c r="OFL14" s="305"/>
      <c r="OFM14" s="305"/>
      <c r="OFN14" s="305"/>
      <c r="OFO14" s="305"/>
      <c r="OFP14" s="305"/>
      <c r="OFQ14" s="305"/>
      <c r="OFR14" s="305"/>
      <c r="OFS14" s="305"/>
      <c r="OFT14" s="305"/>
      <c r="OFU14" s="305"/>
      <c r="OFV14" s="305"/>
      <c r="OFW14" s="305"/>
      <c r="OFX14" s="305"/>
      <c r="OFY14" s="305"/>
      <c r="OFZ14" s="305"/>
      <c r="OGA14" s="305"/>
      <c r="OGB14" s="305"/>
      <c r="OGC14" s="305"/>
      <c r="OGD14" s="305"/>
      <c r="OGE14" s="305"/>
      <c r="OGF14" s="305"/>
      <c r="OGG14" s="305"/>
      <c r="OGH14" s="305"/>
      <c r="OGI14" s="305"/>
      <c r="OGJ14" s="305"/>
      <c r="OGK14" s="305"/>
      <c r="OGL14" s="305"/>
      <c r="OGM14" s="305"/>
      <c r="OGN14" s="305"/>
      <c r="OGO14" s="305"/>
      <c r="OGP14" s="305"/>
      <c r="OGQ14" s="305"/>
      <c r="OGR14" s="305"/>
      <c r="OGS14" s="305"/>
      <c r="OGT14" s="305"/>
      <c r="OGU14" s="305"/>
      <c r="OGV14" s="305"/>
      <c r="OGW14" s="305"/>
      <c r="OGX14" s="305"/>
      <c r="OGY14" s="305"/>
      <c r="OGZ14" s="305"/>
      <c r="OHA14" s="305"/>
      <c r="OHB14" s="305"/>
      <c r="OHC14" s="305"/>
      <c r="OHD14" s="305"/>
      <c r="OHE14" s="305"/>
      <c r="OHF14" s="305"/>
      <c r="OHG14" s="305"/>
      <c r="OHH14" s="305"/>
      <c r="OHI14" s="305"/>
      <c r="OHJ14" s="305"/>
      <c r="OHK14" s="305"/>
      <c r="OHL14" s="305"/>
      <c r="OHM14" s="305"/>
      <c r="OHN14" s="305"/>
      <c r="OHO14" s="305"/>
      <c r="OHP14" s="305"/>
      <c r="OHQ14" s="305"/>
      <c r="OHR14" s="305"/>
      <c r="OHS14" s="305"/>
      <c r="OHT14" s="305"/>
      <c r="OHU14" s="305"/>
      <c r="OHV14" s="305"/>
      <c r="OHW14" s="305"/>
      <c r="OHX14" s="305"/>
      <c r="OHY14" s="305"/>
      <c r="OHZ14" s="305"/>
      <c r="OIA14" s="305"/>
      <c r="OIB14" s="305"/>
      <c r="OIC14" s="305"/>
      <c r="OID14" s="305"/>
      <c r="OIE14" s="305"/>
      <c r="OIF14" s="305"/>
      <c r="OIG14" s="305"/>
      <c r="OIH14" s="305"/>
      <c r="OII14" s="305"/>
      <c r="OIJ14" s="305"/>
      <c r="OIK14" s="305"/>
      <c r="OIL14" s="305"/>
      <c r="OIM14" s="305"/>
      <c r="OIN14" s="305"/>
      <c r="OIO14" s="305"/>
      <c r="OIP14" s="305"/>
      <c r="OIQ14" s="305"/>
      <c r="OIR14" s="305"/>
      <c r="OIS14" s="305"/>
      <c r="OIT14" s="305"/>
      <c r="OIU14" s="305"/>
      <c r="OIV14" s="305"/>
      <c r="OIW14" s="305"/>
      <c r="OIX14" s="305"/>
      <c r="OIY14" s="305"/>
      <c r="OIZ14" s="305"/>
      <c r="OJA14" s="305"/>
      <c r="OJB14" s="305"/>
      <c r="OJC14" s="305"/>
      <c r="OJD14" s="305"/>
      <c r="OJE14" s="305"/>
      <c r="OJF14" s="305"/>
      <c r="OJG14" s="305"/>
      <c r="OJH14" s="305"/>
      <c r="OJI14" s="305"/>
      <c r="OJJ14" s="305"/>
      <c r="OJK14" s="305"/>
      <c r="OJL14" s="305"/>
      <c r="OJM14" s="305"/>
      <c r="OJN14" s="305"/>
      <c r="OJO14" s="305"/>
      <c r="OJP14" s="305"/>
      <c r="OJQ14" s="305"/>
      <c r="OJR14" s="305"/>
      <c r="OJS14" s="305"/>
      <c r="OJT14" s="305"/>
      <c r="OJU14" s="305"/>
      <c r="OJV14" s="305"/>
      <c r="OJW14" s="305"/>
      <c r="OJX14" s="305"/>
      <c r="OJY14" s="305"/>
      <c r="OJZ14" s="305"/>
      <c r="OKA14" s="305"/>
      <c r="OKB14" s="305"/>
      <c r="OKC14" s="305"/>
      <c r="OKD14" s="305"/>
      <c r="OKE14" s="305"/>
      <c r="OKF14" s="305"/>
      <c r="OKG14" s="305"/>
      <c r="OKH14" s="305"/>
      <c r="OKI14" s="305"/>
      <c r="OKJ14" s="305"/>
      <c r="OKK14" s="305"/>
      <c r="OKL14" s="305"/>
      <c r="OKM14" s="305"/>
      <c r="OKN14" s="305"/>
      <c r="OKO14" s="305"/>
      <c r="OKP14" s="305"/>
      <c r="OKQ14" s="305"/>
      <c r="OKR14" s="305"/>
      <c r="OKS14" s="305"/>
      <c r="OKT14" s="305"/>
      <c r="OKU14" s="305"/>
      <c r="OKV14" s="305"/>
      <c r="OKW14" s="305"/>
      <c r="OKX14" s="305"/>
      <c r="OKY14" s="305"/>
      <c r="OKZ14" s="305"/>
      <c r="OLA14" s="305"/>
      <c r="OLB14" s="305"/>
      <c r="OLC14" s="305"/>
      <c r="OLD14" s="305"/>
      <c r="OLE14" s="305"/>
      <c r="OLF14" s="305"/>
      <c r="OLG14" s="305"/>
      <c r="OLH14" s="305"/>
      <c r="OLI14" s="305"/>
      <c r="OLJ14" s="305"/>
      <c r="OLK14" s="305"/>
      <c r="OLL14" s="305"/>
      <c r="OLM14" s="305"/>
      <c r="OLN14" s="305"/>
      <c r="OLO14" s="305"/>
      <c r="OLP14" s="305"/>
      <c r="OLQ14" s="305"/>
      <c r="OLR14" s="305"/>
      <c r="OLS14" s="305"/>
      <c r="OLT14" s="305"/>
      <c r="OLU14" s="305"/>
      <c r="OLV14" s="305"/>
      <c r="OLW14" s="305"/>
      <c r="OLX14" s="305"/>
      <c r="OLY14" s="305"/>
      <c r="OLZ14" s="305"/>
      <c r="OMA14" s="305"/>
      <c r="OMB14" s="305"/>
      <c r="OMC14" s="305"/>
      <c r="OMD14" s="305"/>
      <c r="OME14" s="305"/>
      <c r="OMF14" s="305"/>
      <c r="OMG14" s="305"/>
      <c r="OMH14" s="305"/>
      <c r="OMI14" s="305"/>
      <c r="OMJ14" s="305"/>
      <c r="OMK14" s="305"/>
      <c r="OML14" s="305"/>
      <c r="OMM14" s="305"/>
      <c r="OMN14" s="305"/>
      <c r="OMO14" s="305"/>
      <c r="OMP14" s="305"/>
      <c r="OMQ14" s="305"/>
      <c r="OMR14" s="305"/>
      <c r="OMS14" s="305"/>
      <c r="OMT14" s="305"/>
      <c r="OMU14" s="305"/>
      <c r="OMV14" s="305"/>
      <c r="OMW14" s="305"/>
      <c r="OMX14" s="305"/>
      <c r="OMY14" s="305"/>
      <c r="OMZ14" s="305"/>
      <c r="ONA14" s="305"/>
      <c r="ONB14" s="305"/>
      <c r="ONC14" s="305"/>
      <c r="OND14" s="305"/>
      <c r="ONE14" s="305"/>
      <c r="ONF14" s="305"/>
      <c r="ONG14" s="305"/>
      <c r="ONH14" s="305"/>
      <c r="ONI14" s="305"/>
      <c r="ONJ14" s="305"/>
      <c r="ONK14" s="305"/>
      <c r="ONL14" s="305"/>
      <c r="ONM14" s="305"/>
      <c r="ONN14" s="305"/>
      <c r="ONO14" s="305"/>
      <c r="ONP14" s="305"/>
      <c r="ONQ14" s="305"/>
      <c r="ONR14" s="305"/>
      <c r="ONS14" s="305"/>
      <c r="ONT14" s="305"/>
      <c r="ONU14" s="305"/>
      <c r="ONV14" s="305"/>
      <c r="ONW14" s="305"/>
      <c r="ONX14" s="305"/>
      <c r="ONY14" s="305"/>
      <c r="ONZ14" s="305"/>
      <c r="OOA14" s="305"/>
      <c r="OOB14" s="305"/>
      <c r="OOC14" s="305"/>
      <c r="OOD14" s="305"/>
      <c r="OOE14" s="305"/>
      <c r="OOF14" s="305"/>
      <c r="OOG14" s="305"/>
      <c r="OOH14" s="305"/>
      <c r="OOI14" s="305"/>
      <c r="OOJ14" s="305"/>
      <c r="OOK14" s="305"/>
      <c r="OOL14" s="305"/>
      <c r="OOM14" s="305"/>
      <c r="OON14" s="305"/>
      <c r="OOO14" s="305"/>
      <c r="OOP14" s="305"/>
      <c r="OOQ14" s="305"/>
      <c r="OOR14" s="305"/>
      <c r="OOS14" s="305"/>
      <c r="OOT14" s="305"/>
      <c r="OOU14" s="305"/>
      <c r="OOV14" s="305"/>
      <c r="OOW14" s="305"/>
      <c r="OOX14" s="305"/>
      <c r="OOY14" s="305"/>
      <c r="OOZ14" s="305"/>
      <c r="OPA14" s="305"/>
      <c r="OPB14" s="305"/>
      <c r="OPC14" s="305"/>
      <c r="OPD14" s="305"/>
      <c r="OPE14" s="305"/>
      <c r="OPF14" s="305"/>
      <c r="OPG14" s="305"/>
      <c r="OPH14" s="305"/>
      <c r="OPI14" s="305"/>
      <c r="OPJ14" s="305"/>
      <c r="OPK14" s="305"/>
      <c r="OPL14" s="305"/>
      <c r="OPM14" s="305"/>
      <c r="OPN14" s="305"/>
      <c r="OPO14" s="305"/>
      <c r="OPP14" s="305"/>
      <c r="OPQ14" s="305"/>
      <c r="OPR14" s="305"/>
      <c r="OPS14" s="305"/>
      <c r="OPT14" s="305"/>
      <c r="OPU14" s="305"/>
      <c r="OPV14" s="305"/>
      <c r="OPW14" s="305"/>
      <c r="OPX14" s="305"/>
      <c r="OPY14" s="305"/>
      <c r="OPZ14" s="305"/>
      <c r="OQA14" s="305"/>
      <c r="OQB14" s="305"/>
      <c r="OQC14" s="305"/>
      <c r="OQD14" s="305"/>
      <c r="OQE14" s="305"/>
      <c r="OQF14" s="305"/>
      <c r="OQG14" s="305"/>
      <c r="OQH14" s="305"/>
      <c r="OQI14" s="305"/>
      <c r="OQJ14" s="305"/>
      <c r="OQK14" s="305"/>
      <c r="OQL14" s="305"/>
      <c r="OQM14" s="305"/>
      <c r="OQN14" s="305"/>
      <c r="OQO14" s="305"/>
      <c r="OQP14" s="305"/>
      <c r="OQQ14" s="305"/>
      <c r="OQR14" s="305"/>
      <c r="OQS14" s="305"/>
      <c r="OQT14" s="305"/>
      <c r="OQU14" s="305"/>
      <c r="OQV14" s="305"/>
      <c r="OQW14" s="305"/>
      <c r="OQX14" s="305"/>
      <c r="OQY14" s="305"/>
      <c r="OQZ14" s="305"/>
      <c r="ORA14" s="305"/>
      <c r="ORB14" s="305"/>
      <c r="ORC14" s="305"/>
      <c r="ORD14" s="305"/>
      <c r="ORE14" s="305"/>
      <c r="ORF14" s="305"/>
      <c r="ORG14" s="305"/>
      <c r="ORH14" s="305"/>
      <c r="ORI14" s="305"/>
      <c r="ORJ14" s="305"/>
      <c r="ORK14" s="305"/>
      <c r="ORL14" s="305"/>
      <c r="ORM14" s="305"/>
      <c r="ORN14" s="305"/>
      <c r="ORO14" s="305"/>
      <c r="ORP14" s="305"/>
      <c r="ORQ14" s="305"/>
      <c r="ORR14" s="305"/>
      <c r="ORS14" s="305"/>
      <c r="ORT14" s="305"/>
      <c r="ORU14" s="305"/>
      <c r="ORV14" s="305"/>
      <c r="ORW14" s="305"/>
      <c r="ORX14" s="305"/>
      <c r="ORY14" s="305"/>
      <c r="ORZ14" s="305"/>
      <c r="OSA14" s="305"/>
      <c r="OSB14" s="305"/>
      <c r="OSC14" s="305"/>
      <c r="OSD14" s="305"/>
      <c r="OSE14" s="305"/>
      <c r="OSF14" s="305"/>
      <c r="OSG14" s="305"/>
      <c r="OSH14" s="305"/>
      <c r="OSI14" s="305"/>
      <c r="OSJ14" s="305"/>
      <c r="OSK14" s="305"/>
      <c r="OSL14" s="305"/>
      <c r="OSM14" s="305"/>
      <c r="OSN14" s="305"/>
      <c r="OSO14" s="305"/>
      <c r="OSP14" s="305"/>
      <c r="OSQ14" s="305"/>
      <c r="OSR14" s="305"/>
      <c r="OSS14" s="305"/>
      <c r="OST14" s="305"/>
      <c r="OSU14" s="305"/>
      <c r="OSV14" s="305"/>
      <c r="OSW14" s="305"/>
      <c r="OSX14" s="305"/>
      <c r="OSY14" s="305"/>
      <c r="OSZ14" s="305"/>
      <c r="OTA14" s="305"/>
      <c r="OTB14" s="305"/>
      <c r="OTC14" s="305"/>
      <c r="OTD14" s="305"/>
      <c r="OTE14" s="305"/>
      <c r="OTF14" s="305"/>
      <c r="OTG14" s="305"/>
      <c r="OTH14" s="305"/>
      <c r="OTI14" s="305"/>
      <c r="OTJ14" s="305"/>
      <c r="OTK14" s="305"/>
      <c r="OTL14" s="305"/>
      <c r="OTM14" s="305"/>
      <c r="OTN14" s="305"/>
      <c r="OTO14" s="305"/>
      <c r="OTP14" s="305"/>
      <c r="OTQ14" s="305"/>
      <c r="OTR14" s="305"/>
      <c r="OTS14" s="305"/>
      <c r="OTT14" s="305"/>
      <c r="OTU14" s="305"/>
      <c r="OTV14" s="305"/>
      <c r="OTW14" s="305"/>
      <c r="OTX14" s="305"/>
      <c r="OTY14" s="305"/>
      <c r="OTZ14" s="305"/>
      <c r="OUA14" s="305"/>
      <c r="OUB14" s="305"/>
      <c r="OUC14" s="305"/>
      <c r="OUD14" s="305"/>
      <c r="OUE14" s="305"/>
      <c r="OUF14" s="305"/>
      <c r="OUG14" s="305"/>
      <c r="OUH14" s="305"/>
      <c r="OUI14" s="305"/>
      <c r="OUJ14" s="305"/>
      <c r="OUK14" s="305"/>
      <c r="OUL14" s="305"/>
      <c r="OUM14" s="305"/>
      <c r="OUN14" s="305"/>
      <c r="OUO14" s="305"/>
      <c r="OUP14" s="305"/>
      <c r="OUQ14" s="305"/>
      <c r="OUR14" s="305"/>
      <c r="OUS14" s="305"/>
      <c r="OUT14" s="305"/>
      <c r="OUU14" s="305"/>
      <c r="OUV14" s="305"/>
      <c r="OUW14" s="305"/>
      <c r="OUX14" s="305"/>
      <c r="OUY14" s="305"/>
      <c r="OUZ14" s="305"/>
      <c r="OVA14" s="305"/>
      <c r="OVB14" s="305"/>
      <c r="OVC14" s="305"/>
      <c r="OVD14" s="305"/>
      <c r="OVE14" s="305"/>
      <c r="OVF14" s="305"/>
      <c r="OVG14" s="305"/>
      <c r="OVH14" s="305"/>
      <c r="OVI14" s="305"/>
      <c r="OVJ14" s="305"/>
      <c r="OVK14" s="305"/>
      <c r="OVL14" s="305"/>
      <c r="OVM14" s="305"/>
      <c r="OVN14" s="305"/>
      <c r="OVO14" s="305"/>
      <c r="OVP14" s="305"/>
      <c r="OVQ14" s="305"/>
      <c r="OVR14" s="305"/>
      <c r="OVS14" s="305"/>
      <c r="OVT14" s="305"/>
      <c r="OVU14" s="305"/>
      <c r="OVV14" s="305"/>
      <c r="OVW14" s="305"/>
      <c r="OVX14" s="305"/>
      <c r="OVY14" s="305"/>
      <c r="OVZ14" s="305"/>
      <c r="OWA14" s="305"/>
      <c r="OWB14" s="305"/>
      <c r="OWC14" s="305"/>
      <c r="OWD14" s="305"/>
      <c r="OWE14" s="305"/>
      <c r="OWF14" s="305"/>
      <c r="OWG14" s="305"/>
      <c r="OWH14" s="305"/>
      <c r="OWI14" s="305"/>
      <c r="OWJ14" s="305"/>
      <c r="OWK14" s="305"/>
      <c r="OWL14" s="305"/>
      <c r="OWM14" s="305"/>
      <c r="OWN14" s="305"/>
      <c r="OWO14" s="305"/>
      <c r="OWP14" s="305"/>
      <c r="OWQ14" s="305"/>
      <c r="OWR14" s="305"/>
      <c r="OWS14" s="305"/>
      <c r="OWT14" s="305"/>
      <c r="OWU14" s="305"/>
      <c r="OWV14" s="305"/>
      <c r="OWW14" s="305"/>
      <c r="OWX14" s="305"/>
      <c r="OWY14" s="305"/>
      <c r="OWZ14" s="305"/>
      <c r="OXA14" s="305"/>
      <c r="OXB14" s="305"/>
      <c r="OXC14" s="305"/>
      <c r="OXD14" s="305"/>
      <c r="OXE14" s="305"/>
      <c r="OXF14" s="305"/>
      <c r="OXG14" s="305"/>
      <c r="OXH14" s="305"/>
      <c r="OXI14" s="305"/>
      <c r="OXJ14" s="305"/>
      <c r="OXK14" s="305"/>
      <c r="OXL14" s="305"/>
      <c r="OXM14" s="305"/>
      <c r="OXN14" s="305"/>
      <c r="OXO14" s="305"/>
      <c r="OXP14" s="305"/>
      <c r="OXQ14" s="305"/>
      <c r="OXR14" s="305"/>
      <c r="OXS14" s="305"/>
      <c r="OXT14" s="305"/>
      <c r="OXU14" s="305"/>
      <c r="OXV14" s="305"/>
      <c r="OXW14" s="305"/>
      <c r="OXX14" s="305"/>
      <c r="OXY14" s="305"/>
      <c r="OXZ14" s="305"/>
      <c r="OYA14" s="305"/>
      <c r="OYB14" s="305"/>
      <c r="OYC14" s="305"/>
      <c r="OYD14" s="305"/>
      <c r="OYE14" s="305"/>
      <c r="OYF14" s="305"/>
      <c r="OYG14" s="305"/>
      <c r="OYH14" s="305"/>
      <c r="OYI14" s="305"/>
      <c r="OYJ14" s="305"/>
      <c r="OYK14" s="305"/>
      <c r="OYL14" s="305"/>
      <c r="OYM14" s="305"/>
      <c r="OYN14" s="305"/>
      <c r="OYO14" s="305"/>
      <c r="OYP14" s="305"/>
      <c r="OYQ14" s="305"/>
      <c r="OYR14" s="305"/>
      <c r="OYS14" s="305"/>
      <c r="OYT14" s="305"/>
      <c r="OYU14" s="305"/>
      <c r="OYV14" s="305"/>
      <c r="OYW14" s="305"/>
      <c r="OYX14" s="305"/>
      <c r="OYY14" s="305"/>
      <c r="OYZ14" s="305"/>
      <c r="OZA14" s="305"/>
      <c r="OZB14" s="305"/>
      <c r="OZC14" s="305"/>
      <c r="OZD14" s="305"/>
      <c r="OZE14" s="305"/>
      <c r="OZF14" s="305"/>
      <c r="OZG14" s="305"/>
      <c r="OZH14" s="305"/>
      <c r="OZI14" s="305"/>
      <c r="OZJ14" s="305"/>
      <c r="OZK14" s="305"/>
      <c r="OZL14" s="305"/>
      <c r="OZM14" s="305"/>
      <c r="OZN14" s="305"/>
      <c r="OZO14" s="305"/>
      <c r="OZP14" s="305"/>
      <c r="OZQ14" s="305"/>
      <c r="OZR14" s="305"/>
      <c r="OZS14" s="305"/>
      <c r="OZT14" s="305"/>
      <c r="OZU14" s="305"/>
      <c r="OZV14" s="305"/>
      <c r="OZW14" s="305"/>
      <c r="OZX14" s="305"/>
      <c r="OZY14" s="305"/>
      <c r="OZZ14" s="305"/>
      <c r="PAA14" s="305"/>
      <c r="PAB14" s="305"/>
      <c r="PAC14" s="305"/>
      <c r="PAD14" s="305"/>
      <c r="PAE14" s="305"/>
      <c r="PAF14" s="305"/>
      <c r="PAG14" s="305"/>
      <c r="PAH14" s="305"/>
      <c r="PAI14" s="305"/>
      <c r="PAJ14" s="305"/>
      <c r="PAK14" s="305"/>
      <c r="PAL14" s="305"/>
      <c r="PAM14" s="305"/>
      <c r="PAN14" s="305"/>
      <c r="PAO14" s="305"/>
      <c r="PAP14" s="305"/>
      <c r="PAQ14" s="305"/>
      <c r="PAR14" s="305"/>
      <c r="PAS14" s="305"/>
      <c r="PAT14" s="305"/>
      <c r="PAU14" s="305"/>
      <c r="PAV14" s="305"/>
      <c r="PAW14" s="305"/>
      <c r="PAX14" s="305"/>
      <c r="PAY14" s="305"/>
      <c r="PAZ14" s="305"/>
      <c r="PBA14" s="305"/>
      <c r="PBB14" s="305"/>
      <c r="PBC14" s="305"/>
      <c r="PBD14" s="305"/>
      <c r="PBE14" s="305"/>
      <c r="PBF14" s="305"/>
      <c r="PBG14" s="305"/>
      <c r="PBH14" s="305"/>
      <c r="PBI14" s="305"/>
      <c r="PBJ14" s="305"/>
      <c r="PBK14" s="305"/>
      <c r="PBL14" s="305"/>
      <c r="PBM14" s="305"/>
      <c r="PBN14" s="305"/>
      <c r="PBO14" s="305"/>
      <c r="PBP14" s="305"/>
      <c r="PBQ14" s="305"/>
      <c r="PBR14" s="305"/>
      <c r="PBS14" s="305"/>
      <c r="PBT14" s="305"/>
      <c r="PBU14" s="305"/>
      <c r="PBV14" s="305"/>
      <c r="PBW14" s="305"/>
      <c r="PBX14" s="305"/>
      <c r="PBY14" s="305"/>
      <c r="PBZ14" s="305"/>
      <c r="PCA14" s="305"/>
      <c r="PCB14" s="305"/>
      <c r="PCC14" s="305"/>
      <c r="PCD14" s="305"/>
      <c r="PCE14" s="305"/>
      <c r="PCF14" s="305"/>
      <c r="PCG14" s="305"/>
      <c r="PCH14" s="305"/>
      <c r="PCI14" s="305"/>
      <c r="PCJ14" s="305"/>
      <c r="PCK14" s="305"/>
      <c r="PCL14" s="305"/>
      <c r="PCM14" s="305"/>
      <c r="PCN14" s="305"/>
      <c r="PCO14" s="305"/>
      <c r="PCP14" s="305"/>
      <c r="PCQ14" s="305"/>
      <c r="PCR14" s="305"/>
      <c r="PCS14" s="305"/>
      <c r="PCT14" s="305"/>
      <c r="PCU14" s="305"/>
      <c r="PCV14" s="305"/>
      <c r="PCW14" s="305"/>
      <c r="PCX14" s="305"/>
      <c r="PCY14" s="305"/>
      <c r="PCZ14" s="305"/>
      <c r="PDA14" s="305"/>
      <c r="PDB14" s="305"/>
      <c r="PDC14" s="305"/>
      <c r="PDD14" s="305"/>
      <c r="PDE14" s="305"/>
      <c r="PDF14" s="305"/>
      <c r="PDG14" s="305"/>
      <c r="PDH14" s="305"/>
      <c r="PDI14" s="305"/>
      <c r="PDJ14" s="305"/>
      <c r="PDK14" s="305"/>
      <c r="PDL14" s="305"/>
      <c r="PDM14" s="305"/>
      <c r="PDN14" s="305"/>
      <c r="PDO14" s="305"/>
      <c r="PDP14" s="305"/>
      <c r="PDQ14" s="305"/>
      <c r="PDR14" s="305"/>
      <c r="PDS14" s="305"/>
      <c r="PDT14" s="305"/>
      <c r="PDU14" s="305"/>
      <c r="PDV14" s="305"/>
      <c r="PDW14" s="305"/>
      <c r="PDX14" s="305"/>
      <c r="PDY14" s="305"/>
      <c r="PDZ14" s="305"/>
      <c r="PEA14" s="305"/>
      <c r="PEB14" s="305"/>
      <c r="PEC14" s="305"/>
      <c r="PED14" s="305"/>
      <c r="PEE14" s="305"/>
      <c r="PEF14" s="305"/>
      <c r="PEG14" s="305"/>
      <c r="PEH14" s="305"/>
      <c r="PEI14" s="305"/>
      <c r="PEJ14" s="305"/>
      <c r="PEK14" s="305"/>
      <c r="PEL14" s="305"/>
      <c r="PEM14" s="305"/>
      <c r="PEN14" s="305"/>
      <c r="PEO14" s="305"/>
      <c r="PEP14" s="305"/>
      <c r="PEQ14" s="305"/>
      <c r="PER14" s="305"/>
      <c r="PES14" s="305"/>
      <c r="PET14" s="305"/>
      <c r="PEU14" s="305"/>
      <c r="PEV14" s="305"/>
      <c r="PEW14" s="305"/>
      <c r="PEX14" s="305"/>
      <c r="PEY14" s="305"/>
      <c r="PEZ14" s="305"/>
      <c r="PFA14" s="305"/>
      <c r="PFB14" s="305"/>
      <c r="PFC14" s="305"/>
      <c r="PFD14" s="305"/>
      <c r="PFE14" s="305"/>
      <c r="PFF14" s="305"/>
      <c r="PFG14" s="305"/>
      <c r="PFH14" s="305"/>
      <c r="PFI14" s="305"/>
      <c r="PFJ14" s="305"/>
      <c r="PFK14" s="305"/>
      <c r="PFL14" s="305"/>
      <c r="PFM14" s="305"/>
      <c r="PFN14" s="305"/>
      <c r="PFO14" s="305"/>
      <c r="PFP14" s="305"/>
      <c r="PFQ14" s="305"/>
      <c r="PFR14" s="305"/>
      <c r="PFS14" s="305"/>
      <c r="PFT14" s="305"/>
      <c r="PFU14" s="305"/>
      <c r="PFV14" s="305"/>
      <c r="PFW14" s="305"/>
      <c r="PFX14" s="305"/>
      <c r="PFY14" s="305"/>
      <c r="PFZ14" s="305"/>
      <c r="PGA14" s="305"/>
      <c r="PGB14" s="305"/>
      <c r="PGC14" s="305"/>
      <c r="PGD14" s="305"/>
      <c r="PGE14" s="305"/>
      <c r="PGF14" s="305"/>
      <c r="PGG14" s="305"/>
      <c r="PGH14" s="305"/>
      <c r="PGI14" s="305"/>
      <c r="PGJ14" s="305"/>
      <c r="PGK14" s="305"/>
      <c r="PGL14" s="305"/>
      <c r="PGM14" s="305"/>
      <c r="PGN14" s="305"/>
      <c r="PGO14" s="305"/>
      <c r="PGP14" s="305"/>
      <c r="PGQ14" s="305"/>
      <c r="PGR14" s="305"/>
      <c r="PGS14" s="305"/>
      <c r="PGT14" s="305"/>
      <c r="PGU14" s="305"/>
      <c r="PGV14" s="305"/>
      <c r="PGW14" s="305"/>
      <c r="PGX14" s="305"/>
      <c r="PGY14" s="305"/>
      <c r="PGZ14" s="305"/>
      <c r="PHA14" s="305"/>
      <c r="PHB14" s="305"/>
      <c r="PHC14" s="305"/>
      <c r="PHD14" s="305"/>
      <c r="PHE14" s="305"/>
      <c r="PHF14" s="305"/>
      <c r="PHG14" s="305"/>
      <c r="PHH14" s="305"/>
      <c r="PHI14" s="305"/>
      <c r="PHJ14" s="305"/>
      <c r="PHK14" s="305"/>
      <c r="PHL14" s="305"/>
      <c r="PHM14" s="305"/>
      <c r="PHN14" s="305"/>
      <c r="PHO14" s="305"/>
      <c r="PHP14" s="305"/>
      <c r="PHQ14" s="305"/>
      <c r="PHR14" s="305"/>
      <c r="PHS14" s="305"/>
      <c r="PHT14" s="305"/>
      <c r="PHU14" s="305"/>
      <c r="PHV14" s="305"/>
      <c r="PHW14" s="305"/>
      <c r="PHX14" s="305"/>
      <c r="PHY14" s="305"/>
      <c r="PHZ14" s="305"/>
      <c r="PIA14" s="305"/>
      <c r="PIB14" s="305"/>
      <c r="PIC14" s="305"/>
      <c r="PID14" s="305"/>
      <c r="PIE14" s="305"/>
      <c r="PIF14" s="305"/>
      <c r="PIG14" s="305"/>
      <c r="PIH14" s="305"/>
      <c r="PII14" s="305"/>
      <c r="PIJ14" s="305"/>
      <c r="PIK14" s="305"/>
      <c r="PIL14" s="305"/>
      <c r="PIM14" s="305"/>
      <c r="PIN14" s="305"/>
      <c r="PIO14" s="305"/>
      <c r="PIP14" s="305"/>
      <c r="PIQ14" s="305"/>
      <c r="PIR14" s="305"/>
      <c r="PIS14" s="305"/>
      <c r="PIT14" s="305"/>
      <c r="PIU14" s="305"/>
      <c r="PIV14" s="305"/>
      <c r="PIW14" s="305"/>
      <c r="PIX14" s="305"/>
      <c r="PIY14" s="305"/>
      <c r="PIZ14" s="305"/>
      <c r="PJA14" s="305"/>
      <c r="PJB14" s="305"/>
      <c r="PJC14" s="305"/>
      <c r="PJD14" s="305"/>
      <c r="PJE14" s="305"/>
      <c r="PJF14" s="305"/>
      <c r="PJG14" s="305"/>
      <c r="PJH14" s="305"/>
      <c r="PJI14" s="305"/>
      <c r="PJJ14" s="305"/>
      <c r="PJK14" s="305"/>
      <c r="PJL14" s="305"/>
      <c r="PJM14" s="305"/>
      <c r="PJN14" s="305"/>
      <c r="PJO14" s="305"/>
      <c r="PJP14" s="305"/>
      <c r="PJQ14" s="305"/>
      <c r="PJR14" s="305"/>
      <c r="PJS14" s="305"/>
      <c r="PJT14" s="305"/>
      <c r="PJU14" s="305"/>
      <c r="PJV14" s="305"/>
      <c r="PJW14" s="305"/>
      <c r="PJX14" s="305"/>
      <c r="PJY14" s="305"/>
      <c r="PJZ14" s="305"/>
      <c r="PKA14" s="305"/>
      <c r="PKB14" s="305"/>
      <c r="PKC14" s="305"/>
      <c r="PKD14" s="305"/>
      <c r="PKE14" s="305"/>
      <c r="PKF14" s="305"/>
      <c r="PKG14" s="305"/>
      <c r="PKH14" s="305"/>
      <c r="PKI14" s="305"/>
      <c r="PKJ14" s="305"/>
      <c r="PKK14" s="305"/>
      <c r="PKL14" s="305"/>
      <c r="PKM14" s="305"/>
      <c r="PKN14" s="305"/>
      <c r="PKO14" s="305"/>
      <c r="PKP14" s="305"/>
      <c r="PKQ14" s="305"/>
      <c r="PKR14" s="305"/>
      <c r="PKS14" s="305"/>
      <c r="PKT14" s="305"/>
      <c r="PKU14" s="305"/>
      <c r="PKV14" s="305"/>
      <c r="PKW14" s="305"/>
      <c r="PKX14" s="305"/>
      <c r="PKY14" s="305"/>
      <c r="PKZ14" s="305"/>
      <c r="PLA14" s="305"/>
      <c r="PLB14" s="305"/>
      <c r="PLC14" s="305"/>
      <c r="PLD14" s="305"/>
      <c r="PLE14" s="305"/>
      <c r="PLF14" s="305"/>
      <c r="PLG14" s="305"/>
      <c r="PLH14" s="305"/>
      <c r="PLI14" s="305"/>
      <c r="PLJ14" s="305"/>
      <c r="PLK14" s="305"/>
      <c r="PLL14" s="305"/>
      <c r="PLM14" s="305"/>
      <c r="PLN14" s="305"/>
      <c r="PLO14" s="305"/>
      <c r="PLP14" s="305"/>
      <c r="PLQ14" s="305"/>
      <c r="PLR14" s="305"/>
      <c r="PLS14" s="305"/>
      <c r="PLT14" s="305"/>
      <c r="PLU14" s="305"/>
      <c r="PLV14" s="305"/>
      <c r="PLW14" s="305"/>
      <c r="PLX14" s="305"/>
      <c r="PLY14" s="305"/>
      <c r="PLZ14" s="305"/>
      <c r="PMA14" s="305"/>
      <c r="PMB14" s="305"/>
      <c r="PMC14" s="305"/>
      <c r="PMD14" s="305"/>
      <c r="PME14" s="305"/>
      <c r="PMF14" s="305"/>
      <c r="PMG14" s="305"/>
      <c r="PMH14" s="305"/>
      <c r="PMI14" s="305"/>
      <c r="PMJ14" s="305"/>
      <c r="PMK14" s="305"/>
      <c r="PML14" s="305"/>
      <c r="PMM14" s="305"/>
      <c r="PMN14" s="305"/>
      <c r="PMO14" s="305"/>
      <c r="PMP14" s="305"/>
      <c r="PMQ14" s="305"/>
      <c r="PMR14" s="305"/>
      <c r="PMS14" s="305"/>
      <c r="PMT14" s="305"/>
      <c r="PMU14" s="305"/>
      <c r="PMV14" s="305"/>
      <c r="PMW14" s="305"/>
      <c r="PMX14" s="305"/>
      <c r="PMY14" s="305"/>
      <c r="PMZ14" s="305"/>
      <c r="PNA14" s="305"/>
      <c r="PNB14" s="305"/>
      <c r="PNC14" s="305"/>
      <c r="PND14" s="305"/>
      <c r="PNE14" s="305"/>
      <c r="PNF14" s="305"/>
      <c r="PNG14" s="305"/>
      <c r="PNH14" s="305"/>
      <c r="PNI14" s="305"/>
      <c r="PNJ14" s="305"/>
      <c r="PNK14" s="305"/>
      <c r="PNL14" s="305"/>
      <c r="PNM14" s="305"/>
      <c r="PNN14" s="305"/>
      <c r="PNO14" s="305"/>
      <c r="PNP14" s="305"/>
      <c r="PNQ14" s="305"/>
      <c r="PNR14" s="305"/>
      <c r="PNS14" s="305"/>
      <c r="PNT14" s="305"/>
      <c r="PNU14" s="305"/>
      <c r="PNV14" s="305"/>
      <c r="PNW14" s="305"/>
      <c r="PNX14" s="305"/>
      <c r="PNY14" s="305"/>
      <c r="PNZ14" s="305"/>
      <c r="POA14" s="305"/>
      <c r="POB14" s="305"/>
      <c r="POC14" s="305"/>
      <c r="POD14" s="305"/>
      <c r="POE14" s="305"/>
      <c r="POF14" s="305"/>
      <c r="POG14" s="305"/>
      <c r="POH14" s="305"/>
      <c r="POI14" s="305"/>
      <c r="POJ14" s="305"/>
      <c r="POK14" s="305"/>
      <c r="POL14" s="305"/>
      <c r="POM14" s="305"/>
      <c r="PON14" s="305"/>
      <c r="POO14" s="305"/>
      <c r="POP14" s="305"/>
      <c r="POQ14" s="305"/>
      <c r="POR14" s="305"/>
      <c r="POS14" s="305"/>
      <c r="POT14" s="305"/>
      <c r="POU14" s="305"/>
      <c r="POV14" s="305"/>
      <c r="POW14" s="305"/>
      <c r="POX14" s="305"/>
      <c r="POY14" s="305"/>
      <c r="POZ14" s="305"/>
      <c r="PPA14" s="305"/>
      <c r="PPB14" s="305"/>
      <c r="PPC14" s="305"/>
      <c r="PPD14" s="305"/>
      <c r="PPE14" s="305"/>
      <c r="PPF14" s="305"/>
      <c r="PPG14" s="305"/>
      <c r="PPH14" s="305"/>
      <c r="PPI14" s="305"/>
      <c r="PPJ14" s="305"/>
      <c r="PPK14" s="305"/>
      <c r="PPL14" s="305"/>
      <c r="PPM14" s="305"/>
      <c r="PPN14" s="305"/>
      <c r="PPO14" s="305"/>
      <c r="PPP14" s="305"/>
      <c r="PPQ14" s="305"/>
      <c r="PPR14" s="305"/>
      <c r="PPS14" s="305"/>
      <c r="PPT14" s="305"/>
      <c r="PPU14" s="305"/>
      <c r="PPV14" s="305"/>
      <c r="PPW14" s="305"/>
      <c r="PPX14" s="305"/>
      <c r="PPY14" s="305"/>
      <c r="PPZ14" s="305"/>
      <c r="PQA14" s="305"/>
      <c r="PQB14" s="305"/>
      <c r="PQC14" s="305"/>
      <c r="PQD14" s="305"/>
      <c r="PQE14" s="305"/>
      <c r="PQF14" s="305"/>
      <c r="PQG14" s="305"/>
      <c r="PQH14" s="305"/>
      <c r="PQI14" s="305"/>
      <c r="PQJ14" s="305"/>
      <c r="PQK14" s="305"/>
      <c r="PQL14" s="305"/>
      <c r="PQM14" s="305"/>
      <c r="PQN14" s="305"/>
      <c r="PQO14" s="305"/>
      <c r="PQP14" s="305"/>
      <c r="PQQ14" s="305"/>
      <c r="PQR14" s="305"/>
      <c r="PQS14" s="305"/>
      <c r="PQT14" s="305"/>
      <c r="PQU14" s="305"/>
      <c r="PQV14" s="305"/>
      <c r="PQW14" s="305"/>
      <c r="PQX14" s="305"/>
      <c r="PQY14" s="305"/>
      <c r="PQZ14" s="305"/>
      <c r="PRA14" s="305"/>
      <c r="PRB14" s="305"/>
      <c r="PRC14" s="305"/>
      <c r="PRD14" s="305"/>
      <c r="PRE14" s="305"/>
      <c r="PRF14" s="305"/>
      <c r="PRG14" s="305"/>
      <c r="PRH14" s="305"/>
      <c r="PRI14" s="305"/>
      <c r="PRJ14" s="305"/>
      <c r="PRK14" s="305"/>
      <c r="PRL14" s="305"/>
      <c r="PRM14" s="305"/>
      <c r="PRN14" s="305"/>
      <c r="PRO14" s="305"/>
      <c r="PRP14" s="305"/>
      <c r="PRQ14" s="305"/>
      <c r="PRR14" s="305"/>
      <c r="PRS14" s="305"/>
      <c r="PRT14" s="305"/>
      <c r="PRU14" s="305"/>
      <c r="PRV14" s="305"/>
      <c r="PRW14" s="305"/>
      <c r="PRX14" s="305"/>
      <c r="PRY14" s="305"/>
      <c r="PRZ14" s="305"/>
      <c r="PSA14" s="305"/>
      <c r="PSB14" s="305"/>
      <c r="PSC14" s="305"/>
      <c r="PSD14" s="305"/>
      <c r="PSE14" s="305"/>
      <c r="PSF14" s="305"/>
      <c r="PSG14" s="305"/>
      <c r="PSH14" s="305"/>
      <c r="PSI14" s="305"/>
      <c r="PSJ14" s="305"/>
      <c r="PSK14" s="305"/>
      <c r="PSL14" s="305"/>
      <c r="PSM14" s="305"/>
      <c r="PSN14" s="305"/>
      <c r="PSO14" s="305"/>
      <c r="PSP14" s="305"/>
      <c r="PSQ14" s="305"/>
      <c r="PSR14" s="305"/>
      <c r="PSS14" s="305"/>
      <c r="PST14" s="305"/>
      <c r="PSU14" s="305"/>
      <c r="PSV14" s="305"/>
      <c r="PSW14" s="305"/>
      <c r="PSX14" s="305"/>
      <c r="PSY14" s="305"/>
      <c r="PSZ14" s="305"/>
      <c r="PTA14" s="305"/>
      <c r="PTB14" s="305"/>
      <c r="PTC14" s="305"/>
      <c r="PTD14" s="305"/>
      <c r="PTE14" s="305"/>
      <c r="PTF14" s="305"/>
      <c r="PTG14" s="305"/>
      <c r="PTH14" s="305"/>
      <c r="PTI14" s="305"/>
      <c r="PTJ14" s="305"/>
      <c r="PTK14" s="305"/>
      <c r="PTL14" s="305"/>
      <c r="PTM14" s="305"/>
      <c r="PTN14" s="305"/>
      <c r="PTO14" s="305"/>
      <c r="PTP14" s="305"/>
      <c r="PTQ14" s="305"/>
      <c r="PTR14" s="305"/>
      <c r="PTS14" s="305"/>
      <c r="PTT14" s="305"/>
      <c r="PTU14" s="305"/>
      <c r="PTV14" s="305"/>
      <c r="PTW14" s="305"/>
      <c r="PTX14" s="305"/>
      <c r="PTY14" s="305"/>
      <c r="PTZ14" s="305"/>
      <c r="PUA14" s="305"/>
      <c r="PUB14" s="305"/>
      <c r="PUC14" s="305"/>
      <c r="PUD14" s="305"/>
      <c r="PUE14" s="305"/>
      <c r="PUF14" s="305"/>
      <c r="PUG14" s="305"/>
      <c r="PUH14" s="305"/>
      <c r="PUI14" s="305"/>
      <c r="PUJ14" s="305"/>
      <c r="PUK14" s="305"/>
      <c r="PUL14" s="305"/>
      <c r="PUM14" s="305"/>
      <c r="PUN14" s="305"/>
      <c r="PUO14" s="305"/>
      <c r="PUP14" s="305"/>
      <c r="PUQ14" s="305"/>
      <c r="PUR14" s="305"/>
      <c r="PUS14" s="305"/>
      <c r="PUT14" s="305"/>
      <c r="PUU14" s="305"/>
      <c r="PUV14" s="305"/>
      <c r="PUW14" s="305"/>
      <c r="PUX14" s="305"/>
      <c r="PUY14" s="305"/>
      <c r="PUZ14" s="305"/>
      <c r="PVA14" s="305"/>
      <c r="PVB14" s="305"/>
      <c r="PVC14" s="305"/>
      <c r="PVD14" s="305"/>
      <c r="PVE14" s="305"/>
      <c r="PVF14" s="305"/>
      <c r="PVG14" s="305"/>
      <c r="PVH14" s="305"/>
      <c r="PVI14" s="305"/>
      <c r="PVJ14" s="305"/>
      <c r="PVK14" s="305"/>
      <c r="PVL14" s="305"/>
      <c r="PVM14" s="305"/>
      <c r="PVN14" s="305"/>
      <c r="PVO14" s="305"/>
      <c r="PVP14" s="305"/>
      <c r="PVQ14" s="305"/>
      <c r="PVR14" s="305"/>
      <c r="PVS14" s="305"/>
      <c r="PVT14" s="305"/>
      <c r="PVU14" s="305"/>
      <c r="PVV14" s="305"/>
      <c r="PVW14" s="305"/>
      <c r="PVX14" s="305"/>
      <c r="PVY14" s="305"/>
      <c r="PVZ14" s="305"/>
      <c r="PWA14" s="305"/>
      <c r="PWB14" s="305"/>
      <c r="PWC14" s="305"/>
      <c r="PWD14" s="305"/>
      <c r="PWE14" s="305"/>
      <c r="PWF14" s="305"/>
      <c r="PWG14" s="305"/>
      <c r="PWH14" s="305"/>
      <c r="PWI14" s="305"/>
      <c r="PWJ14" s="305"/>
      <c r="PWK14" s="305"/>
      <c r="PWL14" s="305"/>
      <c r="PWM14" s="305"/>
      <c r="PWN14" s="305"/>
      <c r="PWO14" s="305"/>
      <c r="PWP14" s="305"/>
      <c r="PWQ14" s="305"/>
      <c r="PWR14" s="305"/>
      <c r="PWS14" s="305"/>
      <c r="PWT14" s="305"/>
      <c r="PWU14" s="305"/>
      <c r="PWV14" s="305"/>
      <c r="PWW14" s="305"/>
      <c r="PWX14" s="305"/>
      <c r="PWY14" s="305"/>
      <c r="PWZ14" s="305"/>
      <c r="PXA14" s="305"/>
      <c r="PXB14" s="305"/>
      <c r="PXC14" s="305"/>
      <c r="PXD14" s="305"/>
      <c r="PXE14" s="305"/>
      <c r="PXF14" s="305"/>
      <c r="PXG14" s="305"/>
      <c r="PXH14" s="305"/>
      <c r="PXI14" s="305"/>
      <c r="PXJ14" s="305"/>
      <c r="PXK14" s="305"/>
      <c r="PXL14" s="305"/>
      <c r="PXM14" s="305"/>
      <c r="PXN14" s="305"/>
      <c r="PXO14" s="305"/>
      <c r="PXP14" s="305"/>
      <c r="PXQ14" s="305"/>
      <c r="PXR14" s="305"/>
      <c r="PXS14" s="305"/>
      <c r="PXT14" s="305"/>
      <c r="PXU14" s="305"/>
      <c r="PXV14" s="305"/>
      <c r="PXW14" s="305"/>
      <c r="PXX14" s="305"/>
      <c r="PXY14" s="305"/>
      <c r="PXZ14" s="305"/>
      <c r="PYA14" s="305"/>
      <c r="PYB14" s="305"/>
      <c r="PYC14" s="305"/>
      <c r="PYD14" s="305"/>
      <c r="PYE14" s="305"/>
      <c r="PYF14" s="305"/>
      <c r="PYG14" s="305"/>
      <c r="PYH14" s="305"/>
      <c r="PYI14" s="305"/>
      <c r="PYJ14" s="305"/>
      <c r="PYK14" s="305"/>
      <c r="PYL14" s="305"/>
      <c r="PYM14" s="305"/>
      <c r="PYN14" s="305"/>
      <c r="PYO14" s="305"/>
      <c r="PYP14" s="305"/>
      <c r="PYQ14" s="305"/>
      <c r="PYR14" s="305"/>
      <c r="PYS14" s="305"/>
      <c r="PYT14" s="305"/>
      <c r="PYU14" s="305"/>
      <c r="PYV14" s="305"/>
      <c r="PYW14" s="305"/>
      <c r="PYX14" s="305"/>
      <c r="PYY14" s="305"/>
      <c r="PYZ14" s="305"/>
      <c r="PZA14" s="305"/>
      <c r="PZB14" s="305"/>
      <c r="PZC14" s="305"/>
      <c r="PZD14" s="305"/>
      <c r="PZE14" s="305"/>
      <c r="PZF14" s="305"/>
      <c r="PZG14" s="305"/>
      <c r="PZH14" s="305"/>
      <c r="PZI14" s="305"/>
      <c r="PZJ14" s="305"/>
      <c r="PZK14" s="305"/>
      <c r="PZL14" s="305"/>
      <c r="PZM14" s="305"/>
      <c r="PZN14" s="305"/>
      <c r="PZO14" s="305"/>
      <c r="PZP14" s="305"/>
      <c r="PZQ14" s="305"/>
      <c r="PZR14" s="305"/>
      <c r="PZS14" s="305"/>
      <c r="PZT14" s="305"/>
      <c r="PZU14" s="305"/>
      <c r="PZV14" s="305"/>
      <c r="PZW14" s="305"/>
      <c r="PZX14" s="305"/>
      <c r="PZY14" s="305"/>
      <c r="PZZ14" s="305"/>
      <c r="QAA14" s="305"/>
      <c r="QAB14" s="305"/>
      <c r="QAC14" s="305"/>
      <c r="QAD14" s="305"/>
      <c r="QAE14" s="305"/>
      <c r="QAF14" s="305"/>
      <c r="QAG14" s="305"/>
      <c r="QAH14" s="305"/>
      <c r="QAI14" s="305"/>
      <c r="QAJ14" s="305"/>
      <c r="QAK14" s="305"/>
      <c r="QAL14" s="305"/>
      <c r="QAM14" s="305"/>
      <c r="QAN14" s="305"/>
      <c r="QAO14" s="305"/>
      <c r="QAP14" s="305"/>
      <c r="QAQ14" s="305"/>
      <c r="QAR14" s="305"/>
      <c r="QAS14" s="305"/>
      <c r="QAT14" s="305"/>
      <c r="QAU14" s="305"/>
      <c r="QAV14" s="305"/>
      <c r="QAW14" s="305"/>
      <c r="QAX14" s="305"/>
      <c r="QAY14" s="305"/>
      <c r="QAZ14" s="305"/>
      <c r="QBA14" s="305"/>
      <c r="QBB14" s="305"/>
      <c r="QBC14" s="305"/>
      <c r="QBD14" s="305"/>
      <c r="QBE14" s="305"/>
      <c r="QBF14" s="305"/>
      <c r="QBG14" s="305"/>
      <c r="QBH14" s="305"/>
      <c r="QBI14" s="305"/>
      <c r="QBJ14" s="305"/>
      <c r="QBK14" s="305"/>
      <c r="QBL14" s="305"/>
      <c r="QBM14" s="305"/>
      <c r="QBN14" s="305"/>
      <c r="QBO14" s="305"/>
      <c r="QBP14" s="305"/>
      <c r="QBQ14" s="305"/>
      <c r="QBR14" s="305"/>
      <c r="QBS14" s="305"/>
      <c r="QBT14" s="305"/>
      <c r="QBU14" s="305"/>
      <c r="QBV14" s="305"/>
      <c r="QBW14" s="305"/>
      <c r="QBX14" s="305"/>
      <c r="QBY14" s="305"/>
      <c r="QBZ14" s="305"/>
      <c r="QCA14" s="305"/>
      <c r="QCB14" s="305"/>
      <c r="QCC14" s="305"/>
      <c r="QCD14" s="305"/>
      <c r="QCE14" s="305"/>
      <c r="QCF14" s="305"/>
      <c r="QCG14" s="305"/>
      <c r="QCH14" s="305"/>
      <c r="QCI14" s="305"/>
      <c r="QCJ14" s="305"/>
      <c r="QCK14" s="305"/>
      <c r="QCL14" s="305"/>
      <c r="QCM14" s="305"/>
      <c r="QCN14" s="305"/>
      <c r="QCO14" s="305"/>
      <c r="QCP14" s="305"/>
      <c r="QCQ14" s="305"/>
      <c r="QCR14" s="305"/>
      <c r="QCS14" s="305"/>
      <c r="QCT14" s="305"/>
      <c r="QCU14" s="305"/>
      <c r="QCV14" s="305"/>
      <c r="QCW14" s="305"/>
      <c r="QCX14" s="305"/>
      <c r="QCY14" s="305"/>
      <c r="QCZ14" s="305"/>
      <c r="QDA14" s="305"/>
      <c r="QDB14" s="305"/>
      <c r="QDC14" s="305"/>
      <c r="QDD14" s="305"/>
      <c r="QDE14" s="305"/>
      <c r="QDF14" s="305"/>
      <c r="QDG14" s="305"/>
      <c r="QDH14" s="305"/>
      <c r="QDI14" s="305"/>
      <c r="QDJ14" s="305"/>
      <c r="QDK14" s="305"/>
      <c r="QDL14" s="305"/>
      <c r="QDM14" s="305"/>
      <c r="QDN14" s="305"/>
      <c r="QDO14" s="305"/>
      <c r="QDP14" s="305"/>
      <c r="QDQ14" s="305"/>
      <c r="QDR14" s="305"/>
      <c r="QDS14" s="305"/>
      <c r="QDT14" s="305"/>
      <c r="QDU14" s="305"/>
      <c r="QDV14" s="305"/>
      <c r="QDW14" s="305"/>
      <c r="QDX14" s="305"/>
      <c r="QDY14" s="305"/>
      <c r="QDZ14" s="305"/>
      <c r="QEA14" s="305"/>
      <c r="QEB14" s="305"/>
      <c r="QEC14" s="305"/>
      <c r="QED14" s="305"/>
      <c r="QEE14" s="305"/>
      <c r="QEF14" s="305"/>
      <c r="QEG14" s="305"/>
      <c r="QEH14" s="305"/>
      <c r="QEI14" s="305"/>
      <c r="QEJ14" s="305"/>
      <c r="QEK14" s="305"/>
      <c r="QEL14" s="305"/>
      <c r="QEM14" s="305"/>
      <c r="QEN14" s="305"/>
      <c r="QEO14" s="305"/>
      <c r="QEP14" s="305"/>
      <c r="QEQ14" s="305"/>
      <c r="QER14" s="305"/>
      <c r="QES14" s="305"/>
      <c r="QET14" s="305"/>
      <c r="QEU14" s="305"/>
      <c r="QEV14" s="305"/>
      <c r="QEW14" s="305"/>
      <c r="QEX14" s="305"/>
      <c r="QEY14" s="305"/>
      <c r="QEZ14" s="305"/>
      <c r="QFA14" s="305"/>
      <c r="QFB14" s="305"/>
      <c r="QFC14" s="305"/>
      <c r="QFD14" s="305"/>
      <c r="QFE14" s="305"/>
      <c r="QFF14" s="305"/>
      <c r="QFG14" s="305"/>
      <c r="QFH14" s="305"/>
      <c r="QFI14" s="305"/>
      <c r="QFJ14" s="305"/>
      <c r="QFK14" s="305"/>
      <c r="QFL14" s="305"/>
      <c r="QFM14" s="305"/>
      <c r="QFN14" s="305"/>
      <c r="QFO14" s="305"/>
      <c r="QFP14" s="305"/>
      <c r="QFQ14" s="305"/>
      <c r="QFR14" s="305"/>
      <c r="QFS14" s="305"/>
      <c r="QFT14" s="305"/>
      <c r="QFU14" s="305"/>
      <c r="QFV14" s="305"/>
      <c r="QFW14" s="305"/>
      <c r="QFX14" s="305"/>
      <c r="QFY14" s="305"/>
      <c r="QFZ14" s="305"/>
      <c r="QGA14" s="305"/>
      <c r="QGB14" s="305"/>
      <c r="QGC14" s="305"/>
      <c r="QGD14" s="305"/>
      <c r="QGE14" s="305"/>
      <c r="QGF14" s="305"/>
      <c r="QGG14" s="305"/>
      <c r="QGH14" s="305"/>
      <c r="QGI14" s="305"/>
      <c r="QGJ14" s="305"/>
      <c r="QGK14" s="305"/>
      <c r="QGL14" s="305"/>
      <c r="QGM14" s="305"/>
      <c r="QGN14" s="305"/>
      <c r="QGO14" s="305"/>
      <c r="QGP14" s="305"/>
      <c r="QGQ14" s="305"/>
      <c r="QGR14" s="305"/>
      <c r="QGS14" s="305"/>
      <c r="QGT14" s="305"/>
      <c r="QGU14" s="305"/>
      <c r="QGV14" s="305"/>
      <c r="QGW14" s="305"/>
      <c r="QGX14" s="305"/>
      <c r="QGY14" s="305"/>
      <c r="QGZ14" s="305"/>
      <c r="QHA14" s="305"/>
      <c r="QHB14" s="305"/>
      <c r="QHC14" s="305"/>
      <c r="QHD14" s="305"/>
      <c r="QHE14" s="305"/>
      <c r="QHF14" s="305"/>
      <c r="QHG14" s="305"/>
      <c r="QHH14" s="305"/>
      <c r="QHI14" s="305"/>
      <c r="QHJ14" s="305"/>
      <c r="QHK14" s="305"/>
      <c r="QHL14" s="305"/>
      <c r="QHM14" s="305"/>
      <c r="QHN14" s="305"/>
      <c r="QHO14" s="305"/>
      <c r="QHP14" s="305"/>
      <c r="QHQ14" s="305"/>
      <c r="QHR14" s="305"/>
      <c r="QHS14" s="305"/>
      <c r="QHT14" s="305"/>
      <c r="QHU14" s="305"/>
      <c r="QHV14" s="305"/>
      <c r="QHW14" s="305"/>
      <c r="QHX14" s="305"/>
      <c r="QHY14" s="305"/>
      <c r="QHZ14" s="305"/>
      <c r="QIA14" s="305"/>
      <c r="QIB14" s="305"/>
      <c r="QIC14" s="305"/>
      <c r="QID14" s="305"/>
      <c r="QIE14" s="305"/>
      <c r="QIF14" s="305"/>
      <c r="QIG14" s="305"/>
      <c r="QIH14" s="305"/>
      <c r="QII14" s="305"/>
      <c r="QIJ14" s="305"/>
      <c r="QIK14" s="305"/>
      <c r="QIL14" s="305"/>
      <c r="QIM14" s="305"/>
      <c r="QIN14" s="305"/>
      <c r="QIO14" s="305"/>
      <c r="QIP14" s="305"/>
      <c r="QIQ14" s="305"/>
      <c r="QIR14" s="305"/>
      <c r="QIS14" s="305"/>
      <c r="QIT14" s="305"/>
      <c r="QIU14" s="305"/>
      <c r="QIV14" s="305"/>
      <c r="QIW14" s="305"/>
      <c r="QIX14" s="305"/>
      <c r="QIY14" s="305"/>
      <c r="QIZ14" s="305"/>
      <c r="QJA14" s="305"/>
      <c r="QJB14" s="305"/>
      <c r="QJC14" s="305"/>
      <c r="QJD14" s="305"/>
      <c r="QJE14" s="305"/>
      <c r="QJF14" s="305"/>
      <c r="QJG14" s="305"/>
      <c r="QJH14" s="305"/>
      <c r="QJI14" s="305"/>
      <c r="QJJ14" s="305"/>
      <c r="QJK14" s="305"/>
      <c r="QJL14" s="305"/>
      <c r="QJM14" s="305"/>
      <c r="QJN14" s="305"/>
      <c r="QJO14" s="305"/>
      <c r="QJP14" s="305"/>
      <c r="QJQ14" s="305"/>
      <c r="QJR14" s="305"/>
      <c r="QJS14" s="305"/>
      <c r="QJT14" s="305"/>
      <c r="QJU14" s="305"/>
      <c r="QJV14" s="305"/>
      <c r="QJW14" s="305"/>
      <c r="QJX14" s="305"/>
      <c r="QJY14" s="305"/>
      <c r="QJZ14" s="305"/>
      <c r="QKA14" s="305"/>
      <c r="QKB14" s="305"/>
      <c r="QKC14" s="305"/>
      <c r="QKD14" s="305"/>
      <c r="QKE14" s="305"/>
      <c r="QKF14" s="305"/>
      <c r="QKG14" s="305"/>
      <c r="QKH14" s="305"/>
      <c r="QKI14" s="305"/>
      <c r="QKJ14" s="305"/>
      <c r="QKK14" s="305"/>
      <c r="QKL14" s="305"/>
      <c r="QKM14" s="305"/>
      <c r="QKN14" s="305"/>
      <c r="QKO14" s="305"/>
      <c r="QKP14" s="305"/>
      <c r="QKQ14" s="305"/>
      <c r="QKR14" s="305"/>
      <c r="QKS14" s="305"/>
      <c r="QKT14" s="305"/>
      <c r="QKU14" s="305"/>
      <c r="QKV14" s="305"/>
      <c r="QKW14" s="305"/>
      <c r="QKX14" s="305"/>
      <c r="QKY14" s="305"/>
      <c r="QKZ14" s="305"/>
      <c r="QLA14" s="305"/>
      <c r="QLB14" s="305"/>
      <c r="QLC14" s="305"/>
      <c r="QLD14" s="305"/>
      <c r="QLE14" s="305"/>
      <c r="QLF14" s="305"/>
      <c r="QLG14" s="305"/>
      <c r="QLH14" s="305"/>
      <c r="QLI14" s="305"/>
      <c r="QLJ14" s="305"/>
      <c r="QLK14" s="305"/>
      <c r="QLL14" s="305"/>
      <c r="QLM14" s="305"/>
      <c r="QLN14" s="305"/>
      <c r="QLO14" s="305"/>
      <c r="QLP14" s="305"/>
      <c r="QLQ14" s="305"/>
      <c r="QLR14" s="305"/>
      <c r="QLS14" s="305"/>
      <c r="QLT14" s="305"/>
      <c r="QLU14" s="305"/>
      <c r="QLV14" s="305"/>
      <c r="QLW14" s="305"/>
      <c r="QLX14" s="305"/>
      <c r="QLY14" s="305"/>
      <c r="QLZ14" s="305"/>
      <c r="QMA14" s="305"/>
      <c r="QMB14" s="305"/>
      <c r="QMC14" s="305"/>
      <c r="QMD14" s="305"/>
      <c r="QME14" s="305"/>
      <c r="QMF14" s="305"/>
      <c r="QMG14" s="305"/>
      <c r="QMH14" s="305"/>
      <c r="QMI14" s="305"/>
      <c r="QMJ14" s="305"/>
      <c r="QMK14" s="305"/>
      <c r="QML14" s="305"/>
      <c r="QMM14" s="305"/>
      <c r="QMN14" s="305"/>
      <c r="QMO14" s="305"/>
      <c r="QMP14" s="305"/>
      <c r="QMQ14" s="305"/>
      <c r="QMR14" s="305"/>
      <c r="QMS14" s="305"/>
      <c r="QMT14" s="305"/>
      <c r="QMU14" s="305"/>
      <c r="QMV14" s="305"/>
      <c r="QMW14" s="305"/>
      <c r="QMX14" s="305"/>
      <c r="QMY14" s="305"/>
      <c r="QMZ14" s="305"/>
      <c r="QNA14" s="305"/>
      <c r="QNB14" s="305"/>
      <c r="QNC14" s="305"/>
      <c r="QND14" s="305"/>
      <c r="QNE14" s="305"/>
      <c r="QNF14" s="305"/>
      <c r="QNG14" s="305"/>
      <c r="QNH14" s="305"/>
      <c r="QNI14" s="305"/>
      <c r="QNJ14" s="305"/>
      <c r="QNK14" s="305"/>
      <c r="QNL14" s="305"/>
      <c r="QNM14" s="305"/>
      <c r="QNN14" s="305"/>
      <c r="QNO14" s="305"/>
      <c r="QNP14" s="305"/>
      <c r="QNQ14" s="305"/>
      <c r="QNR14" s="305"/>
      <c r="QNS14" s="305"/>
      <c r="QNT14" s="305"/>
      <c r="QNU14" s="305"/>
      <c r="QNV14" s="305"/>
      <c r="QNW14" s="305"/>
      <c r="QNX14" s="305"/>
      <c r="QNY14" s="305"/>
      <c r="QNZ14" s="305"/>
      <c r="QOA14" s="305"/>
      <c r="QOB14" s="305"/>
      <c r="QOC14" s="305"/>
      <c r="QOD14" s="305"/>
      <c r="QOE14" s="305"/>
      <c r="QOF14" s="305"/>
      <c r="QOG14" s="305"/>
      <c r="QOH14" s="305"/>
      <c r="QOI14" s="305"/>
      <c r="QOJ14" s="305"/>
      <c r="QOK14" s="305"/>
      <c r="QOL14" s="305"/>
      <c r="QOM14" s="305"/>
      <c r="QON14" s="305"/>
      <c r="QOO14" s="305"/>
      <c r="QOP14" s="305"/>
      <c r="QOQ14" s="305"/>
      <c r="QOR14" s="305"/>
      <c r="QOS14" s="305"/>
      <c r="QOT14" s="305"/>
      <c r="QOU14" s="305"/>
      <c r="QOV14" s="305"/>
      <c r="QOW14" s="305"/>
      <c r="QOX14" s="305"/>
      <c r="QOY14" s="305"/>
      <c r="QOZ14" s="305"/>
      <c r="QPA14" s="305"/>
      <c r="QPB14" s="305"/>
      <c r="QPC14" s="305"/>
      <c r="QPD14" s="305"/>
      <c r="QPE14" s="305"/>
      <c r="QPF14" s="305"/>
      <c r="QPG14" s="305"/>
      <c r="QPH14" s="305"/>
      <c r="QPI14" s="305"/>
      <c r="QPJ14" s="305"/>
      <c r="QPK14" s="305"/>
      <c r="QPL14" s="305"/>
      <c r="QPM14" s="305"/>
      <c r="QPN14" s="305"/>
      <c r="QPO14" s="305"/>
      <c r="QPP14" s="305"/>
      <c r="QPQ14" s="305"/>
      <c r="QPR14" s="305"/>
      <c r="QPS14" s="305"/>
      <c r="QPT14" s="305"/>
      <c r="QPU14" s="305"/>
      <c r="QPV14" s="305"/>
      <c r="QPW14" s="305"/>
      <c r="QPX14" s="305"/>
      <c r="QPY14" s="305"/>
      <c r="QPZ14" s="305"/>
      <c r="QQA14" s="305"/>
      <c r="QQB14" s="305"/>
      <c r="QQC14" s="305"/>
      <c r="QQD14" s="305"/>
      <c r="QQE14" s="305"/>
      <c r="QQF14" s="305"/>
      <c r="QQG14" s="305"/>
      <c r="QQH14" s="305"/>
      <c r="QQI14" s="305"/>
      <c r="QQJ14" s="305"/>
      <c r="QQK14" s="305"/>
      <c r="QQL14" s="305"/>
      <c r="QQM14" s="305"/>
      <c r="QQN14" s="305"/>
      <c r="QQO14" s="305"/>
      <c r="QQP14" s="305"/>
      <c r="QQQ14" s="305"/>
      <c r="QQR14" s="305"/>
      <c r="QQS14" s="305"/>
      <c r="QQT14" s="305"/>
      <c r="QQU14" s="305"/>
      <c r="QQV14" s="305"/>
      <c r="QQW14" s="305"/>
      <c r="QQX14" s="305"/>
      <c r="QQY14" s="305"/>
      <c r="QQZ14" s="305"/>
      <c r="QRA14" s="305"/>
      <c r="QRB14" s="305"/>
      <c r="QRC14" s="305"/>
      <c r="QRD14" s="305"/>
      <c r="QRE14" s="305"/>
      <c r="QRF14" s="305"/>
      <c r="QRG14" s="305"/>
      <c r="QRH14" s="305"/>
      <c r="QRI14" s="305"/>
      <c r="QRJ14" s="305"/>
      <c r="QRK14" s="305"/>
      <c r="QRL14" s="305"/>
      <c r="QRM14" s="305"/>
      <c r="QRN14" s="305"/>
      <c r="QRO14" s="305"/>
      <c r="QRP14" s="305"/>
      <c r="QRQ14" s="305"/>
      <c r="QRR14" s="305"/>
      <c r="QRS14" s="305"/>
      <c r="QRT14" s="305"/>
      <c r="QRU14" s="305"/>
      <c r="QRV14" s="305"/>
      <c r="QRW14" s="305"/>
      <c r="QRX14" s="305"/>
      <c r="QRY14" s="305"/>
      <c r="QRZ14" s="305"/>
      <c r="QSA14" s="305"/>
      <c r="QSB14" s="305"/>
      <c r="QSC14" s="305"/>
      <c r="QSD14" s="305"/>
      <c r="QSE14" s="305"/>
      <c r="QSF14" s="305"/>
      <c r="QSG14" s="305"/>
      <c r="QSH14" s="305"/>
      <c r="QSI14" s="305"/>
      <c r="QSJ14" s="305"/>
      <c r="QSK14" s="305"/>
      <c r="QSL14" s="305"/>
      <c r="QSM14" s="305"/>
      <c r="QSN14" s="305"/>
      <c r="QSO14" s="305"/>
      <c r="QSP14" s="305"/>
      <c r="QSQ14" s="305"/>
      <c r="QSR14" s="305"/>
      <c r="QSS14" s="305"/>
      <c r="QST14" s="305"/>
      <c r="QSU14" s="305"/>
      <c r="QSV14" s="305"/>
      <c r="QSW14" s="305"/>
      <c r="QSX14" s="305"/>
      <c r="QSY14" s="305"/>
      <c r="QSZ14" s="305"/>
      <c r="QTA14" s="305"/>
      <c r="QTB14" s="305"/>
      <c r="QTC14" s="305"/>
      <c r="QTD14" s="305"/>
      <c r="QTE14" s="305"/>
      <c r="QTF14" s="305"/>
      <c r="QTG14" s="305"/>
      <c r="QTH14" s="305"/>
      <c r="QTI14" s="305"/>
      <c r="QTJ14" s="305"/>
      <c r="QTK14" s="305"/>
      <c r="QTL14" s="305"/>
      <c r="QTM14" s="305"/>
      <c r="QTN14" s="305"/>
      <c r="QTO14" s="305"/>
      <c r="QTP14" s="305"/>
      <c r="QTQ14" s="305"/>
      <c r="QTR14" s="305"/>
      <c r="QTS14" s="305"/>
      <c r="QTT14" s="305"/>
      <c r="QTU14" s="305"/>
      <c r="QTV14" s="305"/>
      <c r="QTW14" s="305"/>
      <c r="QTX14" s="305"/>
      <c r="QTY14" s="305"/>
      <c r="QTZ14" s="305"/>
      <c r="QUA14" s="305"/>
      <c r="QUB14" s="305"/>
      <c r="QUC14" s="305"/>
      <c r="QUD14" s="305"/>
      <c r="QUE14" s="305"/>
      <c r="QUF14" s="305"/>
      <c r="QUG14" s="305"/>
      <c r="QUH14" s="305"/>
      <c r="QUI14" s="305"/>
      <c r="QUJ14" s="305"/>
      <c r="QUK14" s="305"/>
      <c r="QUL14" s="305"/>
      <c r="QUM14" s="305"/>
      <c r="QUN14" s="305"/>
      <c r="QUO14" s="305"/>
      <c r="QUP14" s="305"/>
      <c r="QUQ14" s="305"/>
      <c r="QUR14" s="305"/>
      <c r="QUS14" s="305"/>
      <c r="QUT14" s="305"/>
      <c r="QUU14" s="305"/>
      <c r="QUV14" s="305"/>
      <c r="QUW14" s="305"/>
      <c r="QUX14" s="305"/>
      <c r="QUY14" s="305"/>
      <c r="QUZ14" s="305"/>
      <c r="QVA14" s="305"/>
      <c r="QVB14" s="305"/>
      <c r="QVC14" s="305"/>
      <c r="QVD14" s="305"/>
      <c r="QVE14" s="305"/>
      <c r="QVF14" s="305"/>
      <c r="QVG14" s="305"/>
      <c r="QVH14" s="305"/>
      <c r="QVI14" s="305"/>
      <c r="QVJ14" s="305"/>
      <c r="QVK14" s="305"/>
      <c r="QVL14" s="305"/>
      <c r="QVM14" s="305"/>
      <c r="QVN14" s="305"/>
      <c r="QVO14" s="305"/>
      <c r="QVP14" s="305"/>
      <c r="QVQ14" s="305"/>
      <c r="QVR14" s="305"/>
      <c r="QVS14" s="305"/>
      <c r="QVT14" s="305"/>
      <c r="QVU14" s="305"/>
      <c r="QVV14" s="305"/>
      <c r="QVW14" s="305"/>
      <c r="QVX14" s="305"/>
      <c r="QVY14" s="305"/>
      <c r="QVZ14" s="305"/>
      <c r="QWA14" s="305"/>
      <c r="QWB14" s="305"/>
      <c r="QWC14" s="305"/>
      <c r="QWD14" s="305"/>
      <c r="QWE14" s="305"/>
      <c r="QWF14" s="305"/>
      <c r="QWG14" s="305"/>
      <c r="QWH14" s="305"/>
      <c r="QWI14" s="305"/>
      <c r="QWJ14" s="305"/>
      <c r="QWK14" s="305"/>
      <c r="QWL14" s="305"/>
      <c r="QWM14" s="305"/>
      <c r="QWN14" s="305"/>
      <c r="QWO14" s="305"/>
      <c r="QWP14" s="305"/>
      <c r="QWQ14" s="305"/>
      <c r="QWR14" s="305"/>
      <c r="QWS14" s="305"/>
      <c r="QWT14" s="305"/>
      <c r="QWU14" s="305"/>
      <c r="QWV14" s="305"/>
      <c r="QWW14" s="305"/>
      <c r="QWX14" s="305"/>
      <c r="QWY14" s="305"/>
      <c r="QWZ14" s="305"/>
      <c r="QXA14" s="305"/>
      <c r="QXB14" s="305"/>
      <c r="QXC14" s="305"/>
      <c r="QXD14" s="305"/>
      <c r="QXE14" s="305"/>
      <c r="QXF14" s="305"/>
      <c r="QXG14" s="305"/>
      <c r="QXH14" s="305"/>
      <c r="QXI14" s="305"/>
      <c r="QXJ14" s="305"/>
      <c r="QXK14" s="305"/>
      <c r="QXL14" s="305"/>
      <c r="QXM14" s="305"/>
      <c r="QXN14" s="305"/>
      <c r="QXO14" s="305"/>
      <c r="QXP14" s="305"/>
      <c r="QXQ14" s="305"/>
      <c r="QXR14" s="305"/>
      <c r="QXS14" s="305"/>
      <c r="QXT14" s="305"/>
      <c r="QXU14" s="305"/>
      <c r="QXV14" s="305"/>
      <c r="QXW14" s="305"/>
      <c r="QXX14" s="305"/>
      <c r="QXY14" s="305"/>
      <c r="QXZ14" s="305"/>
      <c r="QYA14" s="305"/>
      <c r="QYB14" s="305"/>
      <c r="QYC14" s="305"/>
      <c r="QYD14" s="305"/>
      <c r="QYE14" s="305"/>
      <c r="QYF14" s="305"/>
      <c r="QYG14" s="305"/>
      <c r="QYH14" s="305"/>
      <c r="QYI14" s="305"/>
      <c r="QYJ14" s="305"/>
      <c r="QYK14" s="305"/>
      <c r="QYL14" s="305"/>
      <c r="QYM14" s="305"/>
      <c r="QYN14" s="305"/>
      <c r="QYO14" s="305"/>
      <c r="QYP14" s="305"/>
      <c r="QYQ14" s="305"/>
      <c r="QYR14" s="305"/>
      <c r="QYS14" s="305"/>
      <c r="QYT14" s="305"/>
      <c r="QYU14" s="305"/>
      <c r="QYV14" s="305"/>
      <c r="QYW14" s="305"/>
      <c r="QYX14" s="305"/>
      <c r="QYY14" s="305"/>
      <c r="QYZ14" s="305"/>
      <c r="QZA14" s="305"/>
      <c r="QZB14" s="305"/>
      <c r="QZC14" s="305"/>
      <c r="QZD14" s="305"/>
      <c r="QZE14" s="305"/>
      <c r="QZF14" s="305"/>
      <c r="QZG14" s="305"/>
      <c r="QZH14" s="305"/>
      <c r="QZI14" s="305"/>
      <c r="QZJ14" s="305"/>
      <c r="QZK14" s="305"/>
      <c r="QZL14" s="305"/>
      <c r="QZM14" s="305"/>
      <c r="QZN14" s="305"/>
      <c r="QZO14" s="305"/>
      <c r="QZP14" s="305"/>
      <c r="QZQ14" s="305"/>
      <c r="QZR14" s="305"/>
      <c r="QZS14" s="305"/>
      <c r="QZT14" s="305"/>
      <c r="QZU14" s="305"/>
      <c r="QZV14" s="305"/>
      <c r="QZW14" s="305"/>
      <c r="QZX14" s="305"/>
      <c r="QZY14" s="305"/>
      <c r="QZZ14" s="305"/>
      <c r="RAA14" s="305"/>
      <c r="RAB14" s="305"/>
      <c r="RAC14" s="305"/>
      <c r="RAD14" s="305"/>
      <c r="RAE14" s="305"/>
      <c r="RAF14" s="305"/>
      <c r="RAG14" s="305"/>
      <c r="RAH14" s="305"/>
      <c r="RAI14" s="305"/>
      <c r="RAJ14" s="305"/>
      <c r="RAK14" s="305"/>
      <c r="RAL14" s="305"/>
      <c r="RAM14" s="305"/>
      <c r="RAN14" s="305"/>
      <c r="RAO14" s="305"/>
      <c r="RAP14" s="305"/>
      <c r="RAQ14" s="305"/>
      <c r="RAR14" s="305"/>
      <c r="RAS14" s="305"/>
      <c r="RAT14" s="305"/>
      <c r="RAU14" s="305"/>
      <c r="RAV14" s="305"/>
      <c r="RAW14" s="305"/>
      <c r="RAX14" s="305"/>
      <c r="RAY14" s="305"/>
      <c r="RAZ14" s="305"/>
      <c r="RBA14" s="305"/>
      <c r="RBB14" s="305"/>
      <c r="RBC14" s="305"/>
      <c r="RBD14" s="305"/>
      <c r="RBE14" s="305"/>
      <c r="RBF14" s="305"/>
      <c r="RBG14" s="305"/>
      <c r="RBH14" s="305"/>
      <c r="RBI14" s="305"/>
      <c r="RBJ14" s="305"/>
      <c r="RBK14" s="305"/>
      <c r="RBL14" s="305"/>
      <c r="RBM14" s="305"/>
      <c r="RBN14" s="305"/>
      <c r="RBO14" s="305"/>
      <c r="RBP14" s="305"/>
      <c r="RBQ14" s="305"/>
      <c r="RBR14" s="305"/>
      <c r="RBS14" s="305"/>
      <c r="RBT14" s="305"/>
      <c r="RBU14" s="305"/>
      <c r="RBV14" s="305"/>
      <c r="RBW14" s="305"/>
      <c r="RBX14" s="305"/>
      <c r="RBY14" s="305"/>
      <c r="RBZ14" s="305"/>
      <c r="RCA14" s="305"/>
      <c r="RCB14" s="305"/>
      <c r="RCC14" s="305"/>
      <c r="RCD14" s="305"/>
      <c r="RCE14" s="305"/>
      <c r="RCF14" s="305"/>
      <c r="RCG14" s="305"/>
      <c r="RCH14" s="305"/>
      <c r="RCI14" s="305"/>
      <c r="RCJ14" s="305"/>
      <c r="RCK14" s="305"/>
      <c r="RCL14" s="305"/>
      <c r="RCM14" s="305"/>
      <c r="RCN14" s="305"/>
      <c r="RCO14" s="305"/>
      <c r="RCP14" s="305"/>
      <c r="RCQ14" s="305"/>
      <c r="RCR14" s="305"/>
      <c r="RCS14" s="305"/>
      <c r="RCT14" s="305"/>
      <c r="RCU14" s="305"/>
      <c r="RCV14" s="305"/>
      <c r="RCW14" s="305"/>
      <c r="RCX14" s="305"/>
      <c r="RCY14" s="305"/>
      <c r="RCZ14" s="305"/>
      <c r="RDA14" s="305"/>
      <c r="RDB14" s="305"/>
      <c r="RDC14" s="305"/>
      <c r="RDD14" s="305"/>
      <c r="RDE14" s="305"/>
      <c r="RDF14" s="305"/>
      <c r="RDG14" s="305"/>
      <c r="RDH14" s="305"/>
      <c r="RDI14" s="305"/>
      <c r="RDJ14" s="305"/>
      <c r="RDK14" s="305"/>
      <c r="RDL14" s="305"/>
      <c r="RDM14" s="305"/>
      <c r="RDN14" s="305"/>
      <c r="RDO14" s="305"/>
      <c r="RDP14" s="305"/>
      <c r="RDQ14" s="305"/>
      <c r="RDR14" s="305"/>
      <c r="RDS14" s="305"/>
      <c r="RDT14" s="305"/>
      <c r="RDU14" s="305"/>
      <c r="RDV14" s="305"/>
      <c r="RDW14" s="305"/>
      <c r="RDX14" s="305"/>
      <c r="RDY14" s="305"/>
      <c r="RDZ14" s="305"/>
      <c r="REA14" s="305"/>
      <c r="REB14" s="305"/>
      <c r="REC14" s="305"/>
      <c r="RED14" s="305"/>
      <c r="REE14" s="305"/>
      <c r="REF14" s="305"/>
      <c r="REG14" s="305"/>
      <c r="REH14" s="305"/>
      <c r="REI14" s="305"/>
      <c r="REJ14" s="305"/>
      <c r="REK14" s="305"/>
      <c r="REL14" s="305"/>
      <c r="REM14" s="305"/>
      <c r="REN14" s="305"/>
      <c r="REO14" s="305"/>
      <c r="REP14" s="305"/>
      <c r="REQ14" s="305"/>
      <c r="RER14" s="305"/>
      <c r="RES14" s="305"/>
      <c r="RET14" s="305"/>
      <c r="REU14" s="305"/>
      <c r="REV14" s="305"/>
      <c r="REW14" s="305"/>
      <c r="REX14" s="305"/>
      <c r="REY14" s="305"/>
      <c r="REZ14" s="305"/>
      <c r="RFA14" s="305"/>
      <c r="RFB14" s="305"/>
      <c r="RFC14" s="305"/>
      <c r="RFD14" s="305"/>
      <c r="RFE14" s="305"/>
      <c r="RFF14" s="305"/>
      <c r="RFG14" s="305"/>
      <c r="RFH14" s="305"/>
      <c r="RFI14" s="305"/>
      <c r="RFJ14" s="305"/>
      <c r="RFK14" s="305"/>
      <c r="RFL14" s="305"/>
      <c r="RFM14" s="305"/>
      <c r="RFN14" s="305"/>
      <c r="RFO14" s="305"/>
      <c r="RFP14" s="305"/>
      <c r="RFQ14" s="305"/>
      <c r="RFR14" s="305"/>
      <c r="RFS14" s="305"/>
      <c r="RFT14" s="305"/>
      <c r="RFU14" s="305"/>
      <c r="RFV14" s="305"/>
      <c r="RFW14" s="305"/>
      <c r="RFX14" s="305"/>
      <c r="RFY14" s="305"/>
      <c r="RFZ14" s="305"/>
      <c r="RGA14" s="305"/>
      <c r="RGB14" s="305"/>
      <c r="RGC14" s="305"/>
      <c r="RGD14" s="305"/>
      <c r="RGE14" s="305"/>
      <c r="RGF14" s="305"/>
      <c r="RGG14" s="305"/>
      <c r="RGH14" s="305"/>
      <c r="RGI14" s="305"/>
      <c r="RGJ14" s="305"/>
      <c r="RGK14" s="305"/>
      <c r="RGL14" s="305"/>
      <c r="RGM14" s="305"/>
      <c r="RGN14" s="305"/>
      <c r="RGO14" s="305"/>
      <c r="RGP14" s="305"/>
      <c r="RGQ14" s="305"/>
      <c r="RGR14" s="305"/>
      <c r="RGS14" s="305"/>
      <c r="RGT14" s="305"/>
      <c r="RGU14" s="305"/>
      <c r="RGV14" s="305"/>
      <c r="RGW14" s="305"/>
      <c r="RGX14" s="305"/>
      <c r="RGY14" s="305"/>
      <c r="RGZ14" s="305"/>
      <c r="RHA14" s="305"/>
      <c r="RHB14" s="305"/>
      <c r="RHC14" s="305"/>
      <c r="RHD14" s="305"/>
      <c r="RHE14" s="305"/>
      <c r="RHF14" s="305"/>
      <c r="RHG14" s="305"/>
      <c r="RHH14" s="305"/>
      <c r="RHI14" s="305"/>
      <c r="RHJ14" s="305"/>
      <c r="RHK14" s="305"/>
      <c r="RHL14" s="305"/>
      <c r="RHM14" s="305"/>
      <c r="RHN14" s="305"/>
      <c r="RHO14" s="305"/>
      <c r="RHP14" s="305"/>
      <c r="RHQ14" s="305"/>
      <c r="RHR14" s="305"/>
      <c r="RHS14" s="305"/>
      <c r="RHT14" s="305"/>
      <c r="RHU14" s="305"/>
      <c r="RHV14" s="305"/>
      <c r="RHW14" s="305"/>
      <c r="RHX14" s="305"/>
      <c r="RHY14" s="305"/>
      <c r="RHZ14" s="305"/>
      <c r="RIA14" s="305"/>
      <c r="RIB14" s="305"/>
      <c r="RIC14" s="305"/>
      <c r="RID14" s="305"/>
      <c r="RIE14" s="305"/>
      <c r="RIF14" s="305"/>
      <c r="RIG14" s="305"/>
      <c r="RIH14" s="305"/>
      <c r="RII14" s="305"/>
      <c r="RIJ14" s="305"/>
      <c r="RIK14" s="305"/>
      <c r="RIL14" s="305"/>
      <c r="RIM14" s="305"/>
      <c r="RIN14" s="305"/>
      <c r="RIO14" s="305"/>
      <c r="RIP14" s="305"/>
      <c r="RIQ14" s="305"/>
      <c r="RIR14" s="305"/>
      <c r="RIS14" s="305"/>
      <c r="RIT14" s="305"/>
      <c r="RIU14" s="305"/>
      <c r="RIV14" s="305"/>
      <c r="RIW14" s="305"/>
      <c r="RIX14" s="305"/>
      <c r="RIY14" s="305"/>
      <c r="RIZ14" s="305"/>
      <c r="RJA14" s="305"/>
      <c r="RJB14" s="305"/>
      <c r="RJC14" s="305"/>
      <c r="RJD14" s="305"/>
      <c r="RJE14" s="305"/>
      <c r="RJF14" s="305"/>
      <c r="RJG14" s="305"/>
      <c r="RJH14" s="305"/>
      <c r="RJI14" s="305"/>
      <c r="RJJ14" s="305"/>
      <c r="RJK14" s="305"/>
      <c r="RJL14" s="305"/>
      <c r="RJM14" s="305"/>
      <c r="RJN14" s="305"/>
      <c r="RJO14" s="305"/>
      <c r="RJP14" s="305"/>
      <c r="RJQ14" s="305"/>
      <c r="RJR14" s="305"/>
      <c r="RJS14" s="305"/>
      <c r="RJT14" s="305"/>
      <c r="RJU14" s="305"/>
      <c r="RJV14" s="305"/>
      <c r="RJW14" s="305"/>
      <c r="RJX14" s="305"/>
      <c r="RJY14" s="305"/>
      <c r="RJZ14" s="305"/>
      <c r="RKA14" s="305"/>
      <c r="RKB14" s="305"/>
      <c r="RKC14" s="305"/>
      <c r="RKD14" s="305"/>
      <c r="RKE14" s="305"/>
      <c r="RKF14" s="305"/>
      <c r="RKG14" s="305"/>
      <c r="RKH14" s="305"/>
      <c r="RKI14" s="305"/>
      <c r="RKJ14" s="305"/>
      <c r="RKK14" s="305"/>
      <c r="RKL14" s="305"/>
      <c r="RKM14" s="305"/>
      <c r="RKN14" s="305"/>
      <c r="RKO14" s="305"/>
      <c r="RKP14" s="305"/>
      <c r="RKQ14" s="305"/>
      <c r="RKR14" s="305"/>
      <c r="RKS14" s="305"/>
      <c r="RKT14" s="305"/>
      <c r="RKU14" s="305"/>
      <c r="RKV14" s="305"/>
      <c r="RKW14" s="305"/>
      <c r="RKX14" s="305"/>
      <c r="RKY14" s="305"/>
      <c r="RKZ14" s="305"/>
      <c r="RLA14" s="305"/>
      <c r="RLB14" s="305"/>
      <c r="RLC14" s="305"/>
      <c r="RLD14" s="305"/>
      <c r="RLE14" s="305"/>
      <c r="RLF14" s="305"/>
      <c r="RLG14" s="305"/>
      <c r="RLH14" s="305"/>
      <c r="RLI14" s="305"/>
      <c r="RLJ14" s="305"/>
      <c r="RLK14" s="305"/>
      <c r="RLL14" s="305"/>
      <c r="RLM14" s="305"/>
      <c r="RLN14" s="305"/>
      <c r="RLO14" s="305"/>
      <c r="RLP14" s="305"/>
      <c r="RLQ14" s="305"/>
      <c r="RLR14" s="305"/>
      <c r="RLS14" s="305"/>
      <c r="RLT14" s="305"/>
      <c r="RLU14" s="305"/>
      <c r="RLV14" s="305"/>
      <c r="RLW14" s="305"/>
      <c r="RLX14" s="305"/>
      <c r="RLY14" s="305"/>
      <c r="RLZ14" s="305"/>
      <c r="RMA14" s="305"/>
      <c r="RMB14" s="305"/>
      <c r="RMC14" s="305"/>
      <c r="RMD14" s="305"/>
      <c r="RME14" s="305"/>
      <c r="RMF14" s="305"/>
      <c r="RMG14" s="305"/>
      <c r="RMH14" s="305"/>
      <c r="RMI14" s="305"/>
      <c r="RMJ14" s="305"/>
      <c r="RMK14" s="305"/>
      <c r="RML14" s="305"/>
      <c r="RMM14" s="305"/>
      <c r="RMN14" s="305"/>
      <c r="RMO14" s="305"/>
      <c r="RMP14" s="305"/>
      <c r="RMQ14" s="305"/>
      <c r="RMR14" s="305"/>
      <c r="RMS14" s="305"/>
      <c r="RMT14" s="305"/>
      <c r="RMU14" s="305"/>
      <c r="RMV14" s="305"/>
      <c r="RMW14" s="305"/>
      <c r="RMX14" s="305"/>
      <c r="RMY14" s="305"/>
      <c r="RMZ14" s="305"/>
      <c r="RNA14" s="305"/>
      <c r="RNB14" s="305"/>
      <c r="RNC14" s="305"/>
      <c r="RND14" s="305"/>
      <c r="RNE14" s="305"/>
      <c r="RNF14" s="305"/>
      <c r="RNG14" s="305"/>
      <c r="RNH14" s="305"/>
      <c r="RNI14" s="305"/>
      <c r="RNJ14" s="305"/>
      <c r="RNK14" s="305"/>
      <c r="RNL14" s="305"/>
      <c r="RNM14" s="305"/>
      <c r="RNN14" s="305"/>
      <c r="RNO14" s="305"/>
      <c r="RNP14" s="305"/>
      <c r="RNQ14" s="305"/>
      <c r="RNR14" s="305"/>
      <c r="RNS14" s="305"/>
      <c r="RNT14" s="305"/>
      <c r="RNU14" s="305"/>
      <c r="RNV14" s="305"/>
      <c r="RNW14" s="305"/>
      <c r="RNX14" s="305"/>
      <c r="RNY14" s="305"/>
      <c r="RNZ14" s="305"/>
      <c r="ROA14" s="305"/>
      <c r="ROB14" s="305"/>
      <c r="ROC14" s="305"/>
      <c r="ROD14" s="305"/>
      <c r="ROE14" s="305"/>
      <c r="ROF14" s="305"/>
      <c r="ROG14" s="305"/>
      <c r="ROH14" s="305"/>
      <c r="ROI14" s="305"/>
      <c r="ROJ14" s="305"/>
      <c r="ROK14" s="305"/>
      <c r="ROL14" s="305"/>
      <c r="ROM14" s="305"/>
      <c r="RON14" s="305"/>
      <c r="ROO14" s="305"/>
      <c r="ROP14" s="305"/>
      <c r="ROQ14" s="305"/>
      <c r="ROR14" s="305"/>
      <c r="ROS14" s="305"/>
      <c r="ROT14" s="305"/>
      <c r="ROU14" s="305"/>
      <c r="ROV14" s="305"/>
      <c r="ROW14" s="305"/>
      <c r="ROX14" s="305"/>
      <c r="ROY14" s="305"/>
      <c r="ROZ14" s="305"/>
      <c r="RPA14" s="305"/>
      <c r="RPB14" s="305"/>
      <c r="RPC14" s="305"/>
      <c r="RPD14" s="305"/>
      <c r="RPE14" s="305"/>
      <c r="RPF14" s="305"/>
      <c r="RPG14" s="305"/>
      <c r="RPH14" s="305"/>
      <c r="RPI14" s="305"/>
      <c r="RPJ14" s="305"/>
      <c r="RPK14" s="305"/>
      <c r="RPL14" s="305"/>
      <c r="RPM14" s="305"/>
      <c r="RPN14" s="305"/>
      <c r="RPO14" s="305"/>
      <c r="RPP14" s="305"/>
      <c r="RPQ14" s="305"/>
      <c r="RPR14" s="305"/>
      <c r="RPS14" s="305"/>
      <c r="RPT14" s="305"/>
      <c r="RPU14" s="305"/>
      <c r="RPV14" s="305"/>
      <c r="RPW14" s="305"/>
      <c r="RPX14" s="305"/>
      <c r="RPY14" s="305"/>
      <c r="RPZ14" s="305"/>
      <c r="RQA14" s="305"/>
      <c r="RQB14" s="305"/>
      <c r="RQC14" s="305"/>
      <c r="RQD14" s="305"/>
      <c r="RQE14" s="305"/>
      <c r="RQF14" s="305"/>
      <c r="RQG14" s="305"/>
      <c r="RQH14" s="305"/>
      <c r="RQI14" s="305"/>
      <c r="RQJ14" s="305"/>
      <c r="RQK14" s="305"/>
      <c r="RQL14" s="305"/>
      <c r="RQM14" s="305"/>
      <c r="RQN14" s="305"/>
      <c r="RQO14" s="305"/>
      <c r="RQP14" s="305"/>
      <c r="RQQ14" s="305"/>
      <c r="RQR14" s="305"/>
      <c r="RQS14" s="305"/>
      <c r="RQT14" s="305"/>
      <c r="RQU14" s="305"/>
      <c r="RQV14" s="305"/>
      <c r="RQW14" s="305"/>
      <c r="RQX14" s="305"/>
      <c r="RQY14" s="305"/>
      <c r="RQZ14" s="305"/>
      <c r="RRA14" s="305"/>
      <c r="RRB14" s="305"/>
      <c r="RRC14" s="305"/>
      <c r="RRD14" s="305"/>
      <c r="RRE14" s="305"/>
      <c r="RRF14" s="305"/>
      <c r="RRG14" s="305"/>
      <c r="RRH14" s="305"/>
      <c r="RRI14" s="305"/>
      <c r="RRJ14" s="305"/>
      <c r="RRK14" s="305"/>
      <c r="RRL14" s="305"/>
      <c r="RRM14" s="305"/>
      <c r="RRN14" s="305"/>
      <c r="RRO14" s="305"/>
      <c r="RRP14" s="305"/>
      <c r="RRQ14" s="305"/>
      <c r="RRR14" s="305"/>
      <c r="RRS14" s="305"/>
      <c r="RRT14" s="305"/>
      <c r="RRU14" s="305"/>
      <c r="RRV14" s="305"/>
      <c r="RRW14" s="305"/>
      <c r="RRX14" s="305"/>
      <c r="RRY14" s="305"/>
      <c r="RRZ14" s="305"/>
      <c r="RSA14" s="305"/>
      <c r="RSB14" s="305"/>
      <c r="RSC14" s="305"/>
      <c r="RSD14" s="305"/>
      <c r="RSE14" s="305"/>
      <c r="RSF14" s="305"/>
      <c r="RSG14" s="305"/>
      <c r="RSH14" s="305"/>
      <c r="RSI14" s="305"/>
      <c r="RSJ14" s="305"/>
      <c r="RSK14" s="305"/>
      <c r="RSL14" s="305"/>
      <c r="RSM14" s="305"/>
      <c r="RSN14" s="305"/>
      <c r="RSO14" s="305"/>
      <c r="RSP14" s="305"/>
      <c r="RSQ14" s="305"/>
      <c r="RSR14" s="305"/>
      <c r="RSS14" s="305"/>
      <c r="RST14" s="305"/>
      <c r="RSU14" s="305"/>
      <c r="RSV14" s="305"/>
      <c r="RSW14" s="305"/>
      <c r="RSX14" s="305"/>
      <c r="RSY14" s="305"/>
      <c r="RSZ14" s="305"/>
      <c r="RTA14" s="305"/>
      <c r="RTB14" s="305"/>
      <c r="RTC14" s="305"/>
      <c r="RTD14" s="305"/>
      <c r="RTE14" s="305"/>
      <c r="RTF14" s="305"/>
      <c r="RTG14" s="305"/>
      <c r="RTH14" s="305"/>
      <c r="RTI14" s="305"/>
      <c r="RTJ14" s="305"/>
      <c r="RTK14" s="305"/>
      <c r="RTL14" s="305"/>
      <c r="RTM14" s="305"/>
      <c r="RTN14" s="305"/>
      <c r="RTO14" s="305"/>
      <c r="RTP14" s="305"/>
      <c r="RTQ14" s="305"/>
      <c r="RTR14" s="305"/>
      <c r="RTS14" s="305"/>
      <c r="RTT14" s="305"/>
      <c r="RTU14" s="305"/>
      <c r="RTV14" s="305"/>
      <c r="RTW14" s="305"/>
      <c r="RTX14" s="305"/>
      <c r="RTY14" s="305"/>
      <c r="RTZ14" s="305"/>
      <c r="RUA14" s="305"/>
      <c r="RUB14" s="305"/>
      <c r="RUC14" s="305"/>
      <c r="RUD14" s="305"/>
      <c r="RUE14" s="305"/>
      <c r="RUF14" s="305"/>
      <c r="RUG14" s="305"/>
      <c r="RUH14" s="305"/>
      <c r="RUI14" s="305"/>
      <c r="RUJ14" s="305"/>
      <c r="RUK14" s="305"/>
      <c r="RUL14" s="305"/>
      <c r="RUM14" s="305"/>
      <c r="RUN14" s="305"/>
      <c r="RUO14" s="305"/>
      <c r="RUP14" s="305"/>
      <c r="RUQ14" s="305"/>
      <c r="RUR14" s="305"/>
      <c r="RUS14" s="305"/>
      <c r="RUT14" s="305"/>
      <c r="RUU14" s="305"/>
      <c r="RUV14" s="305"/>
      <c r="RUW14" s="305"/>
      <c r="RUX14" s="305"/>
      <c r="RUY14" s="305"/>
      <c r="RUZ14" s="305"/>
      <c r="RVA14" s="305"/>
      <c r="RVB14" s="305"/>
      <c r="RVC14" s="305"/>
      <c r="RVD14" s="305"/>
      <c r="RVE14" s="305"/>
      <c r="RVF14" s="305"/>
      <c r="RVG14" s="305"/>
      <c r="RVH14" s="305"/>
      <c r="RVI14" s="305"/>
      <c r="RVJ14" s="305"/>
      <c r="RVK14" s="305"/>
      <c r="RVL14" s="305"/>
      <c r="RVM14" s="305"/>
      <c r="RVN14" s="305"/>
      <c r="RVO14" s="305"/>
      <c r="RVP14" s="305"/>
      <c r="RVQ14" s="305"/>
      <c r="RVR14" s="305"/>
      <c r="RVS14" s="305"/>
      <c r="RVT14" s="305"/>
      <c r="RVU14" s="305"/>
      <c r="RVV14" s="305"/>
      <c r="RVW14" s="305"/>
      <c r="RVX14" s="305"/>
      <c r="RVY14" s="305"/>
      <c r="RVZ14" s="305"/>
      <c r="RWA14" s="305"/>
      <c r="RWB14" s="305"/>
      <c r="RWC14" s="305"/>
      <c r="RWD14" s="305"/>
      <c r="RWE14" s="305"/>
      <c r="RWF14" s="305"/>
      <c r="RWG14" s="305"/>
      <c r="RWH14" s="305"/>
      <c r="RWI14" s="305"/>
      <c r="RWJ14" s="305"/>
      <c r="RWK14" s="305"/>
      <c r="RWL14" s="305"/>
      <c r="RWM14" s="305"/>
      <c r="RWN14" s="305"/>
      <c r="RWO14" s="305"/>
      <c r="RWP14" s="305"/>
      <c r="RWQ14" s="305"/>
      <c r="RWR14" s="305"/>
      <c r="RWS14" s="305"/>
      <c r="RWT14" s="305"/>
      <c r="RWU14" s="305"/>
      <c r="RWV14" s="305"/>
      <c r="RWW14" s="305"/>
      <c r="RWX14" s="305"/>
      <c r="RWY14" s="305"/>
      <c r="RWZ14" s="305"/>
      <c r="RXA14" s="305"/>
      <c r="RXB14" s="305"/>
      <c r="RXC14" s="305"/>
      <c r="RXD14" s="305"/>
      <c r="RXE14" s="305"/>
      <c r="RXF14" s="305"/>
      <c r="RXG14" s="305"/>
      <c r="RXH14" s="305"/>
      <c r="RXI14" s="305"/>
      <c r="RXJ14" s="305"/>
      <c r="RXK14" s="305"/>
      <c r="RXL14" s="305"/>
      <c r="RXM14" s="305"/>
      <c r="RXN14" s="305"/>
      <c r="RXO14" s="305"/>
      <c r="RXP14" s="305"/>
      <c r="RXQ14" s="305"/>
      <c r="RXR14" s="305"/>
      <c r="RXS14" s="305"/>
      <c r="RXT14" s="305"/>
      <c r="RXU14" s="305"/>
      <c r="RXV14" s="305"/>
      <c r="RXW14" s="305"/>
      <c r="RXX14" s="305"/>
      <c r="RXY14" s="305"/>
      <c r="RXZ14" s="305"/>
      <c r="RYA14" s="305"/>
      <c r="RYB14" s="305"/>
      <c r="RYC14" s="305"/>
      <c r="RYD14" s="305"/>
      <c r="RYE14" s="305"/>
      <c r="RYF14" s="305"/>
      <c r="RYG14" s="305"/>
      <c r="RYH14" s="305"/>
      <c r="RYI14" s="305"/>
      <c r="RYJ14" s="305"/>
      <c r="RYK14" s="305"/>
      <c r="RYL14" s="305"/>
      <c r="RYM14" s="305"/>
      <c r="RYN14" s="305"/>
      <c r="RYO14" s="305"/>
      <c r="RYP14" s="305"/>
      <c r="RYQ14" s="305"/>
      <c r="RYR14" s="305"/>
      <c r="RYS14" s="305"/>
      <c r="RYT14" s="305"/>
      <c r="RYU14" s="305"/>
      <c r="RYV14" s="305"/>
      <c r="RYW14" s="305"/>
      <c r="RYX14" s="305"/>
      <c r="RYY14" s="305"/>
      <c r="RYZ14" s="305"/>
      <c r="RZA14" s="305"/>
      <c r="RZB14" s="305"/>
      <c r="RZC14" s="305"/>
      <c r="RZD14" s="305"/>
      <c r="RZE14" s="305"/>
      <c r="RZF14" s="305"/>
      <c r="RZG14" s="305"/>
      <c r="RZH14" s="305"/>
      <c r="RZI14" s="305"/>
      <c r="RZJ14" s="305"/>
      <c r="RZK14" s="305"/>
      <c r="RZL14" s="305"/>
      <c r="RZM14" s="305"/>
      <c r="RZN14" s="305"/>
      <c r="RZO14" s="305"/>
      <c r="RZP14" s="305"/>
      <c r="RZQ14" s="305"/>
      <c r="RZR14" s="305"/>
      <c r="RZS14" s="305"/>
      <c r="RZT14" s="305"/>
      <c r="RZU14" s="305"/>
      <c r="RZV14" s="305"/>
      <c r="RZW14" s="305"/>
      <c r="RZX14" s="305"/>
      <c r="RZY14" s="305"/>
      <c r="RZZ14" s="305"/>
      <c r="SAA14" s="305"/>
      <c r="SAB14" s="305"/>
      <c r="SAC14" s="305"/>
      <c r="SAD14" s="305"/>
      <c r="SAE14" s="305"/>
      <c r="SAF14" s="305"/>
      <c r="SAG14" s="305"/>
      <c r="SAH14" s="305"/>
      <c r="SAI14" s="305"/>
      <c r="SAJ14" s="305"/>
      <c r="SAK14" s="305"/>
      <c r="SAL14" s="305"/>
      <c r="SAM14" s="305"/>
      <c r="SAN14" s="305"/>
      <c r="SAO14" s="305"/>
      <c r="SAP14" s="305"/>
      <c r="SAQ14" s="305"/>
      <c r="SAR14" s="305"/>
      <c r="SAS14" s="305"/>
      <c r="SAT14" s="305"/>
      <c r="SAU14" s="305"/>
      <c r="SAV14" s="305"/>
      <c r="SAW14" s="305"/>
      <c r="SAX14" s="305"/>
      <c r="SAY14" s="305"/>
      <c r="SAZ14" s="305"/>
      <c r="SBA14" s="305"/>
      <c r="SBB14" s="305"/>
      <c r="SBC14" s="305"/>
      <c r="SBD14" s="305"/>
      <c r="SBE14" s="305"/>
      <c r="SBF14" s="305"/>
      <c r="SBG14" s="305"/>
      <c r="SBH14" s="305"/>
      <c r="SBI14" s="305"/>
      <c r="SBJ14" s="305"/>
      <c r="SBK14" s="305"/>
      <c r="SBL14" s="305"/>
      <c r="SBM14" s="305"/>
      <c r="SBN14" s="305"/>
      <c r="SBO14" s="305"/>
      <c r="SBP14" s="305"/>
      <c r="SBQ14" s="305"/>
      <c r="SBR14" s="305"/>
      <c r="SBS14" s="305"/>
      <c r="SBT14" s="305"/>
      <c r="SBU14" s="305"/>
      <c r="SBV14" s="305"/>
      <c r="SBW14" s="305"/>
      <c r="SBX14" s="305"/>
      <c r="SBY14" s="305"/>
      <c r="SBZ14" s="305"/>
      <c r="SCA14" s="305"/>
      <c r="SCB14" s="305"/>
      <c r="SCC14" s="305"/>
      <c r="SCD14" s="305"/>
      <c r="SCE14" s="305"/>
      <c r="SCF14" s="305"/>
      <c r="SCG14" s="305"/>
      <c r="SCH14" s="305"/>
      <c r="SCI14" s="305"/>
      <c r="SCJ14" s="305"/>
      <c r="SCK14" s="305"/>
      <c r="SCL14" s="305"/>
      <c r="SCM14" s="305"/>
      <c r="SCN14" s="305"/>
      <c r="SCO14" s="305"/>
      <c r="SCP14" s="305"/>
      <c r="SCQ14" s="305"/>
      <c r="SCR14" s="305"/>
      <c r="SCS14" s="305"/>
      <c r="SCT14" s="305"/>
      <c r="SCU14" s="305"/>
      <c r="SCV14" s="305"/>
      <c r="SCW14" s="305"/>
      <c r="SCX14" s="305"/>
      <c r="SCY14" s="305"/>
      <c r="SCZ14" s="305"/>
      <c r="SDA14" s="305"/>
      <c r="SDB14" s="305"/>
      <c r="SDC14" s="305"/>
      <c r="SDD14" s="305"/>
      <c r="SDE14" s="305"/>
      <c r="SDF14" s="305"/>
      <c r="SDG14" s="305"/>
      <c r="SDH14" s="305"/>
      <c r="SDI14" s="305"/>
      <c r="SDJ14" s="305"/>
      <c r="SDK14" s="305"/>
      <c r="SDL14" s="305"/>
      <c r="SDM14" s="305"/>
      <c r="SDN14" s="305"/>
      <c r="SDO14" s="305"/>
      <c r="SDP14" s="305"/>
      <c r="SDQ14" s="305"/>
      <c r="SDR14" s="305"/>
      <c r="SDS14" s="305"/>
      <c r="SDT14" s="305"/>
      <c r="SDU14" s="305"/>
      <c r="SDV14" s="305"/>
      <c r="SDW14" s="305"/>
      <c r="SDX14" s="305"/>
      <c r="SDY14" s="305"/>
      <c r="SDZ14" s="305"/>
      <c r="SEA14" s="305"/>
      <c r="SEB14" s="305"/>
      <c r="SEC14" s="305"/>
      <c r="SED14" s="305"/>
      <c r="SEE14" s="305"/>
      <c r="SEF14" s="305"/>
      <c r="SEG14" s="305"/>
      <c r="SEH14" s="305"/>
      <c r="SEI14" s="305"/>
      <c r="SEJ14" s="305"/>
      <c r="SEK14" s="305"/>
      <c r="SEL14" s="305"/>
      <c r="SEM14" s="305"/>
      <c r="SEN14" s="305"/>
      <c r="SEO14" s="305"/>
      <c r="SEP14" s="305"/>
      <c r="SEQ14" s="305"/>
      <c r="SER14" s="305"/>
      <c r="SES14" s="305"/>
      <c r="SET14" s="305"/>
      <c r="SEU14" s="305"/>
      <c r="SEV14" s="305"/>
      <c r="SEW14" s="305"/>
      <c r="SEX14" s="305"/>
      <c r="SEY14" s="305"/>
      <c r="SEZ14" s="305"/>
      <c r="SFA14" s="305"/>
      <c r="SFB14" s="305"/>
      <c r="SFC14" s="305"/>
      <c r="SFD14" s="305"/>
      <c r="SFE14" s="305"/>
      <c r="SFF14" s="305"/>
      <c r="SFG14" s="305"/>
      <c r="SFH14" s="305"/>
      <c r="SFI14" s="305"/>
      <c r="SFJ14" s="305"/>
      <c r="SFK14" s="305"/>
      <c r="SFL14" s="305"/>
      <c r="SFM14" s="305"/>
      <c r="SFN14" s="305"/>
      <c r="SFO14" s="305"/>
      <c r="SFP14" s="305"/>
      <c r="SFQ14" s="305"/>
      <c r="SFR14" s="305"/>
      <c r="SFS14" s="305"/>
      <c r="SFT14" s="305"/>
      <c r="SFU14" s="305"/>
      <c r="SFV14" s="305"/>
      <c r="SFW14" s="305"/>
      <c r="SFX14" s="305"/>
      <c r="SFY14" s="305"/>
      <c r="SFZ14" s="305"/>
      <c r="SGA14" s="305"/>
      <c r="SGB14" s="305"/>
      <c r="SGC14" s="305"/>
      <c r="SGD14" s="305"/>
      <c r="SGE14" s="305"/>
      <c r="SGF14" s="305"/>
      <c r="SGG14" s="305"/>
      <c r="SGH14" s="305"/>
      <c r="SGI14" s="305"/>
      <c r="SGJ14" s="305"/>
      <c r="SGK14" s="305"/>
      <c r="SGL14" s="305"/>
      <c r="SGM14" s="305"/>
      <c r="SGN14" s="305"/>
      <c r="SGO14" s="305"/>
      <c r="SGP14" s="305"/>
      <c r="SGQ14" s="305"/>
      <c r="SGR14" s="305"/>
      <c r="SGS14" s="305"/>
      <c r="SGT14" s="305"/>
      <c r="SGU14" s="305"/>
      <c r="SGV14" s="305"/>
      <c r="SGW14" s="305"/>
      <c r="SGX14" s="305"/>
      <c r="SGY14" s="305"/>
      <c r="SGZ14" s="305"/>
      <c r="SHA14" s="305"/>
      <c r="SHB14" s="305"/>
      <c r="SHC14" s="305"/>
      <c r="SHD14" s="305"/>
      <c r="SHE14" s="305"/>
      <c r="SHF14" s="305"/>
      <c r="SHG14" s="305"/>
      <c r="SHH14" s="305"/>
      <c r="SHI14" s="305"/>
      <c r="SHJ14" s="305"/>
      <c r="SHK14" s="305"/>
      <c r="SHL14" s="305"/>
      <c r="SHM14" s="305"/>
      <c r="SHN14" s="305"/>
      <c r="SHO14" s="305"/>
      <c r="SHP14" s="305"/>
      <c r="SHQ14" s="305"/>
      <c r="SHR14" s="305"/>
      <c r="SHS14" s="305"/>
      <c r="SHT14" s="305"/>
      <c r="SHU14" s="305"/>
      <c r="SHV14" s="305"/>
      <c r="SHW14" s="305"/>
      <c r="SHX14" s="305"/>
      <c r="SHY14" s="305"/>
      <c r="SHZ14" s="305"/>
      <c r="SIA14" s="305"/>
      <c r="SIB14" s="305"/>
      <c r="SIC14" s="305"/>
      <c r="SID14" s="305"/>
      <c r="SIE14" s="305"/>
      <c r="SIF14" s="305"/>
      <c r="SIG14" s="305"/>
      <c r="SIH14" s="305"/>
      <c r="SII14" s="305"/>
      <c r="SIJ14" s="305"/>
      <c r="SIK14" s="305"/>
      <c r="SIL14" s="305"/>
      <c r="SIM14" s="305"/>
      <c r="SIN14" s="305"/>
      <c r="SIO14" s="305"/>
      <c r="SIP14" s="305"/>
      <c r="SIQ14" s="305"/>
      <c r="SIR14" s="305"/>
      <c r="SIS14" s="305"/>
      <c r="SIT14" s="305"/>
      <c r="SIU14" s="305"/>
      <c r="SIV14" s="305"/>
      <c r="SIW14" s="305"/>
      <c r="SIX14" s="305"/>
      <c r="SIY14" s="305"/>
      <c r="SIZ14" s="305"/>
      <c r="SJA14" s="305"/>
      <c r="SJB14" s="305"/>
      <c r="SJC14" s="305"/>
      <c r="SJD14" s="305"/>
      <c r="SJE14" s="305"/>
      <c r="SJF14" s="305"/>
      <c r="SJG14" s="305"/>
      <c r="SJH14" s="305"/>
      <c r="SJI14" s="305"/>
      <c r="SJJ14" s="305"/>
      <c r="SJK14" s="305"/>
      <c r="SJL14" s="305"/>
      <c r="SJM14" s="305"/>
      <c r="SJN14" s="305"/>
      <c r="SJO14" s="305"/>
      <c r="SJP14" s="305"/>
      <c r="SJQ14" s="305"/>
      <c r="SJR14" s="305"/>
      <c r="SJS14" s="305"/>
      <c r="SJT14" s="305"/>
      <c r="SJU14" s="305"/>
      <c r="SJV14" s="305"/>
      <c r="SJW14" s="305"/>
      <c r="SJX14" s="305"/>
      <c r="SJY14" s="305"/>
      <c r="SJZ14" s="305"/>
      <c r="SKA14" s="305"/>
      <c r="SKB14" s="305"/>
      <c r="SKC14" s="305"/>
      <c r="SKD14" s="305"/>
      <c r="SKE14" s="305"/>
      <c r="SKF14" s="305"/>
      <c r="SKG14" s="305"/>
      <c r="SKH14" s="305"/>
      <c r="SKI14" s="305"/>
      <c r="SKJ14" s="305"/>
      <c r="SKK14" s="305"/>
      <c r="SKL14" s="305"/>
      <c r="SKM14" s="305"/>
      <c r="SKN14" s="305"/>
      <c r="SKO14" s="305"/>
      <c r="SKP14" s="305"/>
      <c r="SKQ14" s="305"/>
      <c r="SKR14" s="305"/>
      <c r="SKS14" s="305"/>
      <c r="SKT14" s="305"/>
      <c r="SKU14" s="305"/>
      <c r="SKV14" s="305"/>
      <c r="SKW14" s="305"/>
      <c r="SKX14" s="305"/>
      <c r="SKY14" s="305"/>
      <c r="SKZ14" s="305"/>
      <c r="SLA14" s="305"/>
      <c r="SLB14" s="305"/>
      <c r="SLC14" s="305"/>
      <c r="SLD14" s="305"/>
      <c r="SLE14" s="305"/>
      <c r="SLF14" s="305"/>
      <c r="SLG14" s="305"/>
      <c r="SLH14" s="305"/>
      <c r="SLI14" s="305"/>
      <c r="SLJ14" s="305"/>
      <c r="SLK14" s="305"/>
      <c r="SLL14" s="305"/>
      <c r="SLM14" s="305"/>
      <c r="SLN14" s="305"/>
      <c r="SLO14" s="305"/>
      <c r="SLP14" s="305"/>
      <c r="SLQ14" s="305"/>
      <c r="SLR14" s="305"/>
      <c r="SLS14" s="305"/>
      <c r="SLT14" s="305"/>
      <c r="SLU14" s="305"/>
      <c r="SLV14" s="305"/>
      <c r="SLW14" s="305"/>
      <c r="SLX14" s="305"/>
      <c r="SLY14" s="305"/>
      <c r="SLZ14" s="305"/>
      <c r="SMA14" s="305"/>
      <c r="SMB14" s="305"/>
      <c r="SMC14" s="305"/>
      <c r="SMD14" s="305"/>
      <c r="SME14" s="305"/>
      <c r="SMF14" s="305"/>
      <c r="SMG14" s="305"/>
      <c r="SMH14" s="305"/>
      <c r="SMI14" s="305"/>
      <c r="SMJ14" s="305"/>
      <c r="SMK14" s="305"/>
      <c r="SML14" s="305"/>
      <c r="SMM14" s="305"/>
      <c r="SMN14" s="305"/>
      <c r="SMO14" s="305"/>
      <c r="SMP14" s="305"/>
      <c r="SMQ14" s="305"/>
      <c r="SMR14" s="305"/>
      <c r="SMS14" s="305"/>
      <c r="SMT14" s="305"/>
      <c r="SMU14" s="305"/>
      <c r="SMV14" s="305"/>
      <c r="SMW14" s="305"/>
      <c r="SMX14" s="305"/>
      <c r="SMY14" s="305"/>
      <c r="SMZ14" s="305"/>
      <c r="SNA14" s="305"/>
      <c r="SNB14" s="305"/>
      <c r="SNC14" s="305"/>
      <c r="SND14" s="305"/>
      <c r="SNE14" s="305"/>
      <c r="SNF14" s="305"/>
      <c r="SNG14" s="305"/>
      <c r="SNH14" s="305"/>
      <c r="SNI14" s="305"/>
      <c r="SNJ14" s="305"/>
      <c r="SNK14" s="305"/>
      <c r="SNL14" s="305"/>
      <c r="SNM14" s="305"/>
      <c r="SNN14" s="305"/>
      <c r="SNO14" s="305"/>
      <c r="SNP14" s="305"/>
      <c r="SNQ14" s="305"/>
      <c r="SNR14" s="305"/>
      <c r="SNS14" s="305"/>
      <c r="SNT14" s="305"/>
      <c r="SNU14" s="305"/>
      <c r="SNV14" s="305"/>
      <c r="SNW14" s="305"/>
      <c r="SNX14" s="305"/>
      <c r="SNY14" s="305"/>
      <c r="SNZ14" s="305"/>
      <c r="SOA14" s="305"/>
      <c r="SOB14" s="305"/>
      <c r="SOC14" s="305"/>
      <c r="SOD14" s="305"/>
      <c r="SOE14" s="305"/>
      <c r="SOF14" s="305"/>
      <c r="SOG14" s="305"/>
      <c r="SOH14" s="305"/>
      <c r="SOI14" s="305"/>
      <c r="SOJ14" s="305"/>
      <c r="SOK14" s="305"/>
      <c r="SOL14" s="305"/>
      <c r="SOM14" s="305"/>
      <c r="SON14" s="305"/>
      <c r="SOO14" s="305"/>
      <c r="SOP14" s="305"/>
      <c r="SOQ14" s="305"/>
      <c r="SOR14" s="305"/>
      <c r="SOS14" s="305"/>
      <c r="SOT14" s="305"/>
      <c r="SOU14" s="305"/>
      <c r="SOV14" s="305"/>
      <c r="SOW14" s="305"/>
      <c r="SOX14" s="305"/>
      <c r="SOY14" s="305"/>
      <c r="SOZ14" s="305"/>
      <c r="SPA14" s="305"/>
      <c r="SPB14" s="305"/>
      <c r="SPC14" s="305"/>
      <c r="SPD14" s="305"/>
      <c r="SPE14" s="305"/>
      <c r="SPF14" s="305"/>
      <c r="SPG14" s="305"/>
      <c r="SPH14" s="305"/>
      <c r="SPI14" s="305"/>
      <c r="SPJ14" s="305"/>
      <c r="SPK14" s="305"/>
      <c r="SPL14" s="305"/>
      <c r="SPM14" s="305"/>
      <c r="SPN14" s="305"/>
      <c r="SPO14" s="305"/>
      <c r="SPP14" s="305"/>
      <c r="SPQ14" s="305"/>
      <c r="SPR14" s="305"/>
      <c r="SPS14" s="305"/>
      <c r="SPT14" s="305"/>
      <c r="SPU14" s="305"/>
      <c r="SPV14" s="305"/>
      <c r="SPW14" s="305"/>
      <c r="SPX14" s="305"/>
      <c r="SPY14" s="305"/>
      <c r="SPZ14" s="305"/>
      <c r="SQA14" s="305"/>
      <c r="SQB14" s="305"/>
      <c r="SQC14" s="305"/>
      <c r="SQD14" s="305"/>
      <c r="SQE14" s="305"/>
      <c r="SQF14" s="305"/>
      <c r="SQG14" s="305"/>
      <c r="SQH14" s="305"/>
      <c r="SQI14" s="305"/>
      <c r="SQJ14" s="305"/>
      <c r="SQK14" s="305"/>
      <c r="SQL14" s="305"/>
      <c r="SQM14" s="305"/>
      <c r="SQN14" s="305"/>
      <c r="SQO14" s="305"/>
      <c r="SQP14" s="305"/>
      <c r="SQQ14" s="305"/>
      <c r="SQR14" s="305"/>
      <c r="SQS14" s="305"/>
      <c r="SQT14" s="305"/>
      <c r="SQU14" s="305"/>
      <c r="SQV14" s="305"/>
      <c r="SQW14" s="305"/>
      <c r="SQX14" s="305"/>
      <c r="SQY14" s="305"/>
      <c r="SQZ14" s="305"/>
      <c r="SRA14" s="305"/>
      <c r="SRB14" s="305"/>
      <c r="SRC14" s="305"/>
      <c r="SRD14" s="305"/>
      <c r="SRE14" s="305"/>
      <c r="SRF14" s="305"/>
      <c r="SRG14" s="305"/>
      <c r="SRH14" s="305"/>
      <c r="SRI14" s="305"/>
      <c r="SRJ14" s="305"/>
      <c r="SRK14" s="305"/>
      <c r="SRL14" s="305"/>
      <c r="SRM14" s="305"/>
      <c r="SRN14" s="305"/>
      <c r="SRO14" s="305"/>
      <c r="SRP14" s="305"/>
      <c r="SRQ14" s="305"/>
      <c r="SRR14" s="305"/>
      <c r="SRS14" s="305"/>
      <c r="SRT14" s="305"/>
      <c r="SRU14" s="305"/>
      <c r="SRV14" s="305"/>
      <c r="SRW14" s="305"/>
      <c r="SRX14" s="305"/>
      <c r="SRY14" s="305"/>
      <c r="SRZ14" s="305"/>
      <c r="SSA14" s="305"/>
      <c r="SSB14" s="305"/>
      <c r="SSC14" s="305"/>
      <c r="SSD14" s="305"/>
      <c r="SSE14" s="305"/>
      <c r="SSF14" s="305"/>
      <c r="SSG14" s="305"/>
      <c r="SSH14" s="305"/>
      <c r="SSI14" s="305"/>
      <c r="SSJ14" s="305"/>
      <c r="SSK14" s="305"/>
      <c r="SSL14" s="305"/>
      <c r="SSM14" s="305"/>
      <c r="SSN14" s="305"/>
      <c r="SSO14" s="305"/>
      <c r="SSP14" s="305"/>
      <c r="SSQ14" s="305"/>
      <c r="SSR14" s="305"/>
      <c r="SSS14" s="305"/>
      <c r="SST14" s="305"/>
      <c r="SSU14" s="305"/>
      <c r="SSV14" s="305"/>
      <c r="SSW14" s="305"/>
      <c r="SSX14" s="305"/>
      <c r="SSY14" s="305"/>
      <c r="SSZ14" s="305"/>
      <c r="STA14" s="305"/>
      <c r="STB14" s="305"/>
      <c r="STC14" s="305"/>
      <c r="STD14" s="305"/>
      <c r="STE14" s="305"/>
      <c r="STF14" s="305"/>
      <c r="STG14" s="305"/>
      <c r="STH14" s="305"/>
      <c r="STI14" s="305"/>
      <c r="STJ14" s="305"/>
      <c r="STK14" s="305"/>
      <c r="STL14" s="305"/>
      <c r="STM14" s="305"/>
      <c r="STN14" s="305"/>
      <c r="STO14" s="305"/>
      <c r="STP14" s="305"/>
      <c r="STQ14" s="305"/>
      <c r="STR14" s="305"/>
      <c r="STS14" s="305"/>
      <c r="STT14" s="305"/>
      <c r="STU14" s="305"/>
      <c r="STV14" s="305"/>
      <c r="STW14" s="305"/>
      <c r="STX14" s="305"/>
      <c r="STY14" s="305"/>
      <c r="STZ14" s="305"/>
      <c r="SUA14" s="305"/>
      <c r="SUB14" s="305"/>
      <c r="SUC14" s="305"/>
      <c r="SUD14" s="305"/>
      <c r="SUE14" s="305"/>
      <c r="SUF14" s="305"/>
      <c r="SUG14" s="305"/>
      <c r="SUH14" s="305"/>
      <c r="SUI14" s="305"/>
      <c r="SUJ14" s="305"/>
      <c r="SUK14" s="305"/>
      <c r="SUL14" s="305"/>
      <c r="SUM14" s="305"/>
      <c r="SUN14" s="305"/>
      <c r="SUO14" s="305"/>
      <c r="SUP14" s="305"/>
      <c r="SUQ14" s="305"/>
      <c r="SUR14" s="305"/>
      <c r="SUS14" s="305"/>
      <c r="SUT14" s="305"/>
      <c r="SUU14" s="305"/>
      <c r="SUV14" s="305"/>
      <c r="SUW14" s="305"/>
      <c r="SUX14" s="305"/>
      <c r="SUY14" s="305"/>
      <c r="SUZ14" s="305"/>
      <c r="SVA14" s="305"/>
      <c r="SVB14" s="305"/>
      <c r="SVC14" s="305"/>
      <c r="SVD14" s="305"/>
      <c r="SVE14" s="305"/>
      <c r="SVF14" s="305"/>
      <c r="SVG14" s="305"/>
      <c r="SVH14" s="305"/>
      <c r="SVI14" s="305"/>
      <c r="SVJ14" s="305"/>
      <c r="SVK14" s="305"/>
      <c r="SVL14" s="305"/>
      <c r="SVM14" s="305"/>
      <c r="SVN14" s="305"/>
      <c r="SVO14" s="305"/>
      <c r="SVP14" s="305"/>
      <c r="SVQ14" s="305"/>
      <c r="SVR14" s="305"/>
      <c r="SVS14" s="305"/>
      <c r="SVT14" s="305"/>
      <c r="SVU14" s="305"/>
      <c r="SVV14" s="305"/>
      <c r="SVW14" s="305"/>
      <c r="SVX14" s="305"/>
      <c r="SVY14" s="305"/>
      <c r="SVZ14" s="305"/>
      <c r="SWA14" s="305"/>
      <c r="SWB14" s="305"/>
      <c r="SWC14" s="305"/>
      <c r="SWD14" s="305"/>
      <c r="SWE14" s="305"/>
      <c r="SWF14" s="305"/>
      <c r="SWG14" s="305"/>
      <c r="SWH14" s="305"/>
      <c r="SWI14" s="305"/>
      <c r="SWJ14" s="305"/>
      <c r="SWK14" s="305"/>
      <c r="SWL14" s="305"/>
      <c r="SWM14" s="305"/>
      <c r="SWN14" s="305"/>
      <c r="SWO14" s="305"/>
      <c r="SWP14" s="305"/>
      <c r="SWQ14" s="305"/>
      <c r="SWR14" s="305"/>
      <c r="SWS14" s="305"/>
      <c r="SWT14" s="305"/>
      <c r="SWU14" s="305"/>
      <c r="SWV14" s="305"/>
      <c r="SWW14" s="305"/>
      <c r="SWX14" s="305"/>
      <c r="SWY14" s="305"/>
      <c r="SWZ14" s="305"/>
      <c r="SXA14" s="305"/>
      <c r="SXB14" s="305"/>
      <c r="SXC14" s="305"/>
      <c r="SXD14" s="305"/>
      <c r="SXE14" s="305"/>
      <c r="SXF14" s="305"/>
      <c r="SXG14" s="305"/>
      <c r="SXH14" s="305"/>
      <c r="SXI14" s="305"/>
      <c r="SXJ14" s="305"/>
      <c r="SXK14" s="305"/>
      <c r="SXL14" s="305"/>
      <c r="SXM14" s="305"/>
      <c r="SXN14" s="305"/>
      <c r="SXO14" s="305"/>
      <c r="SXP14" s="305"/>
      <c r="SXQ14" s="305"/>
      <c r="SXR14" s="305"/>
      <c r="SXS14" s="305"/>
      <c r="SXT14" s="305"/>
      <c r="SXU14" s="305"/>
      <c r="SXV14" s="305"/>
      <c r="SXW14" s="305"/>
      <c r="SXX14" s="305"/>
      <c r="SXY14" s="305"/>
      <c r="SXZ14" s="305"/>
      <c r="SYA14" s="305"/>
      <c r="SYB14" s="305"/>
      <c r="SYC14" s="305"/>
      <c r="SYD14" s="305"/>
      <c r="SYE14" s="305"/>
      <c r="SYF14" s="305"/>
      <c r="SYG14" s="305"/>
      <c r="SYH14" s="305"/>
      <c r="SYI14" s="305"/>
      <c r="SYJ14" s="305"/>
      <c r="SYK14" s="305"/>
      <c r="SYL14" s="305"/>
      <c r="SYM14" s="305"/>
      <c r="SYN14" s="305"/>
      <c r="SYO14" s="305"/>
      <c r="SYP14" s="305"/>
      <c r="SYQ14" s="305"/>
      <c r="SYR14" s="305"/>
      <c r="SYS14" s="305"/>
      <c r="SYT14" s="305"/>
      <c r="SYU14" s="305"/>
      <c r="SYV14" s="305"/>
      <c r="SYW14" s="305"/>
      <c r="SYX14" s="305"/>
      <c r="SYY14" s="305"/>
      <c r="SYZ14" s="305"/>
      <c r="SZA14" s="305"/>
      <c r="SZB14" s="305"/>
      <c r="SZC14" s="305"/>
      <c r="SZD14" s="305"/>
      <c r="SZE14" s="305"/>
      <c r="SZF14" s="305"/>
      <c r="SZG14" s="305"/>
      <c r="SZH14" s="305"/>
      <c r="SZI14" s="305"/>
      <c r="SZJ14" s="305"/>
      <c r="SZK14" s="305"/>
      <c r="SZL14" s="305"/>
      <c r="SZM14" s="305"/>
      <c r="SZN14" s="305"/>
      <c r="SZO14" s="305"/>
      <c r="SZP14" s="305"/>
      <c r="SZQ14" s="305"/>
      <c r="SZR14" s="305"/>
      <c r="SZS14" s="305"/>
      <c r="SZT14" s="305"/>
      <c r="SZU14" s="305"/>
      <c r="SZV14" s="305"/>
      <c r="SZW14" s="305"/>
      <c r="SZX14" s="305"/>
      <c r="SZY14" s="305"/>
      <c r="SZZ14" s="305"/>
      <c r="TAA14" s="305"/>
      <c r="TAB14" s="305"/>
      <c r="TAC14" s="305"/>
      <c r="TAD14" s="305"/>
      <c r="TAE14" s="305"/>
      <c r="TAF14" s="305"/>
      <c r="TAG14" s="305"/>
      <c r="TAH14" s="305"/>
      <c r="TAI14" s="305"/>
      <c r="TAJ14" s="305"/>
      <c r="TAK14" s="305"/>
      <c r="TAL14" s="305"/>
      <c r="TAM14" s="305"/>
      <c r="TAN14" s="305"/>
      <c r="TAO14" s="305"/>
      <c r="TAP14" s="305"/>
      <c r="TAQ14" s="305"/>
      <c r="TAR14" s="305"/>
      <c r="TAS14" s="305"/>
      <c r="TAT14" s="305"/>
      <c r="TAU14" s="305"/>
      <c r="TAV14" s="305"/>
      <c r="TAW14" s="305"/>
      <c r="TAX14" s="305"/>
      <c r="TAY14" s="305"/>
      <c r="TAZ14" s="305"/>
      <c r="TBA14" s="305"/>
      <c r="TBB14" s="305"/>
      <c r="TBC14" s="305"/>
      <c r="TBD14" s="305"/>
      <c r="TBE14" s="305"/>
      <c r="TBF14" s="305"/>
      <c r="TBG14" s="305"/>
      <c r="TBH14" s="305"/>
      <c r="TBI14" s="305"/>
      <c r="TBJ14" s="305"/>
      <c r="TBK14" s="305"/>
      <c r="TBL14" s="305"/>
      <c r="TBM14" s="305"/>
      <c r="TBN14" s="305"/>
      <c r="TBO14" s="305"/>
      <c r="TBP14" s="305"/>
      <c r="TBQ14" s="305"/>
      <c r="TBR14" s="305"/>
      <c r="TBS14" s="305"/>
      <c r="TBT14" s="305"/>
      <c r="TBU14" s="305"/>
      <c r="TBV14" s="305"/>
      <c r="TBW14" s="305"/>
      <c r="TBX14" s="305"/>
      <c r="TBY14" s="305"/>
      <c r="TBZ14" s="305"/>
      <c r="TCA14" s="305"/>
      <c r="TCB14" s="305"/>
      <c r="TCC14" s="305"/>
      <c r="TCD14" s="305"/>
      <c r="TCE14" s="305"/>
      <c r="TCF14" s="305"/>
      <c r="TCG14" s="305"/>
      <c r="TCH14" s="305"/>
      <c r="TCI14" s="305"/>
      <c r="TCJ14" s="305"/>
      <c r="TCK14" s="305"/>
      <c r="TCL14" s="305"/>
      <c r="TCM14" s="305"/>
      <c r="TCN14" s="305"/>
      <c r="TCO14" s="305"/>
      <c r="TCP14" s="305"/>
      <c r="TCQ14" s="305"/>
      <c r="TCR14" s="305"/>
      <c r="TCS14" s="305"/>
      <c r="TCT14" s="305"/>
      <c r="TCU14" s="305"/>
      <c r="TCV14" s="305"/>
      <c r="TCW14" s="305"/>
      <c r="TCX14" s="305"/>
      <c r="TCY14" s="305"/>
      <c r="TCZ14" s="305"/>
      <c r="TDA14" s="305"/>
      <c r="TDB14" s="305"/>
      <c r="TDC14" s="305"/>
      <c r="TDD14" s="305"/>
      <c r="TDE14" s="305"/>
      <c r="TDF14" s="305"/>
      <c r="TDG14" s="305"/>
      <c r="TDH14" s="305"/>
      <c r="TDI14" s="305"/>
      <c r="TDJ14" s="305"/>
      <c r="TDK14" s="305"/>
      <c r="TDL14" s="305"/>
      <c r="TDM14" s="305"/>
      <c r="TDN14" s="305"/>
      <c r="TDO14" s="305"/>
      <c r="TDP14" s="305"/>
      <c r="TDQ14" s="305"/>
      <c r="TDR14" s="305"/>
      <c r="TDS14" s="305"/>
      <c r="TDT14" s="305"/>
      <c r="TDU14" s="305"/>
      <c r="TDV14" s="305"/>
      <c r="TDW14" s="305"/>
      <c r="TDX14" s="305"/>
      <c r="TDY14" s="305"/>
      <c r="TDZ14" s="305"/>
      <c r="TEA14" s="305"/>
      <c r="TEB14" s="305"/>
      <c r="TEC14" s="305"/>
      <c r="TED14" s="305"/>
      <c r="TEE14" s="305"/>
      <c r="TEF14" s="305"/>
      <c r="TEG14" s="305"/>
      <c r="TEH14" s="305"/>
      <c r="TEI14" s="305"/>
      <c r="TEJ14" s="305"/>
      <c r="TEK14" s="305"/>
      <c r="TEL14" s="305"/>
      <c r="TEM14" s="305"/>
      <c r="TEN14" s="305"/>
      <c r="TEO14" s="305"/>
      <c r="TEP14" s="305"/>
      <c r="TEQ14" s="305"/>
      <c r="TER14" s="305"/>
      <c r="TES14" s="305"/>
      <c r="TET14" s="305"/>
      <c r="TEU14" s="305"/>
      <c r="TEV14" s="305"/>
      <c r="TEW14" s="305"/>
      <c r="TEX14" s="305"/>
      <c r="TEY14" s="305"/>
      <c r="TEZ14" s="305"/>
      <c r="TFA14" s="305"/>
      <c r="TFB14" s="305"/>
      <c r="TFC14" s="305"/>
      <c r="TFD14" s="305"/>
      <c r="TFE14" s="305"/>
      <c r="TFF14" s="305"/>
      <c r="TFG14" s="305"/>
      <c r="TFH14" s="305"/>
      <c r="TFI14" s="305"/>
      <c r="TFJ14" s="305"/>
      <c r="TFK14" s="305"/>
      <c r="TFL14" s="305"/>
      <c r="TFM14" s="305"/>
      <c r="TFN14" s="305"/>
      <c r="TFO14" s="305"/>
      <c r="TFP14" s="305"/>
      <c r="TFQ14" s="305"/>
      <c r="TFR14" s="305"/>
      <c r="TFS14" s="305"/>
      <c r="TFT14" s="305"/>
      <c r="TFU14" s="305"/>
      <c r="TFV14" s="305"/>
      <c r="TFW14" s="305"/>
      <c r="TFX14" s="305"/>
      <c r="TFY14" s="305"/>
      <c r="TFZ14" s="305"/>
      <c r="TGA14" s="305"/>
      <c r="TGB14" s="305"/>
      <c r="TGC14" s="305"/>
      <c r="TGD14" s="305"/>
      <c r="TGE14" s="305"/>
      <c r="TGF14" s="305"/>
      <c r="TGG14" s="305"/>
      <c r="TGH14" s="305"/>
      <c r="TGI14" s="305"/>
      <c r="TGJ14" s="305"/>
      <c r="TGK14" s="305"/>
      <c r="TGL14" s="305"/>
      <c r="TGM14" s="305"/>
      <c r="TGN14" s="305"/>
      <c r="TGO14" s="305"/>
      <c r="TGP14" s="305"/>
      <c r="TGQ14" s="305"/>
      <c r="TGR14" s="305"/>
      <c r="TGS14" s="305"/>
      <c r="TGT14" s="305"/>
      <c r="TGU14" s="305"/>
      <c r="TGV14" s="305"/>
      <c r="TGW14" s="305"/>
      <c r="TGX14" s="305"/>
      <c r="TGY14" s="305"/>
      <c r="TGZ14" s="305"/>
      <c r="THA14" s="305"/>
      <c r="THB14" s="305"/>
      <c r="THC14" s="305"/>
      <c r="THD14" s="305"/>
      <c r="THE14" s="305"/>
      <c r="THF14" s="305"/>
      <c r="THG14" s="305"/>
      <c r="THH14" s="305"/>
      <c r="THI14" s="305"/>
      <c r="THJ14" s="305"/>
      <c r="THK14" s="305"/>
      <c r="THL14" s="305"/>
      <c r="THM14" s="305"/>
      <c r="THN14" s="305"/>
      <c r="THO14" s="305"/>
      <c r="THP14" s="305"/>
      <c r="THQ14" s="305"/>
      <c r="THR14" s="305"/>
      <c r="THS14" s="305"/>
      <c r="THT14" s="305"/>
      <c r="THU14" s="305"/>
      <c r="THV14" s="305"/>
      <c r="THW14" s="305"/>
      <c r="THX14" s="305"/>
      <c r="THY14" s="305"/>
      <c r="THZ14" s="305"/>
      <c r="TIA14" s="305"/>
      <c r="TIB14" s="305"/>
      <c r="TIC14" s="305"/>
      <c r="TID14" s="305"/>
      <c r="TIE14" s="305"/>
      <c r="TIF14" s="305"/>
      <c r="TIG14" s="305"/>
      <c r="TIH14" s="305"/>
      <c r="TII14" s="305"/>
      <c r="TIJ14" s="305"/>
      <c r="TIK14" s="305"/>
      <c r="TIL14" s="305"/>
      <c r="TIM14" s="305"/>
      <c r="TIN14" s="305"/>
      <c r="TIO14" s="305"/>
      <c r="TIP14" s="305"/>
      <c r="TIQ14" s="305"/>
      <c r="TIR14" s="305"/>
      <c r="TIS14" s="305"/>
      <c r="TIT14" s="305"/>
      <c r="TIU14" s="305"/>
      <c r="TIV14" s="305"/>
      <c r="TIW14" s="305"/>
      <c r="TIX14" s="305"/>
      <c r="TIY14" s="305"/>
      <c r="TIZ14" s="305"/>
      <c r="TJA14" s="305"/>
      <c r="TJB14" s="305"/>
      <c r="TJC14" s="305"/>
      <c r="TJD14" s="305"/>
      <c r="TJE14" s="305"/>
      <c r="TJF14" s="305"/>
      <c r="TJG14" s="305"/>
      <c r="TJH14" s="305"/>
      <c r="TJI14" s="305"/>
      <c r="TJJ14" s="305"/>
      <c r="TJK14" s="305"/>
      <c r="TJL14" s="305"/>
      <c r="TJM14" s="305"/>
      <c r="TJN14" s="305"/>
      <c r="TJO14" s="305"/>
      <c r="TJP14" s="305"/>
      <c r="TJQ14" s="305"/>
      <c r="TJR14" s="305"/>
      <c r="TJS14" s="305"/>
      <c r="TJT14" s="305"/>
      <c r="TJU14" s="305"/>
      <c r="TJV14" s="305"/>
      <c r="TJW14" s="305"/>
      <c r="TJX14" s="305"/>
      <c r="TJY14" s="305"/>
      <c r="TJZ14" s="305"/>
      <c r="TKA14" s="305"/>
      <c r="TKB14" s="305"/>
      <c r="TKC14" s="305"/>
      <c r="TKD14" s="305"/>
      <c r="TKE14" s="305"/>
      <c r="TKF14" s="305"/>
      <c r="TKG14" s="305"/>
      <c r="TKH14" s="305"/>
      <c r="TKI14" s="305"/>
      <c r="TKJ14" s="305"/>
      <c r="TKK14" s="305"/>
      <c r="TKL14" s="305"/>
      <c r="TKM14" s="305"/>
      <c r="TKN14" s="305"/>
      <c r="TKO14" s="305"/>
      <c r="TKP14" s="305"/>
      <c r="TKQ14" s="305"/>
      <c r="TKR14" s="305"/>
      <c r="TKS14" s="305"/>
      <c r="TKT14" s="305"/>
      <c r="TKU14" s="305"/>
      <c r="TKV14" s="305"/>
      <c r="TKW14" s="305"/>
      <c r="TKX14" s="305"/>
      <c r="TKY14" s="305"/>
      <c r="TKZ14" s="305"/>
      <c r="TLA14" s="305"/>
      <c r="TLB14" s="305"/>
      <c r="TLC14" s="305"/>
      <c r="TLD14" s="305"/>
      <c r="TLE14" s="305"/>
      <c r="TLF14" s="305"/>
      <c r="TLG14" s="305"/>
      <c r="TLH14" s="305"/>
      <c r="TLI14" s="305"/>
      <c r="TLJ14" s="305"/>
      <c r="TLK14" s="305"/>
      <c r="TLL14" s="305"/>
      <c r="TLM14" s="305"/>
      <c r="TLN14" s="305"/>
      <c r="TLO14" s="305"/>
      <c r="TLP14" s="305"/>
      <c r="TLQ14" s="305"/>
      <c r="TLR14" s="305"/>
      <c r="TLS14" s="305"/>
      <c r="TLT14" s="305"/>
      <c r="TLU14" s="305"/>
      <c r="TLV14" s="305"/>
      <c r="TLW14" s="305"/>
      <c r="TLX14" s="305"/>
      <c r="TLY14" s="305"/>
      <c r="TLZ14" s="305"/>
      <c r="TMA14" s="305"/>
      <c r="TMB14" s="305"/>
      <c r="TMC14" s="305"/>
      <c r="TMD14" s="305"/>
      <c r="TME14" s="305"/>
      <c r="TMF14" s="305"/>
      <c r="TMG14" s="305"/>
      <c r="TMH14" s="305"/>
      <c r="TMI14" s="305"/>
      <c r="TMJ14" s="305"/>
      <c r="TMK14" s="305"/>
      <c r="TML14" s="305"/>
      <c r="TMM14" s="305"/>
      <c r="TMN14" s="305"/>
      <c r="TMO14" s="305"/>
      <c r="TMP14" s="305"/>
      <c r="TMQ14" s="305"/>
      <c r="TMR14" s="305"/>
      <c r="TMS14" s="305"/>
      <c r="TMT14" s="305"/>
      <c r="TMU14" s="305"/>
      <c r="TMV14" s="305"/>
      <c r="TMW14" s="305"/>
      <c r="TMX14" s="305"/>
      <c r="TMY14" s="305"/>
      <c r="TMZ14" s="305"/>
      <c r="TNA14" s="305"/>
      <c r="TNB14" s="305"/>
      <c r="TNC14" s="305"/>
      <c r="TND14" s="305"/>
      <c r="TNE14" s="305"/>
      <c r="TNF14" s="305"/>
      <c r="TNG14" s="305"/>
      <c r="TNH14" s="305"/>
      <c r="TNI14" s="305"/>
      <c r="TNJ14" s="305"/>
      <c r="TNK14" s="305"/>
      <c r="TNL14" s="305"/>
      <c r="TNM14" s="305"/>
      <c r="TNN14" s="305"/>
      <c r="TNO14" s="305"/>
      <c r="TNP14" s="305"/>
      <c r="TNQ14" s="305"/>
      <c r="TNR14" s="305"/>
      <c r="TNS14" s="305"/>
      <c r="TNT14" s="305"/>
      <c r="TNU14" s="305"/>
      <c r="TNV14" s="305"/>
      <c r="TNW14" s="305"/>
      <c r="TNX14" s="305"/>
      <c r="TNY14" s="305"/>
      <c r="TNZ14" s="305"/>
      <c r="TOA14" s="305"/>
      <c r="TOB14" s="305"/>
      <c r="TOC14" s="305"/>
      <c r="TOD14" s="305"/>
      <c r="TOE14" s="305"/>
      <c r="TOF14" s="305"/>
      <c r="TOG14" s="305"/>
      <c r="TOH14" s="305"/>
      <c r="TOI14" s="305"/>
      <c r="TOJ14" s="305"/>
      <c r="TOK14" s="305"/>
      <c r="TOL14" s="305"/>
      <c r="TOM14" s="305"/>
      <c r="TON14" s="305"/>
      <c r="TOO14" s="305"/>
      <c r="TOP14" s="305"/>
      <c r="TOQ14" s="305"/>
      <c r="TOR14" s="305"/>
      <c r="TOS14" s="305"/>
      <c r="TOT14" s="305"/>
      <c r="TOU14" s="305"/>
      <c r="TOV14" s="305"/>
      <c r="TOW14" s="305"/>
      <c r="TOX14" s="305"/>
      <c r="TOY14" s="305"/>
      <c r="TOZ14" s="305"/>
      <c r="TPA14" s="305"/>
      <c r="TPB14" s="305"/>
      <c r="TPC14" s="305"/>
      <c r="TPD14" s="305"/>
      <c r="TPE14" s="305"/>
      <c r="TPF14" s="305"/>
      <c r="TPG14" s="305"/>
      <c r="TPH14" s="305"/>
      <c r="TPI14" s="305"/>
      <c r="TPJ14" s="305"/>
      <c r="TPK14" s="305"/>
      <c r="TPL14" s="305"/>
      <c r="TPM14" s="305"/>
      <c r="TPN14" s="305"/>
      <c r="TPO14" s="305"/>
      <c r="TPP14" s="305"/>
      <c r="TPQ14" s="305"/>
      <c r="TPR14" s="305"/>
      <c r="TPS14" s="305"/>
      <c r="TPT14" s="305"/>
      <c r="TPU14" s="305"/>
      <c r="TPV14" s="305"/>
      <c r="TPW14" s="305"/>
      <c r="TPX14" s="305"/>
      <c r="TPY14" s="305"/>
      <c r="TPZ14" s="305"/>
      <c r="TQA14" s="305"/>
      <c r="TQB14" s="305"/>
      <c r="TQC14" s="305"/>
      <c r="TQD14" s="305"/>
      <c r="TQE14" s="305"/>
      <c r="TQF14" s="305"/>
      <c r="TQG14" s="305"/>
      <c r="TQH14" s="305"/>
      <c r="TQI14" s="305"/>
      <c r="TQJ14" s="305"/>
      <c r="TQK14" s="305"/>
      <c r="TQL14" s="305"/>
      <c r="TQM14" s="305"/>
      <c r="TQN14" s="305"/>
      <c r="TQO14" s="305"/>
      <c r="TQP14" s="305"/>
      <c r="TQQ14" s="305"/>
      <c r="TQR14" s="305"/>
      <c r="TQS14" s="305"/>
      <c r="TQT14" s="305"/>
      <c r="TQU14" s="305"/>
      <c r="TQV14" s="305"/>
      <c r="TQW14" s="305"/>
      <c r="TQX14" s="305"/>
      <c r="TQY14" s="305"/>
      <c r="TQZ14" s="305"/>
      <c r="TRA14" s="305"/>
      <c r="TRB14" s="305"/>
      <c r="TRC14" s="305"/>
      <c r="TRD14" s="305"/>
      <c r="TRE14" s="305"/>
      <c r="TRF14" s="305"/>
      <c r="TRG14" s="305"/>
      <c r="TRH14" s="305"/>
      <c r="TRI14" s="305"/>
      <c r="TRJ14" s="305"/>
      <c r="TRK14" s="305"/>
      <c r="TRL14" s="305"/>
      <c r="TRM14" s="305"/>
      <c r="TRN14" s="305"/>
      <c r="TRO14" s="305"/>
      <c r="TRP14" s="305"/>
      <c r="TRQ14" s="305"/>
      <c r="TRR14" s="305"/>
      <c r="TRS14" s="305"/>
      <c r="TRT14" s="305"/>
      <c r="TRU14" s="305"/>
      <c r="TRV14" s="305"/>
      <c r="TRW14" s="305"/>
      <c r="TRX14" s="305"/>
      <c r="TRY14" s="305"/>
      <c r="TRZ14" s="305"/>
      <c r="TSA14" s="305"/>
      <c r="TSB14" s="305"/>
      <c r="TSC14" s="305"/>
      <c r="TSD14" s="305"/>
      <c r="TSE14" s="305"/>
      <c r="TSF14" s="305"/>
      <c r="TSG14" s="305"/>
      <c r="TSH14" s="305"/>
      <c r="TSI14" s="305"/>
      <c r="TSJ14" s="305"/>
      <c r="TSK14" s="305"/>
      <c r="TSL14" s="305"/>
      <c r="TSM14" s="305"/>
      <c r="TSN14" s="305"/>
      <c r="TSO14" s="305"/>
      <c r="TSP14" s="305"/>
      <c r="TSQ14" s="305"/>
      <c r="TSR14" s="305"/>
      <c r="TSS14" s="305"/>
      <c r="TST14" s="305"/>
      <c r="TSU14" s="305"/>
      <c r="TSV14" s="305"/>
      <c r="TSW14" s="305"/>
      <c r="TSX14" s="305"/>
      <c r="TSY14" s="305"/>
      <c r="TSZ14" s="305"/>
      <c r="TTA14" s="305"/>
      <c r="TTB14" s="305"/>
      <c r="TTC14" s="305"/>
      <c r="TTD14" s="305"/>
      <c r="TTE14" s="305"/>
      <c r="TTF14" s="305"/>
      <c r="TTG14" s="305"/>
      <c r="TTH14" s="305"/>
      <c r="TTI14" s="305"/>
      <c r="TTJ14" s="305"/>
      <c r="TTK14" s="305"/>
      <c r="TTL14" s="305"/>
      <c r="TTM14" s="305"/>
      <c r="TTN14" s="305"/>
      <c r="TTO14" s="305"/>
      <c r="TTP14" s="305"/>
      <c r="TTQ14" s="305"/>
      <c r="TTR14" s="305"/>
      <c r="TTS14" s="305"/>
      <c r="TTT14" s="305"/>
      <c r="TTU14" s="305"/>
      <c r="TTV14" s="305"/>
      <c r="TTW14" s="305"/>
      <c r="TTX14" s="305"/>
      <c r="TTY14" s="305"/>
      <c r="TTZ14" s="305"/>
      <c r="TUA14" s="305"/>
      <c r="TUB14" s="305"/>
      <c r="TUC14" s="305"/>
      <c r="TUD14" s="305"/>
      <c r="TUE14" s="305"/>
      <c r="TUF14" s="305"/>
      <c r="TUG14" s="305"/>
      <c r="TUH14" s="305"/>
      <c r="TUI14" s="305"/>
      <c r="TUJ14" s="305"/>
      <c r="TUK14" s="305"/>
      <c r="TUL14" s="305"/>
      <c r="TUM14" s="305"/>
      <c r="TUN14" s="305"/>
      <c r="TUO14" s="305"/>
      <c r="TUP14" s="305"/>
      <c r="TUQ14" s="305"/>
      <c r="TUR14" s="305"/>
      <c r="TUS14" s="305"/>
      <c r="TUT14" s="305"/>
      <c r="TUU14" s="305"/>
      <c r="TUV14" s="305"/>
      <c r="TUW14" s="305"/>
      <c r="TUX14" s="305"/>
      <c r="TUY14" s="305"/>
      <c r="TUZ14" s="305"/>
      <c r="TVA14" s="305"/>
      <c r="TVB14" s="305"/>
      <c r="TVC14" s="305"/>
      <c r="TVD14" s="305"/>
      <c r="TVE14" s="305"/>
      <c r="TVF14" s="305"/>
      <c r="TVG14" s="305"/>
      <c r="TVH14" s="305"/>
      <c r="TVI14" s="305"/>
      <c r="TVJ14" s="305"/>
      <c r="TVK14" s="305"/>
      <c r="TVL14" s="305"/>
      <c r="TVM14" s="305"/>
      <c r="TVN14" s="305"/>
      <c r="TVO14" s="305"/>
      <c r="TVP14" s="305"/>
      <c r="TVQ14" s="305"/>
      <c r="TVR14" s="305"/>
      <c r="TVS14" s="305"/>
      <c r="TVT14" s="305"/>
      <c r="TVU14" s="305"/>
      <c r="TVV14" s="305"/>
      <c r="TVW14" s="305"/>
      <c r="TVX14" s="305"/>
      <c r="TVY14" s="305"/>
      <c r="TVZ14" s="305"/>
      <c r="TWA14" s="305"/>
      <c r="TWB14" s="305"/>
      <c r="TWC14" s="305"/>
      <c r="TWD14" s="305"/>
      <c r="TWE14" s="305"/>
      <c r="TWF14" s="305"/>
      <c r="TWG14" s="305"/>
      <c r="TWH14" s="305"/>
      <c r="TWI14" s="305"/>
      <c r="TWJ14" s="305"/>
      <c r="TWK14" s="305"/>
      <c r="TWL14" s="305"/>
      <c r="TWM14" s="305"/>
      <c r="TWN14" s="305"/>
      <c r="TWO14" s="305"/>
      <c r="TWP14" s="305"/>
      <c r="TWQ14" s="305"/>
      <c r="TWR14" s="305"/>
      <c r="TWS14" s="305"/>
      <c r="TWT14" s="305"/>
      <c r="TWU14" s="305"/>
      <c r="TWV14" s="305"/>
      <c r="TWW14" s="305"/>
      <c r="TWX14" s="305"/>
      <c r="TWY14" s="305"/>
      <c r="TWZ14" s="305"/>
      <c r="TXA14" s="305"/>
      <c r="TXB14" s="305"/>
      <c r="TXC14" s="305"/>
      <c r="TXD14" s="305"/>
      <c r="TXE14" s="305"/>
      <c r="TXF14" s="305"/>
      <c r="TXG14" s="305"/>
      <c r="TXH14" s="305"/>
      <c r="TXI14" s="305"/>
      <c r="TXJ14" s="305"/>
      <c r="TXK14" s="305"/>
      <c r="TXL14" s="305"/>
      <c r="TXM14" s="305"/>
      <c r="TXN14" s="305"/>
      <c r="TXO14" s="305"/>
      <c r="TXP14" s="305"/>
      <c r="TXQ14" s="305"/>
      <c r="TXR14" s="305"/>
      <c r="TXS14" s="305"/>
      <c r="TXT14" s="305"/>
      <c r="TXU14" s="305"/>
      <c r="TXV14" s="305"/>
      <c r="TXW14" s="305"/>
      <c r="TXX14" s="305"/>
      <c r="TXY14" s="305"/>
      <c r="TXZ14" s="305"/>
      <c r="TYA14" s="305"/>
      <c r="TYB14" s="305"/>
      <c r="TYC14" s="305"/>
      <c r="TYD14" s="305"/>
      <c r="TYE14" s="305"/>
      <c r="TYF14" s="305"/>
      <c r="TYG14" s="305"/>
      <c r="TYH14" s="305"/>
      <c r="TYI14" s="305"/>
      <c r="TYJ14" s="305"/>
      <c r="TYK14" s="305"/>
      <c r="TYL14" s="305"/>
      <c r="TYM14" s="305"/>
      <c r="TYN14" s="305"/>
      <c r="TYO14" s="305"/>
      <c r="TYP14" s="305"/>
      <c r="TYQ14" s="305"/>
      <c r="TYR14" s="305"/>
      <c r="TYS14" s="305"/>
      <c r="TYT14" s="305"/>
      <c r="TYU14" s="305"/>
      <c r="TYV14" s="305"/>
      <c r="TYW14" s="305"/>
      <c r="TYX14" s="305"/>
      <c r="TYY14" s="305"/>
      <c r="TYZ14" s="305"/>
      <c r="TZA14" s="305"/>
      <c r="TZB14" s="305"/>
      <c r="TZC14" s="305"/>
      <c r="TZD14" s="305"/>
      <c r="TZE14" s="305"/>
      <c r="TZF14" s="305"/>
      <c r="TZG14" s="305"/>
      <c r="TZH14" s="305"/>
      <c r="TZI14" s="305"/>
      <c r="TZJ14" s="305"/>
      <c r="TZK14" s="305"/>
      <c r="TZL14" s="305"/>
      <c r="TZM14" s="305"/>
      <c r="TZN14" s="305"/>
      <c r="TZO14" s="305"/>
      <c r="TZP14" s="305"/>
      <c r="TZQ14" s="305"/>
      <c r="TZR14" s="305"/>
      <c r="TZS14" s="305"/>
      <c r="TZT14" s="305"/>
      <c r="TZU14" s="305"/>
      <c r="TZV14" s="305"/>
      <c r="TZW14" s="305"/>
      <c r="TZX14" s="305"/>
      <c r="TZY14" s="305"/>
      <c r="TZZ14" s="305"/>
      <c r="UAA14" s="305"/>
      <c r="UAB14" s="305"/>
      <c r="UAC14" s="305"/>
      <c r="UAD14" s="305"/>
      <c r="UAE14" s="305"/>
      <c r="UAF14" s="305"/>
      <c r="UAG14" s="305"/>
      <c r="UAH14" s="305"/>
      <c r="UAI14" s="305"/>
      <c r="UAJ14" s="305"/>
      <c r="UAK14" s="305"/>
      <c r="UAL14" s="305"/>
      <c r="UAM14" s="305"/>
      <c r="UAN14" s="305"/>
      <c r="UAO14" s="305"/>
      <c r="UAP14" s="305"/>
      <c r="UAQ14" s="305"/>
      <c r="UAR14" s="305"/>
      <c r="UAS14" s="305"/>
      <c r="UAT14" s="305"/>
      <c r="UAU14" s="305"/>
      <c r="UAV14" s="305"/>
      <c r="UAW14" s="305"/>
      <c r="UAX14" s="305"/>
      <c r="UAY14" s="305"/>
      <c r="UAZ14" s="305"/>
      <c r="UBA14" s="305"/>
      <c r="UBB14" s="305"/>
      <c r="UBC14" s="305"/>
      <c r="UBD14" s="305"/>
      <c r="UBE14" s="305"/>
      <c r="UBF14" s="305"/>
      <c r="UBG14" s="305"/>
      <c r="UBH14" s="305"/>
      <c r="UBI14" s="305"/>
      <c r="UBJ14" s="305"/>
      <c r="UBK14" s="305"/>
      <c r="UBL14" s="305"/>
      <c r="UBM14" s="305"/>
      <c r="UBN14" s="305"/>
      <c r="UBO14" s="305"/>
      <c r="UBP14" s="305"/>
      <c r="UBQ14" s="305"/>
      <c r="UBR14" s="305"/>
      <c r="UBS14" s="305"/>
      <c r="UBT14" s="305"/>
      <c r="UBU14" s="305"/>
      <c r="UBV14" s="305"/>
      <c r="UBW14" s="305"/>
      <c r="UBX14" s="305"/>
      <c r="UBY14" s="305"/>
      <c r="UBZ14" s="305"/>
      <c r="UCA14" s="305"/>
      <c r="UCB14" s="305"/>
      <c r="UCC14" s="305"/>
      <c r="UCD14" s="305"/>
      <c r="UCE14" s="305"/>
      <c r="UCF14" s="305"/>
      <c r="UCG14" s="305"/>
      <c r="UCH14" s="305"/>
      <c r="UCI14" s="305"/>
      <c r="UCJ14" s="305"/>
      <c r="UCK14" s="305"/>
      <c r="UCL14" s="305"/>
      <c r="UCM14" s="305"/>
      <c r="UCN14" s="305"/>
      <c r="UCO14" s="305"/>
      <c r="UCP14" s="305"/>
      <c r="UCQ14" s="305"/>
      <c r="UCR14" s="305"/>
      <c r="UCS14" s="305"/>
      <c r="UCT14" s="305"/>
      <c r="UCU14" s="305"/>
      <c r="UCV14" s="305"/>
      <c r="UCW14" s="305"/>
      <c r="UCX14" s="305"/>
      <c r="UCY14" s="305"/>
      <c r="UCZ14" s="305"/>
      <c r="UDA14" s="305"/>
      <c r="UDB14" s="305"/>
      <c r="UDC14" s="305"/>
      <c r="UDD14" s="305"/>
      <c r="UDE14" s="305"/>
      <c r="UDF14" s="305"/>
      <c r="UDG14" s="305"/>
      <c r="UDH14" s="305"/>
      <c r="UDI14" s="305"/>
      <c r="UDJ14" s="305"/>
      <c r="UDK14" s="305"/>
      <c r="UDL14" s="305"/>
      <c r="UDM14" s="305"/>
      <c r="UDN14" s="305"/>
      <c r="UDO14" s="305"/>
      <c r="UDP14" s="305"/>
      <c r="UDQ14" s="305"/>
      <c r="UDR14" s="305"/>
      <c r="UDS14" s="305"/>
      <c r="UDT14" s="305"/>
      <c r="UDU14" s="305"/>
      <c r="UDV14" s="305"/>
      <c r="UDW14" s="305"/>
      <c r="UDX14" s="305"/>
      <c r="UDY14" s="305"/>
      <c r="UDZ14" s="305"/>
      <c r="UEA14" s="305"/>
      <c r="UEB14" s="305"/>
      <c r="UEC14" s="305"/>
      <c r="UED14" s="305"/>
      <c r="UEE14" s="305"/>
      <c r="UEF14" s="305"/>
      <c r="UEG14" s="305"/>
      <c r="UEH14" s="305"/>
      <c r="UEI14" s="305"/>
      <c r="UEJ14" s="305"/>
      <c r="UEK14" s="305"/>
      <c r="UEL14" s="305"/>
      <c r="UEM14" s="305"/>
      <c r="UEN14" s="305"/>
      <c r="UEO14" s="305"/>
      <c r="UEP14" s="305"/>
      <c r="UEQ14" s="305"/>
      <c r="UER14" s="305"/>
      <c r="UES14" s="305"/>
      <c r="UET14" s="305"/>
      <c r="UEU14" s="305"/>
      <c r="UEV14" s="305"/>
      <c r="UEW14" s="305"/>
      <c r="UEX14" s="305"/>
      <c r="UEY14" s="305"/>
      <c r="UEZ14" s="305"/>
      <c r="UFA14" s="305"/>
      <c r="UFB14" s="305"/>
      <c r="UFC14" s="305"/>
      <c r="UFD14" s="305"/>
      <c r="UFE14" s="305"/>
      <c r="UFF14" s="305"/>
      <c r="UFG14" s="305"/>
      <c r="UFH14" s="305"/>
      <c r="UFI14" s="305"/>
      <c r="UFJ14" s="305"/>
      <c r="UFK14" s="305"/>
      <c r="UFL14" s="305"/>
      <c r="UFM14" s="305"/>
      <c r="UFN14" s="305"/>
      <c r="UFO14" s="305"/>
      <c r="UFP14" s="305"/>
      <c r="UFQ14" s="305"/>
      <c r="UFR14" s="305"/>
      <c r="UFS14" s="305"/>
      <c r="UFT14" s="305"/>
      <c r="UFU14" s="305"/>
      <c r="UFV14" s="305"/>
      <c r="UFW14" s="305"/>
      <c r="UFX14" s="305"/>
      <c r="UFY14" s="305"/>
      <c r="UFZ14" s="305"/>
      <c r="UGA14" s="305"/>
      <c r="UGB14" s="305"/>
      <c r="UGC14" s="305"/>
      <c r="UGD14" s="305"/>
      <c r="UGE14" s="305"/>
      <c r="UGF14" s="305"/>
      <c r="UGG14" s="305"/>
      <c r="UGH14" s="305"/>
      <c r="UGI14" s="305"/>
      <c r="UGJ14" s="305"/>
      <c r="UGK14" s="305"/>
      <c r="UGL14" s="305"/>
      <c r="UGM14" s="305"/>
      <c r="UGN14" s="305"/>
      <c r="UGO14" s="305"/>
      <c r="UGP14" s="305"/>
      <c r="UGQ14" s="305"/>
      <c r="UGR14" s="305"/>
      <c r="UGS14" s="305"/>
      <c r="UGT14" s="305"/>
      <c r="UGU14" s="305"/>
      <c r="UGV14" s="305"/>
      <c r="UGW14" s="305"/>
      <c r="UGX14" s="305"/>
      <c r="UGY14" s="305"/>
      <c r="UGZ14" s="305"/>
      <c r="UHA14" s="305"/>
      <c r="UHB14" s="305"/>
      <c r="UHC14" s="305"/>
      <c r="UHD14" s="305"/>
      <c r="UHE14" s="305"/>
      <c r="UHF14" s="305"/>
      <c r="UHG14" s="305"/>
      <c r="UHH14" s="305"/>
      <c r="UHI14" s="305"/>
      <c r="UHJ14" s="305"/>
      <c r="UHK14" s="305"/>
      <c r="UHL14" s="305"/>
      <c r="UHM14" s="305"/>
      <c r="UHN14" s="305"/>
      <c r="UHO14" s="305"/>
      <c r="UHP14" s="305"/>
      <c r="UHQ14" s="305"/>
      <c r="UHR14" s="305"/>
      <c r="UHS14" s="305"/>
      <c r="UHT14" s="305"/>
      <c r="UHU14" s="305"/>
      <c r="UHV14" s="305"/>
      <c r="UHW14" s="305"/>
      <c r="UHX14" s="305"/>
      <c r="UHY14" s="305"/>
      <c r="UHZ14" s="305"/>
      <c r="UIA14" s="305"/>
      <c r="UIB14" s="305"/>
      <c r="UIC14" s="305"/>
      <c r="UID14" s="305"/>
      <c r="UIE14" s="305"/>
      <c r="UIF14" s="305"/>
      <c r="UIG14" s="305"/>
      <c r="UIH14" s="305"/>
      <c r="UII14" s="305"/>
      <c r="UIJ14" s="305"/>
      <c r="UIK14" s="305"/>
      <c r="UIL14" s="305"/>
      <c r="UIM14" s="305"/>
      <c r="UIN14" s="305"/>
      <c r="UIO14" s="305"/>
      <c r="UIP14" s="305"/>
      <c r="UIQ14" s="305"/>
      <c r="UIR14" s="305"/>
      <c r="UIS14" s="305"/>
      <c r="UIT14" s="305"/>
      <c r="UIU14" s="305"/>
      <c r="UIV14" s="305"/>
      <c r="UIW14" s="305"/>
      <c r="UIX14" s="305"/>
      <c r="UIY14" s="305"/>
      <c r="UIZ14" s="305"/>
      <c r="UJA14" s="305"/>
      <c r="UJB14" s="305"/>
      <c r="UJC14" s="305"/>
      <c r="UJD14" s="305"/>
      <c r="UJE14" s="305"/>
      <c r="UJF14" s="305"/>
      <c r="UJG14" s="305"/>
      <c r="UJH14" s="305"/>
      <c r="UJI14" s="305"/>
      <c r="UJJ14" s="305"/>
      <c r="UJK14" s="305"/>
      <c r="UJL14" s="305"/>
      <c r="UJM14" s="305"/>
      <c r="UJN14" s="305"/>
      <c r="UJO14" s="305"/>
      <c r="UJP14" s="305"/>
      <c r="UJQ14" s="305"/>
      <c r="UJR14" s="305"/>
      <c r="UJS14" s="305"/>
      <c r="UJT14" s="305"/>
      <c r="UJU14" s="305"/>
      <c r="UJV14" s="305"/>
      <c r="UJW14" s="305"/>
      <c r="UJX14" s="305"/>
      <c r="UJY14" s="305"/>
      <c r="UJZ14" s="305"/>
      <c r="UKA14" s="305"/>
      <c r="UKB14" s="305"/>
      <c r="UKC14" s="305"/>
      <c r="UKD14" s="305"/>
      <c r="UKE14" s="305"/>
      <c r="UKF14" s="305"/>
      <c r="UKG14" s="305"/>
      <c r="UKH14" s="305"/>
      <c r="UKI14" s="305"/>
      <c r="UKJ14" s="305"/>
      <c r="UKK14" s="305"/>
      <c r="UKL14" s="305"/>
      <c r="UKM14" s="305"/>
      <c r="UKN14" s="305"/>
      <c r="UKO14" s="305"/>
      <c r="UKP14" s="305"/>
      <c r="UKQ14" s="305"/>
      <c r="UKR14" s="305"/>
      <c r="UKS14" s="305"/>
      <c r="UKT14" s="305"/>
      <c r="UKU14" s="305"/>
      <c r="UKV14" s="305"/>
      <c r="UKW14" s="305"/>
      <c r="UKX14" s="305"/>
      <c r="UKY14" s="305"/>
      <c r="UKZ14" s="305"/>
      <c r="ULA14" s="305"/>
      <c r="ULB14" s="305"/>
      <c r="ULC14" s="305"/>
      <c r="ULD14" s="305"/>
      <c r="ULE14" s="305"/>
      <c r="ULF14" s="305"/>
      <c r="ULG14" s="305"/>
      <c r="ULH14" s="305"/>
      <c r="ULI14" s="305"/>
      <c r="ULJ14" s="305"/>
      <c r="ULK14" s="305"/>
      <c r="ULL14" s="305"/>
      <c r="ULM14" s="305"/>
      <c r="ULN14" s="305"/>
      <c r="ULO14" s="305"/>
      <c r="ULP14" s="305"/>
      <c r="ULQ14" s="305"/>
      <c r="ULR14" s="305"/>
      <c r="ULS14" s="305"/>
      <c r="ULT14" s="305"/>
      <c r="ULU14" s="305"/>
      <c r="ULV14" s="305"/>
      <c r="ULW14" s="305"/>
      <c r="ULX14" s="305"/>
      <c r="ULY14" s="305"/>
      <c r="ULZ14" s="305"/>
      <c r="UMA14" s="305"/>
      <c r="UMB14" s="305"/>
      <c r="UMC14" s="305"/>
      <c r="UMD14" s="305"/>
      <c r="UME14" s="305"/>
      <c r="UMF14" s="305"/>
      <c r="UMG14" s="305"/>
      <c r="UMH14" s="305"/>
      <c r="UMI14" s="305"/>
      <c r="UMJ14" s="305"/>
      <c r="UMK14" s="305"/>
      <c r="UML14" s="305"/>
      <c r="UMM14" s="305"/>
      <c r="UMN14" s="305"/>
      <c r="UMO14" s="305"/>
      <c r="UMP14" s="305"/>
      <c r="UMQ14" s="305"/>
      <c r="UMR14" s="305"/>
      <c r="UMS14" s="305"/>
      <c r="UMT14" s="305"/>
      <c r="UMU14" s="305"/>
      <c r="UMV14" s="305"/>
      <c r="UMW14" s="305"/>
      <c r="UMX14" s="305"/>
      <c r="UMY14" s="305"/>
      <c r="UMZ14" s="305"/>
      <c r="UNA14" s="305"/>
      <c r="UNB14" s="305"/>
      <c r="UNC14" s="305"/>
      <c r="UND14" s="305"/>
      <c r="UNE14" s="305"/>
      <c r="UNF14" s="305"/>
      <c r="UNG14" s="305"/>
      <c r="UNH14" s="305"/>
      <c r="UNI14" s="305"/>
      <c r="UNJ14" s="305"/>
      <c r="UNK14" s="305"/>
      <c r="UNL14" s="305"/>
      <c r="UNM14" s="305"/>
      <c r="UNN14" s="305"/>
      <c r="UNO14" s="305"/>
      <c r="UNP14" s="305"/>
      <c r="UNQ14" s="305"/>
      <c r="UNR14" s="305"/>
      <c r="UNS14" s="305"/>
      <c r="UNT14" s="305"/>
      <c r="UNU14" s="305"/>
      <c r="UNV14" s="305"/>
      <c r="UNW14" s="305"/>
      <c r="UNX14" s="305"/>
      <c r="UNY14" s="305"/>
      <c r="UNZ14" s="305"/>
      <c r="UOA14" s="305"/>
      <c r="UOB14" s="305"/>
      <c r="UOC14" s="305"/>
      <c r="UOD14" s="305"/>
      <c r="UOE14" s="305"/>
      <c r="UOF14" s="305"/>
      <c r="UOG14" s="305"/>
      <c r="UOH14" s="305"/>
      <c r="UOI14" s="305"/>
      <c r="UOJ14" s="305"/>
      <c r="UOK14" s="305"/>
      <c r="UOL14" s="305"/>
      <c r="UOM14" s="305"/>
      <c r="UON14" s="305"/>
      <c r="UOO14" s="305"/>
      <c r="UOP14" s="305"/>
      <c r="UOQ14" s="305"/>
      <c r="UOR14" s="305"/>
      <c r="UOS14" s="305"/>
      <c r="UOT14" s="305"/>
      <c r="UOU14" s="305"/>
      <c r="UOV14" s="305"/>
      <c r="UOW14" s="305"/>
      <c r="UOX14" s="305"/>
      <c r="UOY14" s="305"/>
      <c r="UOZ14" s="305"/>
      <c r="UPA14" s="305"/>
      <c r="UPB14" s="305"/>
      <c r="UPC14" s="305"/>
      <c r="UPD14" s="305"/>
      <c r="UPE14" s="305"/>
      <c r="UPF14" s="305"/>
      <c r="UPG14" s="305"/>
      <c r="UPH14" s="305"/>
      <c r="UPI14" s="305"/>
      <c r="UPJ14" s="305"/>
      <c r="UPK14" s="305"/>
      <c r="UPL14" s="305"/>
      <c r="UPM14" s="305"/>
      <c r="UPN14" s="305"/>
      <c r="UPO14" s="305"/>
      <c r="UPP14" s="305"/>
      <c r="UPQ14" s="305"/>
      <c r="UPR14" s="305"/>
      <c r="UPS14" s="305"/>
      <c r="UPT14" s="305"/>
      <c r="UPU14" s="305"/>
      <c r="UPV14" s="305"/>
      <c r="UPW14" s="305"/>
      <c r="UPX14" s="305"/>
      <c r="UPY14" s="305"/>
      <c r="UPZ14" s="305"/>
      <c r="UQA14" s="305"/>
      <c r="UQB14" s="305"/>
      <c r="UQC14" s="305"/>
      <c r="UQD14" s="305"/>
      <c r="UQE14" s="305"/>
      <c r="UQF14" s="305"/>
      <c r="UQG14" s="305"/>
      <c r="UQH14" s="305"/>
      <c r="UQI14" s="305"/>
      <c r="UQJ14" s="305"/>
      <c r="UQK14" s="305"/>
      <c r="UQL14" s="305"/>
      <c r="UQM14" s="305"/>
      <c r="UQN14" s="305"/>
      <c r="UQO14" s="305"/>
      <c r="UQP14" s="305"/>
      <c r="UQQ14" s="305"/>
      <c r="UQR14" s="305"/>
      <c r="UQS14" s="305"/>
      <c r="UQT14" s="305"/>
      <c r="UQU14" s="305"/>
      <c r="UQV14" s="305"/>
      <c r="UQW14" s="305"/>
      <c r="UQX14" s="305"/>
      <c r="UQY14" s="305"/>
      <c r="UQZ14" s="305"/>
      <c r="URA14" s="305"/>
      <c r="URB14" s="305"/>
      <c r="URC14" s="305"/>
      <c r="URD14" s="305"/>
      <c r="URE14" s="305"/>
      <c r="URF14" s="305"/>
      <c r="URG14" s="305"/>
      <c r="URH14" s="305"/>
      <c r="URI14" s="305"/>
      <c r="URJ14" s="305"/>
      <c r="URK14" s="305"/>
      <c r="URL14" s="305"/>
      <c r="URM14" s="305"/>
      <c r="URN14" s="305"/>
      <c r="URO14" s="305"/>
      <c r="URP14" s="305"/>
      <c r="URQ14" s="305"/>
      <c r="URR14" s="305"/>
      <c r="URS14" s="305"/>
      <c r="URT14" s="305"/>
      <c r="URU14" s="305"/>
      <c r="URV14" s="305"/>
      <c r="URW14" s="305"/>
      <c r="URX14" s="305"/>
      <c r="URY14" s="305"/>
      <c r="URZ14" s="305"/>
      <c r="USA14" s="305"/>
      <c r="USB14" s="305"/>
      <c r="USC14" s="305"/>
      <c r="USD14" s="305"/>
      <c r="USE14" s="305"/>
      <c r="USF14" s="305"/>
      <c r="USG14" s="305"/>
      <c r="USH14" s="305"/>
      <c r="USI14" s="305"/>
      <c r="USJ14" s="305"/>
      <c r="USK14" s="305"/>
      <c r="USL14" s="305"/>
      <c r="USM14" s="305"/>
      <c r="USN14" s="305"/>
      <c r="USO14" s="305"/>
      <c r="USP14" s="305"/>
      <c r="USQ14" s="305"/>
      <c r="USR14" s="305"/>
      <c r="USS14" s="305"/>
      <c r="UST14" s="305"/>
      <c r="USU14" s="305"/>
      <c r="USV14" s="305"/>
      <c r="USW14" s="305"/>
      <c r="USX14" s="305"/>
      <c r="USY14" s="305"/>
      <c r="USZ14" s="305"/>
      <c r="UTA14" s="305"/>
      <c r="UTB14" s="305"/>
      <c r="UTC14" s="305"/>
      <c r="UTD14" s="305"/>
      <c r="UTE14" s="305"/>
      <c r="UTF14" s="305"/>
      <c r="UTG14" s="305"/>
      <c r="UTH14" s="305"/>
      <c r="UTI14" s="305"/>
      <c r="UTJ14" s="305"/>
      <c r="UTK14" s="305"/>
      <c r="UTL14" s="305"/>
      <c r="UTM14" s="305"/>
      <c r="UTN14" s="305"/>
      <c r="UTO14" s="305"/>
      <c r="UTP14" s="305"/>
      <c r="UTQ14" s="305"/>
      <c r="UTR14" s="305"/>
      <c r="UTS14" s="305"/>
      <c r="UTT14" s="305"/>
      <c r="UTU14" s="305"/>
      <c r="UTV14" s="305"/>
      <c r="UTW14" s="305"/>
      <c r="UTX14" s="305"/>
      <c r="UTY14" s="305"/>
      <c r="UTZ14" s="305"/>
      <c r="UUA14" s="305"/>
      <c r="UUB14" s="305"/>
      <c r="UUC14" s="305"/>
      <c r="UUD14" s="305"/>
      <c r="UUE14" s="305"/>
      <c r="UUF14" s="305"/>
      <c r="UUG14" s="305"/>
      <c r="UUH14" s="305"/>
      <c r="UUI14" s="305"/>
      <c r="UUJ14" s="305"/>
      <c r="UUK14" s="305"/>
      <c r="UUL14" s="305"/>
      <c r="UUM14" s="305"/>
      <c r="UUN14" s="305"/>
      <c r="UUO14" s="305"/>
      <c r="UUP14" s="305"/>
      <c r="UUQ14" s="305"/>
      <c r="UUR14" s="305"/>
      <c r="UUS14" s="305"/>
      <c r="UUT14" s="305"/>
      <c r="UUU14" s="305"/>
      <c r="UUV14" s="305"/>
      <c r="UUW14" s="305"/>
      <c r="UUX14" s="305"/>
      <c r="UUY14" s="305"/>
      <c r="UUZ14" s="305"/>
      <c r="UVA14" s="305"/>
      <c r="UVB14" s="305"/>
      <c r="UVC14" s="305"/>
      <c r="UVD14" s="305"/>
      <c r="UVE14" s="305"/>
      <c r="UVF14" s="305"/>
      <c r="UVG14" s="305"/>
      <c r="UVH14" s="305"/>
      <c r="UVI14" s="305"/>
      <c r="UVJ14" s="305"/>
      <c r="UVK14" s="305"/>
      <c r="UVL14" s="305"/>
      <c r="UVM14" s="305"/>
      <c r="UVN14" s="305"/>
      <c r="UVO14" s="305"/>
      <c r="UVP14" s="305"/>
      <c r="UVQ14" s="305"/>
      <c r="UVR14" s="305"/>
      <c r="UVS14" s="305"/>
      <c r="UVT14" s="305"/>
      <c r="UVU14" s="305"/>
      <c r="UVV14" s="305"/>
      <c r="UVW14" s="305"/>
      <c r="UVX14" s="305"/>
      <c r="UVY14" s="305"/>
      <c r="UVZ14" s="305"/>
      <c r="UWA14" s="305"/>
      <c r="UWB14" s="305"/>
      <c r="UWC14" s="305"/>
      <c r="UWD14" s="305"/>
      <c r="UWE14" s="305"/>
      <c r="UWF14" s="305"/>
      <c r="UWG14" s="305"/>
      <c r="UWH14" s="305"/>
      <c r="UWI14" s="305"/>
      <c r="UWJ14" s="305"/>
      <c r="UWK14" s="305"/>
      <c r="UWL14" s="305"/>
      <c r="UWM14" s="305"/>
      <c r="UWN14" s="305"/>
      <c r="UWO14" s="305"/>
      <c r="UWP14" s="305"/>
      <c r="UWQ14" s="305"/>
      <c r="UWR14" s="305"/>
      <c r="UWS14" s="305"/>
      <c r="UWT14" s="305"/>
      <c r="UWU14" s="305"/>
      <c r="UWV14" s="305"/>
      <c r="UWW14" s="305"/>
      <c r="UWX14" s="305"/>
      <c r="UWY14" s="305"/>
      <c r="UWZ14" s="305"/>
      <c r="UXA14" s="305"/>
      <c r="UXB14" s="305"/>
      <c r="UXC14" s="305"/>
      <c r="UXD14" s="305"/>
      <c r="UXE14" s="305"/>
      <c r="UXF14" s="305"/>
      <c r="UXG14" s="305"/>
      <c r="UXH14" s="305"/>
      <c r="UXI14" s="305"/>
      <c r="UXJ14" s="305"/>
      <c r="UXK14" s="305"/>
      <c r="UXL14" s="305"/>
      <c r="UXM14" s="305"/>
      <c r="UXN14" s="305"/>
      <c r="UXO14" s="305"/>
      <c r="UXP14" s="305"/>
      <c r="UXQ14" s="305"/>
      <c r="UXR14" s="305"/>
      <c r="UXS14" s="305"/>
      <c r="UXT14" s="305"/>
      <c r="UXU14" s="305"/>
      <c r="UXV14" s="305"/>
      <c r="UXW14" s="305"/>
      <c r="UXX14" s="305"/>
      <c r="UXY14" s="305"/>
      <c r="UXZ14" s="305"/>
      <c r="UYA14" s="305"/>
      <c r="UYB14" s="305"/>
      <c r="UYC14" s="305"/>
      <c r="UYD14" s="305"/>
      <c r="UYE14" s="305"/>
      <c r="UYF14" s="305"/>
      <c r="UYG14" s="305"/>
      <c r="UYH14" s="305"/>
      <c r="UYI14" s="305"/>
      <c r="UYJ14" s="305"/>
      <c r="UYK14" s="305"/>
      <c r="UYL14" s="305"/>
      <c r="UYM14" s="305"/>
      <c r="UYN14" s="305"/>
      <c r="UYO14" s="305"/>
      <c r="UYP14" s="305"/>
      <c r="UYQ14" s="305"/>
      <c r="UYR14" s="305"/>
      <c r="UYS14" s="305"/>
      <c r="UYT14" s="305"/>
      <c r="UYU14" s="305"/>
      <c r="UYV14" s="305"/>
      <c r="UYW14" s="305"/>
      <c r="UYX14" s="305"/>
      <c r="UYY14" s="305"/>
      <c r="UYZ14" s="305"/>
      <c r="UZA14" s="305"/>
      <c r="UZB14" s="305"/>
      <c r="UZC14" s="305"/>
      <c r="UZD14" s="305"/>
      <c r="UZE14" s="305"/>
      <c r="UZF14" s="305"/>
      <c r="UZG14" s="305"/>
      <c r="UZH14" s="305"/>
      <c r="UZI14" s="305"/>
      <c r="UZJ14" s="305"/>
      <c r="UZK14" s="305"/>
      <c r="UZL14" s="305"/>
      <c r="UZM14" s="305"/>
      <c r="UZN14" s="305"/>
      <c r="UZO14" s="305"/>
      <c r="UZP14" s="305"/>
      <c r="UZQ14" s="305"/>
      <c r="UZR14" s="305"/>
      <c r="UZS14" s="305"/>
      <c r="UZT14" s="305"/>
      <c r="UZU14" s="305"/>
      <c r="UZV14" s="305"/>
      <c r="UZW14" s="305"/>
      <c r="UZX14" s="305"/>
      <c r="UZY14" s="305"/>
      <c r="UZZ14" s="305"/>
      <c r="VAA14" s="305"/>
      <c r="VAB14" s="305"/>
      <c r="VAC14" s="305"/>
      <c r="VAD14" s="305"/>
      <c r="VAE14" s="305"/>
      <c r="VAF14" s="305"/>
      <c r="VAG14" s="305"/>
      <c r="VAH14" s="305"/>
      <c r="VAI14" s="305"/>
      <c r="VAJ14" s="305"/>
      <c r="VAK14" s="305"/>
      <c r="VAL14" s="305"/>
      <c r="VAM14" s="305"/>
      <c r="VAN14" s="305"/>
      <c r="VAO14" s="305"/>
      <c r="VAP14" s="305"/>
      <c r="VAQ14" s="305"/>
      <c r="VAR14" s="305"/>
      <c r="VAS14" s="305"/>
      <c r="VAT14" s="305"/>
      <c r="VAU14" s="305"/>
      <c r="VAV14" s="305"/>
      <c r="VAW14" s="305"/>
      <c r="VAX14" s="305"/>
      <c r="VAY14" s="305"/>
      <c r="VAZ14" s="305"/>
      <c r="VBA14" s="305"/>
      <c r="VBB14" s="305"/>
      <c r="VBC14" s="305"/>
      <c r="VBD14" s="305"/>
      <c r="VBE14" s="305"/>
      <c r="VBF14" s="305"/>
      <c r="VBG14" s="305"/>
      <c r="VBH14" s="305"/>
      <c r="VBI14" s="305"/>
      <c r="VBJ14" s="305"/>
      <c r="VBK14" s="305"/>
      <c r="VBL14" s="305"/>
      <c r="VBM14" s="305"/>
      <c r="VBN14" s="305"/>
      <c r="VBO14" s="305"/>
      <c r="VBP14" s="305"/>
      <c r="VBQ14" s="305"/>
      <c r="VBR14" s="305"/>
      <c r="VBS14" s="305"/>
      <c r="VBT14" s="305"/>
      <c r="VBU14" s="305"/>
      <c r="VBV14" s="305"/>
      <c r="VBW14" s="305"/>
      <c r="VBX14" s="305"/>
      <c r="VBY14" s="305"/>
      <c r="VBZ14" s="305"/>
      <c r="VCA14" s="305"/>
      <c r="VCB14" s="305"/>
      <c r="VCC14" s="305"/>
      <c r="VCD14" s="305"/>
      <c r="VCE14" s="305"/>
      <c r="VCF14" s="305"/>
      <c r="VCG14" s="305"/>
      <c r="VCH14" s="305"/>
      <c r="VCI14" s="305"/>
      <c r="VCJ14" s="305"/>
      <c r="VCK14" s="305"/>
      <c r="VCL14" s="305"/>
      <c r="VCM14" s="305"/>
      <c r="VCN14" s="305"/>
      <c r="VCO14" s="305"/>
      <c r="VCP14" s="305"/>
      <c r="VCQ14" s="305"/>
      <c r="VCR14" s="305"/>
      <c r="VCS14" s="305"/>
      <c r="VCT14" s="305"/>
      <c r="VCU14" s="305"/>
      <c r="VCV14" s="305"/>
      <c r="VCW14" s="305"/>
      <c r="VCX14" s="305"/>
      <c r="VCY14" s="305"/>
      <c r="VCZ14" s="305"/>
      <c r="VDA14" s="305"/>
      <c r="VDB14" s="305"/>
      <c r="VDC14" s="305"/>
      <c r="VDD14" s="305"/>
      <c r="VDE14" s="305"/>
      <c r="VDF14" s="305"/>
      <c r="VDG14" s="305"/>
      <c r="VDH14" s="305"/>
      <c r="VDI14" s="305"/>
      <c r="VDJ14" s="305"/>
      <c r="VDK14" s="305"/>
      <c r="VDL14" s="305"/>
      <c r="VDM14" s="305"/>
      <c r="VDN14" s="305"/>
      <c r="VDO14" s="305"/>
      <c r="VDP14" s="305"/>
      <c r="VDQ14" s="305"/>
      <c r="VDR14" s="305"/>
      <c r="VDS14" s="305"/>
      <c r="VDT14" s="305"/>
      <c r="VDU14" s="305"/>
      <c r="VDV14" s="305"/>
      <c r="VDW14" s="305"/>
      <c r="VDX14" s="305"/>
      <c r="VDY14" s="305"/>
      <c r="VDZ14" s="305"/>
      <c r="VEA14" s="305"/>
      <c r="VEB14" s="305"/>
      <c r="VEC14" s="305"/>
      <c r="VED14" s="305"/>
      <c r="VEE14" s="305"/>
      <c r="VEF14" s="305"/>
      <c r="VEG14" s="305"/>
      <c r="VEH14" s="305"/>
      <c r="VEI14" s="305"/>
      <c r="VEJ14" s="305"/>
      <c r="VEK14" s="305"/>
      <c r="VEL14" s="305"/>
      <c r="VEM14" s="305"/>
      <c r="VEN14" s="305"/>
      <c r="VEO14" s="305"/>
      <c r="VEP14" s="305"/>
      <c r="VEQ14" s="305"/>
      <c r="VER14" s="305"/>
      <c r="VES14" s="305"/>
      <c r="VET14" s="305"/>
      <c r="VEU14" s="305"/>
      <c r="VEV14" s="305"/>
      <c r="VEW14" s="305"/>
      <c r="VEX14" s="305"/>
      <c r="VEY14" s="305"/>
      <c r="VEZ14" s="305"/>
      <c r="VFA14" s="305"/>
      <c r="VFB14" s="305"/>
      <c r="VFC14" s="305"/>
      <c r="VFD14" s="305"/>
      <c r="VFE14" s="305"/>
      <c r="VFF14" s="305"/>
      <c r="VFG14" s="305"/>
      <c r="VFH14" s="305"/>
      <c r="VFI14" s="305"/>
      <c r="VFJ14" s="305"/>
      <c r="VFK14" s="305"/>
      <c r="VFL14" s="305"/>
      <c r="VFM14" s="305"/>
      <c r="VFN14" s="305"/>
      <c r="VFO14" s="305"/>
      <c r="VFP14" s="305"/>
      <c r="VFQ14" s="305"/>
      <c r="VFR14" s="305"/>
      <c r="VFS14" s="305"/>
      <c r="VFT14" s="305"/>
      <c r="VFU14" s="305"/>
      <c r="VFV14" s="305"/>
      <c r="VFW14" s="305"/>
      <c r="VFX14" s="305"/>
      <c r="VFY14" s="305"/>
      <c r="VFZ14" s="305"/>
      <c r="VGA14" s="305"/>
      <c r="VGB14" s="305"/>
      <c r="VGC14" s="305"/>
      <c r="VGD14" s="305"/>
      <c r="VGE14" s="305"/>
      <c r="VGF14" s="305"/>
      <c r="VGG14" s="305"/>
      <c r="VGH14" s="305"/>
      <c r="VGI14" s="305"/>
      <c r="VGJ14" s="305"/>
      <c r="VGK14" s="305"/>
      <c r="VGL14" s="305"/>
      <c r="VGM14" s="305"/>
      <c r="VGN14" s="305"/>
      <c r="VGO14" s="305"/>
      <c r="VGP14" s="305"/>
      <c r="VGQ14" s="305"/>
      <c r="VGR14" s="305"/>
      <c r="VGS14" s="305"/>
      <c r="VGT14" s="305"/>
      <c r="VGU14" s="305"/>
      <c r="VGV14" s="305"/>
      <c r="VGW14" s="305"/>
      <c r="VGX14" s="305"/>
      <c r="VGY14" s="305"/>
      <c r="VGZ14" s="305"/>
      <c r="VHA14" s="305"/>
      <c r="VHB14" s="305"/>
      <c r="VHC14" s="305"/>
      <c r="VHD14" s="305"/>
      <c r="VHE14" s="305"/>
      <c r="VHF14" s="305"/>
      <c r="VHG14" s="305"/>
      <c r="VHH14" s="305"/>
      <c r="VHI14" s="305"/>
      <c r="VHJ14" s="305"/>
      <c r="VHK14" s="305"/>
      <c r="VHL14" s="305"/>
      <c r="VHM14" s="305"/>
      <c r="VHN14" s="305"/>
      <c r="VHO14" s="305"/>
      <c r="VHP14" s="305"/>
      <c r="VHQ14" s="305"/>
      <c r="VHR14" s="305"/>
      <c r="VHS14" s="305"/>
      <c r="VHT14" s="305"/>
      <c r="VHU14" s="305"/>
      <c r="VHV14" s="305"/>
      <c r="VHW14" s="305"/>
      <c r="VHX14" s="305"/>
      <c r="VHY14" s="305"/>
      <c r="VHZ14" s="305"/>
      <c r="VIA14" s="305"/>
      <c r="VIB14" s="305"/>
      <c r="VIC14" s="305"/>
      <c r="VID14" s="305"/>
      <c r="VIE14" s="305"/>
      <c r="VIF14" s="305"/>
      <c r="VIG14" s="305"/>
      <c r="VIH14" s="305"/>
      <c r="VII14" s="305"/>
      <c r="VIJ14" s="305"/>
      <c r="VIK14" s="305"/>
      <c r="VIL14" s="305"/>
      <c r="VIM14" s="305"/>
      <c r="VIN14" s="305"/>
      <c r="VIO14" s="305"/>
      <c r="VIP14" s="305"/>
      <c r="VIQ14" s="305"/>
      <c r="VIR14" s="305"/>
      <c r="VIS14" s="305"/>
      <c r="VIT14" s="305"/>
      <c r="VIU14" s="305"/>
      <c r="VIV14" s="305"/>
      <c r="VIW14" s="305"/>
      <c r="VIX14" s="305"/>
      <c r="VIY14" s="305"/>
      <c r="VIZ14" s="305"/>
      <c r="VJA14" s="305"/>
      <c r="VJB14" s="305"/>
      <c r="VJC14" s="305"/>
      <c r="VJD14" s="305"/>
      <c r="VJE14" s="305"/>
      <c r="VJF14" s="305"/>
      <c r="VJG14" s="305"/>
      <c r="VJH14" s="305"/>
      <c r="VJI14" s="305"/>
      <c r="VJJ14" s="305"/>
      <c r="VJK14" s="305"/>
      <c r="VJL14" s="305"/>
      <c r="VJM14" s="305"/>
      <c r="VJN14" s="305"/>
      <c r="VJO14" s="305"/>
      <c r="VJP14" s="305"/>
      <c r="VJQ14" s="305"/>
      <c r="VJR14" s="305"/>
      <c r="VJS14" s="305"/>
      <c r="VJT14" s="305"/>
      <c r="VJU14" s="305"/>
      <c r="VJV14" s="305"/>
      <c r="VJW14" s="305"/>
      <c r="VJX14" s="305"/>
      <c r="VJY14" s="305"/>
      <c r="VJZ14" s="305"/>
      <c r="VKA14" s="305"/>
      <c r="VKB14" s="305"/>
      <c r="VKC14" s="305"/>
      <c r="VKD14" s="305"/>
      <c r="VKE14" s="305"/>
      <c r="VKF14" s="305"/>
      <c r="VKG14" s="305"/>
      <c r="VKH14" s="305"/>
      <c r="VKI14" s="305"/>
      <c r="VKJ14" s="305"/>
      <c r="VKK14" s="305"/>
      <c r="VKL14" s="305"/>
      <c r="VKM14" s="305"/>
      <c r="VKN14" s="305"/>
      <c r="VKO14" s="305"/>
      <c r="VKP14" s="305"/>
      <c r="VKQ14" s="305"/>
      <c r="VKR14" s="305"/>
      <c r="VKS14" s="305"/>
      <c r="VKT14" s="305"/>
      <c r="VKU14" s="305"/>
      <c r="VKV14" s="305"/>
      <c r="VKW14" s="305"/>
      <c r="VKX14" s="305"/>
      <c r="VKY14" s="305"/>
      <c r="VKZ14" s="305"/>
      <c r="VLA14" s="305"/>
      <c r="VLB14" s="305"/>
      <c r="VLC14" s="305"/>
      <c r="VLD14" s="305"/>
      <c r="VLE14" s="305"/>
      <c r="VLF14" s="305"/>
      <c r="VLG14" s="305"/>
      <c r="VLH14" s="305"/>
      <c r="VLI14" s="305"/>
      <c r="VLJ14" s="305"/>
      <c r="VLK14" s="305"/>
      <c r="VLL14" s="305"/>
      <c r="VLM14" s="305"/>
      <c r="VLN14" s="305"/>
      <c r="VLO14" s="305"/>
      <c r="VLP14" s="305"/>
      <c r="VLQ14" s="305"/>
      <c r="VLR14" s="305"/>
      <c r="VLS14" s="305"/>
      <c r="VLT14" s="305"/>
      <c r="VLU14" s="305"/>
      <c r="VLV14" s="305"/>
      <c r="VLW14" s="305"/>
      <c r="VLX14" s="305"/>
      <c r="VLY14" s="305"/>
      <c r="VLZ14" s="305"/>
      <c r="VMA14" s="305"/>
      <c r="VMB14" s="305"/>
      <c r="VMC14" s="305"/>
      <c r="VMD14" s="305"/>
      <c r="VME14" s="305"/>
      <c r="VMF14" s="305"/>
      <c r="VMG14" s="305"/>
      <c r="VMH14" s="305"/>
      <c r="VMI14" s="305"/>
      <c r="VMJ14" s="305"/>
      <c r="VMK14" s="305"/>
      <c r="VML14" s="305"/>
      <c r="VMM14" s="305"/>
      <c r="VMN14" s="305"/>
      <c r="VMO14" s="305"/>
      <c r="VMP14" s="305"/>
      <c r="VMQ14" s="305"/>
      <c r="VMR14" s="305"/>
      <c r="VMS14" s="305"/>
      <c r="VMT14" s="305"/>
      <c r="VMU14" s="305"/>
      <c r="VMV14" s="305"/>
      <c r="VMW14" s="305"/>
      <c r="VMX14" s="305"/>
      <c r="VMY14" s="305"/>
      <c r="VMZ14" s="305"/>
      <c r="VNA14" s="305"/>
      <c r="VNB14" s="305"/>
      <c r="VNC14" s="305"/>
      <c r="VND14" s="305"/>
      <c r="VNE14" s="305"/>
      <c r="VNF14" s="305"/>
      <c r="VNG14" s="305"/>
      <c r="VNH14" s="305"/>
      <c r="VNI14" s="305"/>
      <c r="VNJ14" s="305"/>
      <c r="VNK14" s="305"/>
      <c r="VNL14" s="305"/>
      <c r="VNM14" s="305"/>
      <c r="VNN14" s="305"/>
      <c r="VNO14" s="305"/>
      <c r="VNP14" s="305"/>
      <c r="VNQ14" s="305"/>
      <c r="VNR14" s="305"/>
      <c r="VNS14" s="305"/>
      <c r="VNT14" s="305"/>
      <c r="VNU14" s="305"/>
      <c r="VNV14" s="305"/>
      <c r="VNW14" s="305"/>
      <c r="VNX14" s="305"/>
      <c r="VNY14" s="305"/>
      <c r="VNZ14" s="305"/>
      <c r="VOA14" s="305"/>
      <c r="VOB14" s="305"/>
      <c r="VOC14" s="305"/>
      <c r="VOD14" s="305"/>
      <c r="VOE14" s="305"/>
      <c r="VOF14" s="305"/>
      <c r="VOG14" s="305"/>
      <c r="VOH14" s="305"/>
      <c r="VOI14" s="305"/>
      <c r="VOJ14" s="305"/>
      <c r="VOK14" s="305"/>
      <c r="VOL14" s="305"/>
      <c r="VOM14" s="305"/>
      <c r="VON14" s="305"/>
      <c r="VOO14" s="305"/>
      <c r="VOP14" s="305"/>
      <c r="VOQ14" s="305"/>
      <c r="VOR14" s="305"/>
      <c r="VOS14" s="305"/>
      <c r="VOT14" s="305"/>
      <c r="VOU14" s="305"/>
      <c r="VOV14" s="305"/>
      <c r="VOW14" s="305"/>
      <c r="VOX14" s="305"/>
      <c r="VOY14" s="305"/>
      <c r="VOZ14" s="305"/>
      <c r="VPA14" s="305"/>
      <c r="VPB14" s="305"/>
      <c r="VPC14" s="305"/>
      <c r="VPD14" s="305"/>
      <c r="VPE14" s="305"/>
      <c r="VPF14" s="305"/>
      <c r="VPG14" s="305"/>
      <c r="VPH14" s="305"/>
      <c r="VPI14" s="305"/>
      <c r="VPJ14" s="305"/>
      <c r="VPK14" s="305"/>
      <c r="VPL14" s="305"/>
      <c r="VPM14" s="305"/>
      <c r="VPN14" s="305"/>
      <c r="VPO14" s="305"/>
      <c r="VPP14" s="305"/>
      <c r="VPQ14" s="305"/>
      <c r="VPR14" s="305"/>
      <c r="VPS14" s="305"/>
      <c r="VPT14" s="305"/>
      <c r="VPU14" s="305"/>
      <c r="VPV14" s="305"/>
      <c r="VPW14" s="305"/>
      <c r="VPX14" s="305"/>
      <c r="VPY14" s="305"/>
      <c r="VPZ14" s="305"/>
      <c r="VQA14" s="305"/>
      <c r="VQB14" s="305"/>
      <c r="VQC14" s="305"/>
      <c r="VQD14" s="305"/>
      <c r="VQE14" s="305"/>
      <c r="VQF14" s="305"/>
      <c r="VQG14" s="305"/>
      <c r="VQH14" s="305"/>
      <c r="VQI14" s="305"/>
      <c r="VQJ14" s="305"/>
      <c r="VQK14" s="305"/>
      <c r="VQL14" s="305"/>
      <c r="VQM14" s="305"/>
      <c r="VQN14" s="305"/>
      <c r="VQO14" s="305"/>
      <c r="VQP14" s="305"/>
      <c r="VQQ14" s="305"/>
      <c r="VQR14" s="305"/>
      <c r="VQS14" s="305"/>
      <c r="VQT14" s="305"/>
      <c r="VQU14" s="305"/>
      <c r="VQV14" s="305"/>
      <c r="VQW14" s="305"/>
      <c r="VQX14" s="305"/>
      <c r="VQY14" s="305"/>
      <c r="VQZ14" s="305"/>
      <c r="VRA14" s="305"/>
      <c r="VRB14" s="305"/>
      <c r="VRC14" s="305"/>
      <c r="VRD14" s="305"/>
      <c r="VRE14" s="305"/>
      <c r="VRF14" s="305"/>
      <c r="VRG14" s="305"/>
      <c r="VRH14" s="305"/>
      <c r="VRI14" s="305"/>
      <c r="VRJ14" s="305"/>
      <c r="VRK14" s="305"/>
      <c r="VRL14" s="305"/>
      <c r="VRM14" s="305"/>
      <c r="VRN14" s="305"/>
      <c r="VRO14" s="305"/>
      <c r="VRP14" s="305"/>
      <c r="VRQ14" s="305"/>
      <c r="VRR14" s="305"/>
      <c r="VRS14" s="305"/>
      <c r="VRT14" s="305"/>
      <c r="VRU14" s="305"/>
      <c r="VRV14" s="305"/>
      <c r="VRW14" s="305"/>
      <c r="VRX14" s="305"/>
      <c r="VRY14" s="305"/>
      <c r="VRZ14" s="305"/>
      <c r="VSA14" s="305"/>
      <c r="VSB14" s="305"/>
      <c r="VSC14" s="305"/>
      <c r="VSD14" s="305"/>
      <c r="VSE14" s="305"/>
      <c r="VSF14" s="305"/>
      <c r="VSG14" s="305"/>
      <c r="VSH14" s="305"/>
      <c r="VSI14" s="305"/>
      <c r="VSJ14" s="305"/>
      <c r="VSK14" s="305"/>
      <c r="VSL14" s="305"/>
      <c r="VSM14" s="305"/>
      <c r="VSN14" s="305"/>
      <c r="VSO14" s="305"/>
      <c r="VSP14" s="305"/>
      <c r="VSQ14" s="305"/>
      <c r="VSR14" s="305"/>
      <c r="VSS14" s="305"/>
      <c r="VST14" s="305"/>
      <c r="VSU14" s="305"/>
      <c r="VSV14" s="305"/>
      <c r="VSW14" s="305"/>
      <c r="VSX14" s="305"/>
      <c r="VSY14" s="305"/>
      <c r="VSZ14" s="305"/>
      <c r="VTA14" s="305"/>
      <c r="VTB14" s="305"/>
      <c r="VTC14" s="305"/>
      <c r="VTD14" s="305"/>
      <c r="VTE14" s="305"/>
      <c r="VTF14" s="305"/>
      <c r="VTG14" s="305"/>
      <c r="VTH14" s="305"/>
      <c r="VTI14" s="305"/>
      <c r="VTJ14" s="305"/>
      <c r="VTK14" s="305"/>
      <c r="VTL14" s="305"/>
      <c r="VTM14" s="305"/>
      <c r="VTN14" s="305"/>
      <c r="VTO14" s="305"/>
      <c r="VTP14" s="305"/>
      <c r="VTQ14" s="305"/>
      <c r="VTR14" s="305"/>
      <c r="VTS14" s="305"/>
      <c r="VTT14" s="305"/>
      <c r="VTU14" s="305"/>
      <c r="VTV14" s="305"/>
      <c r="VTW14" s="305"/>
      <c r="VTX14" s="305"/>
      <c r="VTY14" s="305"/>
      <c r="VTZ14" s="305"/>
      <c r="VUA14" s="305"/>
      <c r="VUB14" s="305"/>
      <c r="VUC14" s="305"/>
      <c r="VUD14" s="305"/>
      <c r="VUE14" s="305"/>
      <c r="VUF14" s="305"/>
      <c r="VUG14" s="305"/>
      <c r="VUH14" s="305"/>
      <c r="VUI14" s="305"/>
      <c r="VUJ14" s="305"/>
      <c r="VUK14" s="305"/>
      <c r="VUL14" s="305"/>
      <c r="VUM14" s="305"/>
      <c r="VUN14" s="305"/>
      <c r="VUO14" s="305"/>
      <c r="VUP14" s="305"/>
      <c r="VUQ14" s="305"/>
      <c r="VUR14" s="305"/>
      <c r="VUS14" s="305"/>
      <c r="VUT14" s="305"/>
      <c r="VUU14" s="305"/>
      <c r="VUV14" s="305"/>
      <c r="VUW14" s="305"/>
      <c r="VUX14" s="305"/>
      <c r="VUY14" s="305"/>
      <c r="VUZ14" s="305"/>
      <c r="VVA14" s="305"/>
      <c r="VVB14" s="305"/>
      <c r="VVC14" s="305"/>
      <c r="VVD14" s="305"/>
      <c r="VVE14" s="305"/>
      <c r="VVF14" s="305"/>
      <c r="VVG14" s="305"/>
      <c r="VVH14" s="305"/>
      <c r="VVI14" s="305"/>
      <c r="VVJ14" s="305"/>
      <c r="VVK14" s="305"/>
      <c r="VVL14" s="305"/>
      <c r="VVM14" s="305"/>
      <c r="VVN14" s="305"/>
      <c r="VVO14" s="305"/>
      <c r="VVP14" s="305"/>
      <c r="VVQ14" s="305"/>
      <c r="VVR14" s="305"/>
      <c r="VVS14" s="305"/>
      <c r="VVT14" s="305"/>
      <c r="VVU14" s="305"/>
      <c r="VVV14" s="305"/>
      <c r="VVW14" s="305"/>
      <c r="VVX14" s="305"/>
      <c r="VVY14" s="305"/>
      <c r="VVZ14" s="305"/>
      <c r="VWA14" s="305"/>
      <c r="VWB14" s="305"/>
      <c r="VWC14" s="305"/>
      <c r="VWD14" s="305"/>
      <c r="VWE14" s="305"/>
      <c r="VWF14" s="305"/>
      <c r="VWG14" s="305"/>
      <c r="VWH14" s="305"/>
      <c r="VWI14" s="305"/>
      <c r="VWJ14" s="305"/>
      <c r="VWK14" s="305"/>
      <c r="VWL14" s="305"/>
      <c r="VWM14" s="305"/>
      <c r="VWN14" s="305"/>
      <c r="VWO14" s="305"/>
      <c r="VWP14" s="305"/>
      <c r="VWQ14" s="305"/>
      <c r="VWR14" s="305"/>
      <c r="VWS14" s="305"/>
      <c r="VWT14" s="305"/>
      <c r="VWU14" s="305"/>
      <c r="VWV14" s="305"/>
      <c r="VWW14" s="305"/>
      <c r="VWX14" s="305"/>
      <c r="VWY14" s="305"/>
      <c r="VWZ14" s="305"/>
      <c r="VXA14" s="305"/>
      <c r="VXB14" s="305"/>
      <c r="VXC14" s="305"/>
      <c r="VXD14" s="305"/>
      <c r="VXE14" s="305"/>
      <c r="VXF14" s="305"/>
      <c r="VXG14" s="305"/>
      <c r="VXH14" s="305"/>
      <c r="VXI14" s="305"/>
      <c r="VXJ14" s="305"/>
      <c r="VXK14" s="305"/>
      <c r="VXL14" s="305"/>
      <c r="VXM14" s="305"/>
      <c r="VXN14" s="305"/>
      <c r="VXO14" s="305"/>
      <c r="VXP14" s="305"/>
      <c r="VXQ14" s="305"/>
      <c r="VXR14" s="305"/>
      <c r="VXS14" s="305"/>
      <c r="VXT14" s="305"/>
      <c r="VXU14" s="305"/>
      <c r="VXV14" s="305"/>
      <c r="VXW14" s="305"/>
      <c r="VXX14" s="305"/>
      <c r="VXY14" s="305"/>
      <c r="VXZ14" s="305"/>
      <c r="VYA14" s="305"/>
      <c r="VYB14" s="305"/>
      <c r="VYC14" s="305"/>
      <c r="VYD14" s="305"/>
      <c r="VYE14" s="305"/>
      <c r="VYF14" s="305"/>
      <c r="VYG14" s="305"/>
      <c r="VYH14" s="305"/>
      <c r="VYI14" s="305"/>
      <c r="VYJ14" s="305"/>
      <c r="VYK14" s="305"/>
      <c r="VYL14" s="305"/>
      <c r="VYM14" s="305"/>
      <c r="VYN14" s="305"/>
      <c r="VYO14" s="305"/>
      <c r="VYP14" s="305"/>
      <c r="VYQ14" s="305"/>
      <c r="VYR14" s="305"/>
      <c r="VYS14" s="305"/>
      <c r="VYT14" s="305"/>
      <c r="VYU14" s="305"/>
      <c r="VYV14" s="305"/>
      <c r="VYW14" s="305"/>
      <c r="VYX14" s="305"/>
      <c r="VYY14" s="305"/>
      <c r="VYZ14" s="305"/>
      <c r="VZA14" s="305"/>
      <c r="VZB14" s="305"/>
      <c r="VZC14" s="305"/>
      <c r="VZD14" s="305"/>
      <c r="VZE14" s="305"/>
      <c r="VZF14" s="305"/>
      <c r="VZG14" s="305"/>
      <c r="VZH14" s="305"/>
      <c r="VZI14" s="305"/>
      <c r="VZJ14" s="305"/>
      <c r="VZK14" s="305"/>
      <c r="VZL14" s="305"/>
      <c r="VZM14" s="305"/>
      <c r="VZN14" s="305"/>
      <c r="VZO14" s="305"/>
      <c r="VZP14" s="305"/>
      <c r="VZQ14" s="305"/>
      <c r="VZR14" s="305"/>
      <c r="VZS14" s="305"/>
      <c r="VZT14" s="305"/>
      <c r="VZU14" s="305"/>
      <c r="VZV14" s="305"/>
      <c r="VZW14" s="305"/>
      <c r="VZX14" s="305"/>
      <c r="VZY14" s="305"/>
      <c r="VZZ14" s="305"/>
      <c r="WAA14" s="305"/>
      <c r="WAB14" s="305"/>
      <c r="WAC14" s="305"/>
      <c r="WAD14" s="305"/>
      <c r="WAE14" s="305"/>
      <c r="WAF14" s="305"/>
      <c r="WAG14" s="305"/>
      <c r="WAH14" s="305"/>
      <c r="WAI14" s="305"/>
      <c r="WAJ14" s="305"/>
      <c r="WAK14" s="305"/>
      <c r="WAL14" s="305"/>
      <c r="WAM14" s="305"/>
      <c r="WAN14" s="305"/>
      <c r="WAO14" s="305"/>
      <c r="WAP14" s="305"/>
      <c r="WAQ14" s="305"/>
      <c r="WAR14" s="305"/>
      <c r="WAS14" s="305"/>
      <c r="WAT14" s="305"/>
      <c r="WAU14" s="305"/>
      <c r="WAV14" s="305"/>
      <c r="WAW14" s="305"/>
      <c r="WAX14" s="305"/>
      <c r="WAY14" s="305"/>
      <c r="WAZ14" s="305"/>
      <c r="WBA14" s="305"/>
      <c r="WBB14" s="305"/>
      <c r="WBC14" s="305"/>
      <c r="WBD14" s="305"/>
      <c r="WBE14" s="305"/>
      <c r="WBF14" s="305"/>
      <c r="WBG14" s="305"/>
      <c r="WBH14" s="305"/>
      <c r="WBI14" s="305"/>
      <c r="WBJ14" s="305"/>
      <c r="WBK14" s="305"/>
      <c r="WBL14" s="305"/>
      <c r="WBM14" s="305"/>
      <c r="WBN14" s="305"/>
      <c r="WBO14" s="305"/>
      <c r="WBP14" s="305"/>
      <c r="WBQ14" s="305"/>
      <c r="WBR14" s="305"/>
      <c r="WBS14" s="305"/>
      <c r="WBT14" s="305"/>
      <c r="WBU14" s="305"/>
      <c r="WBV14" s="305"/>
      <c r="WBW14" s="305"/>
      <c r="WBX14" s="305"/>
      <c r="WBY14" s="305"/>
      <c r="WBZ14" s="305"/>
      <c r="WCA14" s="305"/>
      <c r="WCB14" s="305"/>
      <c r="WCC14" s="305"/>
      <c r="WCD14" s="305"/>
      <c r="WCE14" s="305"/>
      <c r="WCF14" s="305"/>
      <c r="WCG14" s="305"/>
      <c r="WCH14" s="305"/>
      <c r="WCI14" s="305"/>
      <c r="WCJ14" s="305"/>
      <c r="WCK14" s="305"/>
      <c r="WCL14" s="305"/>
      <c r="WCM14" s="305"/>
      <c r="WCN14" s="305"/>
      <c r="WCO14" s="305"/>
      <c r="WCP14" s="305"/>
      <c r="WCQ14" s="305"/>
      <c r="WCR14" s="305"/>
      <c r="WCS14" s="305"/>
      <c r="WCT14" s="305"/>
      <c r="WCU14" s="305"/>
      <c r="WCV14" s="305"/>
      <c r="WCW14" s="305"/>
      <c r="WCX14" s="305"/>
      <c r="WCY14" s="305"/>
      <c r="WCZ14" s="305"/>
      <c r="WDA14" s="305"/>
      <c r="WDB14" s="305"/>
      <c r="WDC14" s="305"/>
      <c r="WDD14" s="305"/>
      <c r="WDE14" s="305"/>
      <c r="WDF14" s="305"/>
      <c r="WDG14" s="305"/>
      <c r="WDH14" s="305"/>
      <c r="WDI14" s="305"/>
      <c r="WDJ14" s="305"/>
      <c r="WDK14" s="305"/>
      <c r="WDL14" s="305"/>
      <c r="WDM14" s="305"/>
      <c r="WDN14" s="305"/>
      <c r="WDO14" s="305"/>
      <c r="WDP14" s="305"/>
      <c r="WDQ14" s="305"/>
      <c r="WDR14" s="305"/>
      <c r="WDS14" s="305"/>
      <c r="WDT14" s="305"/>
      <c r="WDU14" s="305"/>
      <c r="WDV14" s="305"/>
      <c r="WDW14" s="305"/>
      <c r="WDX14" s="305"/>
      <c r="WDY14" s="305"/>
      <c r="WDZ14" s="305"/>
      <c r="WEA14" s="305"/>
      <c r="WEB14" s="305"/>
      <c r="WEC14" s="305"/>
      <c r="WED14" s="305"/>
      <c r="WEE14" s="305"/>
      <c r="WEF14" s="305"/>
      <c r="WEG14" s="305"/>
      <c r="WEH14" s="305"/>
      <c r="WEI14" s="305"/>
      <c r="WEJ14" s="305"/>
      <c r="WEK14" s="305"/>
      <c r="WEL14" s="305"/>
      <c r="WEM14" s="305"/>
      <c r="WEN14" s="305"/>
      <c r="WEO14" s="305"/>
      <c r="WEP14" s="305"/>
      <c r="WEQ14" s="305"/>
      <c r="WER14" s="305"/>
      <c r="WES14" s="305"/>
      <c r="WET14" s="305"/>
      <c r="WEU14" s="305"/>
      <c r="WEV14" s="305"/>
      <c r="WEW14" s="305"/>
      <c r="WEX14" s="305"/>
      <c r="WEY14" s="305"/>
      <c r="WEZ14" s="305"/>
      <c r="WFA14" s="305"/>
      <c r="WFB14" s="305"/>
      <c r="WFC14" s="305"/>
      <c r="WFD14" s="305"/>
      <c r="WFE14" s="305"/>
      <c r="WFF14" s="305"/>
      <c r="WFG14" s="305"/>
      <c r="WFH14" s="305"/>
      <c r="WFI14" s="305"/>
      <c r="WFJ14" s="305"/>
      <c r="WFK14" s="305"/>
      <c r="WFL14" s="305"/>
      <c r="WFM14" s="305"/>
      <c r="WFN14" s="305"/>
      <c r="WFO14" s="305"/>
      <c r="WFP14" s="305"/>
      <c r="WFQ14" s="305"/>
      <c r="WFR14" s="305"/>
      <c r="WFS14" s="305"/>
      <c r="WFT14" s="305"/>
      <c r="WFU14" s="305"/>
      <c r="WFV14" s="305"/>
      <c r="WFW14" s="305"/>
      <c r="WFX14" s="305"/>
      <c r="WFY14" s="305"/>
      <c r="WFZ14" s="305"/>
      <c r="WGA14" s="305"/>
      <c r="WGB14" s="305"/>
      <c r="WGC14" s="305"/>
      <c r="WGD14" s="305"/>
      <c r="WGE14" s="305"/>
      <c r="WGF14" s="305"/>
      <c r="WGG14" s="305"/>
      <c r="WGH14" s="305"/>
      <c r="WGI14" s="305"/>
      <c r="WGJ14" s="305"/>
      <c r="WGK14" s="305"/>
      <c r="WGL14" s="305"/>
      <c r="WGM14" s="305"/>
      <c r="WGN14" s="305"/>
      <c r="WGO14" s="305"/>
      <c r="WGP14" s="305"/>
      <c r="WGQ14" s="305"/>
      <c r="WGR14" s="305"/>
      <c r="WGS14" s="305"/>
      <c r="WGT14" s="305"/>
      <c r="WGU14" s="305"/>
      <c r="WGV14" s="305"/>
      <c r="WGW14" s="305"/>
      <c r="WGX14" s="305"/>
      <c r="WGY14" s="305"/>
      <c r="WGZ14" s="305"/>
      <c r="WHA14" s="305"/>
      <c r="WHB14" s="305"/>
      <c r="WHC14" s="305"/>
      <c r="WHD14" s="305"/>
      <c r="WHE14" s="305"/>
      <c r="WHF14" s="305"/>
      <c r="WHG14" s="305"/>
      <c r="WHH14" s="305"/>
      <c r="WHI14" s="305"/>
      <c r="WHJ14" s="305"/>
      <c r="WHK14" s="305"/>
      <c r="WHL14" s="305"/>
      <c r="WHM14" s="305"/>
      <c r="WHN14" s="305"/>
      <c r="WHO14" s="305"/>
      <c r="WHP14" s="305"/>
      <c r="WHQ14" s="305"/>
      <c r="WHR14" s="305"/>
      <c r="WHS14" s="305"/>
      <c r="WHT14" s="305"/>
      <c r="WHU14" s="305"/>
      <c r="WHV14" s="305"/>
      <c r="WHW14" s="305"/>
      <c r="WHX14" s="305"/>
      <c r="WHY14" s="305"/>
      <c r="WHZ14" s="305"/>
      <c r="WIA14" s="305"/>
      <c r="WIB14" s="305"/>
      <c r="WIC14" s="305"/>
      <c r="WID14" s="305"/>
      <c r="WIE14" s="305"/>
      <c r="WIF14" s="305"/>
      <c r="WIG14" s="305"/>
      <c r="WIH14" s="305"/>
      <c r="WII14" s="305"/>
      <c r="WIJ14" s="305"/>
      <c r="WIK14" s="305"/>
      <c r="WIL14" s="305"/>
      <c r="WIM14" s="305"/>
      <c r="WIN14" s="305"/>
      <c r="WIO14" s="305"/>
      <c r="WIP14" s="305"/>
      <c r="WIQ14" s="305"/>
      <c r="WIR14" s="305"/>
      <c r="WIS14" s="305"/>
      <c r="WIT14" s="305"/>
      <c r="WIU14" s="305"/>
      <c r="WIV14" s="305"/>
      <c r="WIW14" s="305"/>
      <c r="WIX14" s="305"/>
      <c r="WIY14" s="305"/>
      <c r="WIZ14" s="305"/>
      <c r="WJA14" s="305"/>
      <c r="WJB14" s="305"/>
      <c r="WJC14" s="305"/>
      <c r="WJD14" s="305"/>
      <c r="WJE14" s="305"/>
      <c r="WJF14" s="305"/>
      <c r="WJG14" s="305"/>
      <c r="WJH14" s="305"/>
      <c r="WJI14" s="305"/>
      <c r="WJJ14" s="305"/>
      <c r="WJK14" s="305"/>
      <c r="WJL14" s="305"/>
      <c r="WJM14" s="305"/>
      <c r="WJN14" s="305"/>
      <c r="WJO14" s="305"/>
      <c r="WJP14" s="305"/>
      <c r="WJQ14" s="305"/>
      <c r="WJR14" s="305"/>
      <c r="WJS14" s="305"/>
      <c r="WJT14" s="305"/>
      <c r="WJU14" s="305"/>
      <c r="WJV14" s="305"/>
      <c r="WJW14" s="305"/>
      <c r="WJX14" s="305"/>
      <c r="WJY14" s="305"/>
      <c r="WJZ14" s="305"/>
      <c r="WKA14" s="305"/>
      <c r="WKB14" s="305"/>
      <c r="WKC14" s="305"/>
      <c r="WKD14" s="305"/>
      <c r="WKE14" s="305"/>
      <c r="WKF14" s="305"/>
      <c r="WKG14" s="305"/>
      <c r="WKH14" s="305"/>
      <c r="WKI14" s="305"/>
      <c r="WKJ14" s="305"/>
      <c r="WKK14" s="305"/>
      <c r="WKL14" s="305"/>
      <c r="WKM14" s="305"/>
      <c r="WKN14" s="305"/>
      <c r="WKO14" s="305"/>
      <c r="WKP14" s="305"/>
      <c r="WKQ14" s="305"/>
      <c r="WKR14" s="305"/>
      <c r="WKS14" s="305"/>
      <c r="WKT14" s="305"/>
      <c r="WKU14" s="305"/>
      <c r="WKV14" s="305"/>
      <c r="WKW14" s="305"/>
      <c r="WKX14" s="305"/>
      <c r="WKY14" s="305"/>
      <c r="WKZ14" s="305"/>
      <c r="WLA14" s="305"/>
      <c r="WLB14" s="305"/>
      <c r="WLC14" s="305"/>
      <c r="WLD14" s="305"/>
      <c r="WLE14" s="305"/>
      <c r="WLF14" s="305"/>
      <c r="WLG14" s="305"/>
      <c r="WLH14" s="305"/>
      <c r="WLI14" s="305"/>
      <c r="WLJ14" s="305"/>
      <c r="WLK14" s="305"/>
      <c r="WLL14" s="305"/>
      <c r="WLM14" s="305"/>
      <c r="WLN14" s="305"/>
      <c r="WLO14" s="305"/>
      <c r="WLP14" s="305"/>
      <c r="WLQ14" s="305"/>
      <c r="WLR14" s="305"/>
      <c r="WLS14" s="305"/>
      <c r="WLT14" s="305"/>
      <c r="WLU14" s="305"/>
      <c r="WLV14" s="305"/>
      <c r="WLW14" s="305"/>
      <c r="WLX14" s="305"/>
      <c r="WLY14" s="305"/>
      <c r="WLZ14" s="305"/>
      <c r="WMA14" s="305"/>
      <c r="WMB14" s="305"/>
      <c r="WMC14" s="305"/>
      <c r="WMD14" s="305"/>
      <c r="WME14" s="305"/>
      <c r="WMF14" s="305"/>
      <c r="WMG14" s="305"/>
      <c r="WMH14" s="305"/>
      <c r="WMI14" s="305"/>
      <c r="WMJ14" s="305"/>
      <c r="WMK14" s="305"/>
      <c r="WML14" s="305"/>
      <c r="WMM14" s="305"/>
      <c r="WMN14" s="305"/>
      <c r="WMO14" s="305"/>
      <c r="WMP14" s="305"/>
      <c r="WMQ14" s="305"/>
      <c r="WMR14" s="305"/>
      <c r="WMS14" s="305"/>
      <c r="WMT14" s="305"/>
      <c r="WMU14" s="305"/>
      <c r="WMV14" s="305"/>
      <c r="WMW14" s="305"/>
      <c r="WMX14" s="305"/>
      <c r="WMY14" s="305"/>
      <c r="WMZ14" s="305"/>
      <c r="WNA14" s="305"/>
      <c r="WNB14" s="305"/>
      <c r="WNC14" s="305"/>
      <c r="WND14" s="305"/>
      <c r="WNE14" s="305"/>
      <c r="WNF14" s="305"/>
      <c r="WNG14" s="305"/>
      <c r="WNH14" s="305"/>
      <c r="WNI14" s="305"/>
      <c r="WNJ14" s="305"/>
      <c r="WNK14" s="305"/>
      <c r="WNL14" s="305"/>
      <c r="WNM14" s="305"/>
      <c r="WNN14" s="305"/>
      <c r="WNO14" s="305"/>
      <c r="WNP14" s="305"/>
      <c r="WNQ14" s="305"/>
      <c r="WNR14" s="305"/>
      <c r="WNS14" s="305"/>
      <c r="WNT14" s="305"/>
      <c r="WNU14" s="305"/>
      <c r="WNV14" s="305"/>
      <c r="WNW14" s="305"/>
      <c r="WNX14" s="305"/>
      <c r="WNY14" s="305"/>
      <c r="WNZ14" s="305"/>
      <c r="WOA14" s="305"/>
      <c r="WOB14" s="305"/>
      <c r="WOC14" s="305"/>
      <c r="WOD14" s="305"/>
      <c r="WOE14" s="305"/>
      <c r="WOF14" s="305"/>
      <c r="WOG14" s="305"/>
      <c r="WOH14" s="305"/>
      <c r="WOI14" s="305"/>
      <c r="WOJ14" s="305"/>
      <c r="WOK14" s="305"/>
      <c r="WOL14" s="305"/>
      <c r="WOM14" s="305"/>
      <c r="WON14" s="305"/>
      <c r="WOO14" s="305"/>
      <c r="WOP14" s="305"/>
      <c r="WOQ14" s="305"/>
      <c r="WOR14" s="305"/>
      <c r="WOS14" s="305"/>
      <c r="WOT14" s="305"/>
      <c r="WOU14" s="305"/>
      <c r="WOV14" s="305"/>
      <c r="WOW14" s="305"/>
      <c r="WOX14" s="305"/>
      <c r="WOY14" s="305"/>
      <c r="WOZ14" s="305"/>
      <c r="WPA14" s="305"/>
      <c r="WPB14" s="305"/>
      <c r="WPC14" s="305"/>
      <c r="WPD14" s="305"/>
      <c r="WPE14" s="305"/>
      <c r="WPF14" s="305"/>
      <c r="WPG14" s="305"/>
      <c r="WPH14" s="305"/>
      <c r="WPI14" s="305"/>
      <c r="WPJ14" s="305"/>
      <c r="WPK14" s="305"/>
      <c r="WPL14" s="305"/>
      <c r="WPM14" s="305"/>
      <c r="WPN14" s="305"/>
      <c r="WPO14" s="305"/>
      <c r="WPP14" s="305"/>
      <c r="WPQ14" s="305"/>
      <c r="WPR14" s="305"/>
      <c r="WPS14" s="305"/>
      <c r="WPT14" s="305"/>
      <c r="WPU14" s="305"/>
      <c r="WPV14" s="305"/>
      <c r="WPW14" s="305"/>
      <c r="WPX14" s="305"/>
      <c r="WPY14" s="305"/>
      <c r="WPZ14" s="305"/>
      <c r="WQA14" s="305"/>
      <c r="WQB14" s="305"/>
      <c r="WQC14" s="305"/>
      <c r="WQD14" s="305"/>
      <c r="WQE14" s="305"/>
      <c r="WQF14" s="305"/>
      <c r="WQG14" s="305"/>
      <c r="WQH14" s="305"/>
      <c r="WQI14" s="305"/>
      <c r="WQJ14" s="305"/>
      <c r="WQK14" s="305"/>
      <c r="WQL14" s="305"/>
      <c r="WQM14" s="305"/>
      <c r="WQN14" s="305"/>
      <c r="WQO14" s="305"/>
      <c r="WQP14" s="305"/>
      <c r="WQQ14" s="305"/>
      <c r="WQR14" s="305"/>
      <c r="WQS14" s="305"/>
      <c r="WQT14" s="305"/>
      <c r="WQU14" s="305"/>
      <c r="WQV14" s="305"/>
      <c r="WQW14" s="305"/>
      <c r="WQX14" s="305"/>
      <c r="WQY14" s="305"/>
      <c r="WQZ14" s="305"/>
      <c r="WRA14" s="305"/>
      <c r="WRB14" s="305"/>
      <c r="WRC14" s="305"/>
      <c r="WRD14" s="305"/>
      <c r="WRE14" s="305"/>
      <c r="WRF14" s="305"/>
      <c r="WRG14" s="305"/>
      <c r="WRH14" s="305"/>
      <c r="WRI14" s="305"/>
      <c r="WRJ14" s="305"/>
      <c r="WRK14" s="305"/>
      <c r="WRL14" s="305"/>
      <c r="WRM14" s="305"/>
      <c r="WRN14" s="305"/>
      <c r="WRO14" s="305"/>
      <c r="WRP14" s="305"/>
      <c r="WRQ14" s="305"/>
      <c r="WRR14" s="305"/>
      <c r="WRS14" s="305"/>
      <c r="WRT14" s="305"/>
      <c r="WRU14" s="305"/>
      <c r="WRV14" s="305"/>
      <c r="WRW14" s="305"/>
      <c r="WRX14" s="305"/>
      <c r="WRY14" s="305"/>
      <c r="WRZ14" s="305"/>
      <c r="WSA14" s="305"/>
      <c r="WSB14" s="305"/>
      <c r="WSC14" s="305"/>
      <c r="WSD14" s="305"/>
      <c r="WSE14" s="305"/>
      <c r="WSF14" s="305"/>
      <c r="WSG14" s="305"/>
      <c r="WSH14" s="305"/>
      <c r="WSI14" s="305"/>
      <c r="WSJ14" s="305"/>
      <c r="WSK14" s="305"/>
      <c r="WSL14" s="305"/>
      <c r="WSM14" s="305"/>
      <c r="WSN14" s="305"/>
      <c r="WSO14" s="305"/>
      <c r="WSP14" s="305"/>
      <c r="WSQ14" s="305"/>
      <c r="WSR14" s="305"/>
      <c r="WSS14" s="305"/>
      <c r="WST14" s="305"/>
      <c r="WSU14" s="305"/>
      <c r="WSV14" s="305"/>
      <c r="WSW14" s="305"/>
      <c r="WSX14" s="305"/>
      <c r="WSY14" s="305"/>
      <c r="WSZ14" s="305"/>
      <c r="WTA14" s="305"/>
      <c r="WTB14" s="305"/>
      <c r="WTC14" s="305"/>
      <c r="WTD14" s="305"/>
      <c r="WTE14" s="305"/>
      <c r="WTF14" s="305"/>
      <c r="WTG14" s="305"/>
      <c r="WTH14" s="305"/>
      <c r="WTI14" s="305"/>
      <c r="WTJ14" s="305"/>
      <c r="WTK14" s="305"/>
      <c r="WTL14" s="305"/>
      <c r="WTM14" s="305"/>
      <c r="WTN14" s="305"/>
      <c r="WTO14" s="305"/>
      <c r="WTP14" s="305"/>
      <c r="WTQ14" s="305"/>
      <c r="WTR14" s="305"/>
      <c r="WTS14" s="305"/>
      <c r="WTT14" s="305"/>
      <c r="WTU14" s="305"/>
      <c r="WTV14" s="305"/>
      <c r="WTW14" s="305"/>
      <c r="WTX14" s="305"/>
      <c r="WTY14" s="305"/>
      <c r="WTZ14" s="305"/>
      <c r="WUA14" s="305"/>
      <c r="WUB14" s="305"/>
      <c r="WUC14" s="305"/>
      <c r="WUD14" s="305"/>
      <c r="WUE14" s="305"/>
      <c r="WUF14" s="305"/>
      <c r="WUG14" s="305"/>
      <c r="WUH14" s="305"/>
      <c r="WUI14" s="305"/>
      <c r="WUJ14" s="305"/>
      <c r="WUK14" s="305"/>
      <c r="WUL14" s="305"/>
      <c r="WUM14" s="305"/>
      <c r="WUN14" s="305"/>
      <c r="WUO14" s="305"/>
      <c r="WUP14" s="305"/>
      <c r="WUQ14" s="305"/>
      <c r="WUR14" s="305"/>
      <c r="WUS14" s="305"/>
      <c r="WUT14" s="305"/>
      <c r="WUU14" s="305"/>
      <c r="WUV14" s="305"/>
      <c r="WUW14" s="305"/>
      <c r="WUX14" s="305"/>
      <c r="WUY14" s="305"/>
      <c r="WUZ14" s="305"/>
      <c r="WVA14" s="305"/>
      <c r="WVB14" s="305"/>
      <c r="WVC14" s="305"/>
      <c r="WVD14" s="305"/>
      <c r="WVE14" s="305"/>
      <c r="WVF14" s="305"/>
      <c r="WVG14" s="305"/>
      <c r="WVH14" s="305"/>
      <c r="WVI14" s="305"/>
      <c r="WVJ14" s="305"/>
      <c r="WVK14" s="305"/>
      <c r="WVL14" s="305"/>
      <c r="WVM14" s="305"/>
      <c r="WVN14" s="305"/>
      <c r="WVO14" s="305"/>
      <c r="WVP14" s="305"/>
      <c r="WVQ14" s="305"/>
      <c r="WVR14" s="305"/>
      <c r="WVS14" s="305"/>
      <c r="WVT14" s="305"/>
      <c r="WVU14" s="305"/>
      <c r="WVV14" s="305"/>
      <c r="WVW14" s="305"/>
      <c r="WVX14" s="305"/>
      <c r="WVY14" s="305"/>
      <c r="WVZ14" s="305"/>
      <c r="WWA14" s="305"/>
      <c r="WWB14" s="305"/>
      <c r="WWC14" s="305"/>
      <c r="WWD14" s="305"/>
      <c r="WWE14" s="305"/>
      <c r="WWF14" s="305"/>
      <c r="WWG14" s="305"/>
      <c r="WWH14" s="305"/>
      <c r="WWI14" s="305"/>
      <c r="WWJ14" s="305"/>
      <c r="WWK14" s="305"/>
      <c r="WWL14" s="305"/>
      <c r="WWM14" s="305"/>
      <c r="WWN14" s="305"/>
      <c r="WWO14" s="305"/>
      <c r="WWP14" s="305"/>
      <c r="WWQ14" s="305"/>
      <c r="WWR14" s="305"/>
      <c r="WWS14" s="305"/>
      <c r="WWT14" s="305"/>
      <c r="WWU14" s="305"/>
      <c r="WWV14" s="305"/>
      <c r="WWW14" s="305"/>
      <c r="WWX14" s="305"/>
      <c r="WWY14" s="305"/>
      <c r="WWZ14" s="305"/>
      <c r="WXA14" s="305"/>
      <c r="WXB14" s="305"/>
      <c r="WXC14" s="305"/>
      <c r="WXD14" s="305"/>
      <c r="WXE14" s="305"/>
      <c r="WXF14" s="305"/>
      <c r="WXG14" s="305"/>
      <c r="WXH14" s="305"/>
      <c r="WXI14" s="305"/>
      <c r="WXJ14" s="305"/>
      <c r="WXK14" s="305"/>
      <c r="WXL14" s="305"/>
      <c r="WXM14" s="305"/>
      <c r="WXN14" s="305"/>
      <c r="WXO14" s="305"/>
      <c r="WXP14" s="305"/>
      <c r="WXQ14" s="305"/>
      <c r="WXR14" s="305"/>
      <c r="WXS14" s="305"/>
      <c r="WXT14" s="305"/>
      <c r="WXU14" s="305"/>
      <c r="WXV14" s="305"/>
      <c r="WXW14" s="305"/>
      <c r="WXX14" s="305"/>
      <c r="WXY14" s="305"/>
      <c r="WXZ14" s="305"/>
      <c r="WYA14" s="305"/>
      <c r="WYB14" s="305"/>
      <c r="WYC14" s="305"/>
      <c r="WYD14" s="305"/>
      <c r="WYE14" s="305"/>
      <c r="WYF14" s="305"/>
      <c r="WYG14" s="305"/>
      <c r="WYH14" s="305"/>
      <c r="WYI14" s="305"/>
      <c r="WYJ14" s="305"/>
      <c r="WYK14" s="305"/>
      <c r="WYL14" s="305"/>
      <c r="WYM14" s="305"/>
      <c r="WYN14" s="305"/>
      <c r="WYO14" s="305"/>
      <c r="WYP14" s="305"/>
      <c r="WYQ14" s="305"/>
      <c r="WYR14" s="305"/>
      <c r="WYS14" s="305"/>
      <c r="WYT14" s="305"/>
      <c r="WYU14" s="305"/>
      <c r="WYV14" s="305"/>
      <c r="WYW14" s="305"/>
      <c r="WYX14" s="305"/>
      <c r="WYY14" s="305"/>
      <c r="WYZ14" s="305"/>
      <c r="WZA14" s="305"/>
      <c r="WZB14" s="305"/>
      <c r="WZC14" s="305"/>
      <c r="WZD14" s="305"/>
      <c r="WZE14" s="305"/>
      <c r="WZF14" s="305"/>
      <c r="WZG14" s="305"/>
      <c r="WZH14" s="305"/>
      <c r="WZI14" s="305"/>
      <c r="WZJ14" s="305"/>
      <c r="WZK14" s="305"/>
      <c r="WZL14" s="305"/>
      <c r="WZM14" s="305"/>
      <c r="WZN14" s="305"/>
      <c r="WZO14" s="305"/>
      <c r="WZP14" s="305"/>
      <c r="WZQ14" s="305"/>
      <c r="WZR14" s="305"/>
      <c r="WZS14" s="305"/>
      <c r="WZT14" s="305"/>
      <c r="WZU14" s="305"/>
      <c r="WZV14" s="305"/>
      <c r="WZW14" s="305"/>
      <c r="WZX14" s="305"/>
      <c r="WZY14" s="305"/>
      <c r="WZZ14" s="305"/>
      <c r="XAA14" s="305"/>
      <c r="XAB14" s="305"/>
      <c r="XAC14" s="305"/>
      <c r="XAD14" s="305"/>
      <c r="XAE14" s="305"/>
      <c r="XAF14" s="305"/>
      <c r="XAG14" s="305"/>
      <c r="XAH14" s="305"/>
      <c r="XAI14" s="305"/>
      <c r="XAJ14" s="305"/>
      <c r="XAK14" s="305"/>
      <c r="XAL14" s="305"/>
      <c r="XAM14" s="305"/>
      <c r="XAN14" s="305"/>
      <c r="XAO14" s="305"/>
      <c r="XAP14" s="305"/>
      <c r="XAQ14" s="305"/>
      <c r="XAR14" s="305"/>
      <c r="XAS14" s="305"/>
      <c r="XAT14" s="305"/>
      <c r="XAU14" s="305"/>
      <c r="XAV14" s="305"/>
      <c r="XAW14" s="305"/>
      <c r="XAX14" s="305"/>
      <c r="XAY14" s="305"/>
      <c r="XAZ14" s="305"/>
      <c r="XBA14" s="305"/>
      <c r="XBB14" s="305"/>
      <c r="XBC14" s="305"/>
      <c r="XBD14" s="305"/>
      <c r="XBE14" s="305"/>
      <c r="XBF14" s="305"/>
      <c r="XBG14" s="305"/>
      <c r="XBH14" s="305"/>
      <c r="XBI14" s="305"/>
      <c r="XBJ14" s="305"/>
      <c r="XBK14" s="305"/>
      <c r="XBL14" s="305"/>
      <c r="XBM14" s="305"/>
      <c r="XBN14" s="305"/>
      <c r="XBO14" s="305"/>
      <c r="XBP14" s="305"/>
      <c r="XBQ14" s="305"/>
      <c r="XBR14" s="305"/>
      <c r="XBS14" s="305"/>
      <c r="XBT14" s="305"/>
      <c r="XBU14" s="305"/>
      <c r="XBV14" s="305"/>
      <c r="XBW14" s="305"/>
      <c r="XBX14" s="305"/>
      <c r="XBY14" s="305"/>
      <c r="XBZ14" s="305"/>
      <c r="XCA14" s="305"/>
      <c r="XCB14" s="305"/>
      <c r="XCC14" s="305"/>
      <c r="XCD14" s="305"/>
      <c r="XCE14" s="305"/>
      <c r="XCF14" s="305"/>
      <c r="XCG14" s="305"/>
      <c r="XCH14" s="305"/>
      <c r="XCI14" s="305"/>
      <c r="XCJ14" s="305"/>
      <c r="XCK14" s="305"/>
      <c r="XCL14" s="305"/>
      <c r="XCM14" s="305"/>
      <c r="XCN14" s="305"/>
      <c r="XCO14" s="305"/>
      <c r="XCP14" s="305"/>
      <c r="XCQ14" s="305"/>
      <c r="XCR14" s="305"/>
      <c r="XCS14" s="305"/>
      <c r="XCT14" s="305"/>
      <c r="XCU14" s="305"/>
      <c r="XCV14" s="305"/>
      <c r="XCW14" s="305"/>
      <c r="XCX14" s="305"/>
      <c r="XCY14" s="305"/>
      <c r="XCZ14" s="305"/>
      <c r="XDA14" s="305"/>
      <c r="XDB14" s="305"/>
      <c r="XDC14" s="305"/>
      <c r="XDD14" s="305"/>
      <c r="XDE14" s="305"/>
      <c r="XDF14" s="305"/>
      <c r="XDG14" s="305"/>
      <c r="XDH14" s="305"/>
      <c r="XDI14" s="305"/>
      <c r="XDJ14" s="305"/>
      <c r="XDK14" s="305"/>
      <c r="XDL14" s="305"/>
      <c r="XDM14" s="305"/>
      <c r="XDN14" s="305"/>
      <c r="XDO14" s="305"/>
      <c r="XDP14" s="305"/>
      <c r="XDQ14" s="305"/>
      <c r="XDR14" s="305"/>
      <c r="XDS14" s="305"/>
      <c r="XDT14" s="305"/>
      <c r="XDU14" s="305"/>
      <c r="XDV14" s="305"/>
      <c r="XDW14" s="305"/>
      <c r="XDX14" s="305"/>
      <c r="XDY14" s="305"/>
      <c r="XDZ14" s="305"/>
      <c r="XEA14" s="305"/>
      <c r="XEB14" s="305"/>
      <c r="XEC14" s="305"/>
      <c r="XED14" s="305"/>
      <c r="XEE14" s="305"/>
      <c r="XEF14" s="305"/>
      <c r="XEG14" s="305"/>
      <c r="XEH14" s="305"/>
      <c r="XEI14" s="305"/>
      <c r="XEJ14" s="305"/>
      <c r="XEK14" s="305"/>
      <c r="XEL14" s="305"/>
      <c r="XEM14" s="305"/>
      <c r="XEN14" s="305"/>
      <c r="XEO14" s="305"/>
      <c r="XEP14" s="305"/>
      <c r="XEQ14" s="305"/>
      <c r="XER14" s="305"/>
      <c r="XES14" s="305"/>
      <c r="XET14" s="305"/>
      <c r="XEU14" s="305"/>
      <c r="XEV14" s="305"/>
      <c r="XEW14" s="305"/>
      <c r="XEX14" s="305"/>
      <c r="XEY14" s="305"/>
      <c r="XEZ14" s="305"/>
      <c r="XFA14" s="305"/>
      <c r="XFB14" s="305"/>
      <c r="XFC14" s="305"/>
      <c r="XFD14" s="305"/>
    </row>
    <row r="15" spans="1:16384" s="27" customFormat="1" ht="21.25" customHeight="1" thickBot="1">
      <c r="A15" s="442" t="s">
        <v>158</v>
      </c>
      <c r="B15" s="292"/>
      <c r="C15" s="292"/>
      <c r="D15" s="292"/>
      <c r="E15" s="292"/>
      <c r="F15" s="443"/>
      <c r="G15" s="292"/>
      <c r="H15" s="292"/>
      <c r="I15" s="292"/>
      <c r="J15" s="292"/>
      <c r="K15" s="292"/>
      <c r="L15" s="264"/>
      <c r="M15" s="264"/>
      <c r="N15" s="264"/>
      <c r="O15" s="306"/>
      <c r="P15" s="306"/>
      <c r="Q15" s="306"/>
      <c r="R15" s="306"/>
      <c r="S15" s="306"/>
      <c r="T15" s="306"/>
      <c r="U15" s="306"/>
      <c r="V15" s="306"/>
      <c r="W15" s="306"/>
      <c r="X15" s="312"/>
      <c r="Y15" s="313"/>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6"/>
      <c r="BI15" s="306"/>
      <c r="BJ15" s="306"/>
      <c r="BK15" s="306"/>
      <c r="BL15" s="306"/>
      <c r="BM15" s="306"/>
      <c r="BN15" s="306"/>
      <c r="BO15" s="306"/>
      <c r="BP15" s="306"/>
      <c r="BQ15" s="306"/>
      <c r="BR15" s="306"/>
      <c r="BS15" s="306"/>
      <c r="BT15" s="306"/>
      <c r="BU15" s="306"/>
      <c r="BV15" s="306"/>
      <c r="BW15" s="306"/>
      <c r="BX15" s="306"/>
      <c r="BY15" s="306"/>
      <c r="BZ15" s="306"/>
      <c r="CA15" s="306"/>
      <c r="CB15" s="306"/>
      <c r="CC15" s="306"/>
      <c r="CD15" s="306"/>
      <c r="CE15" s="306"/>
      <c r="CF15" s="306"/>
      <c r="CG15" s="306"/>
      <c r="CH15" s="306"/>
      <c r="CI15" s="306"/>
      <c r="CJ15" s="306"/>
      <c r="CK15" s="306"/>
      <c r="CL15" s="306"/>
      <c r="CM15" s="306"/>
      <c r="CN15" s="306"/>
      <c r="CO15" s="306"/>
      <c r="CP15" s="306"/>
      <c r="CQ15" s="306"/>
      <c r="CR15" s="306"/>
      <c r="CS15" s="306"/>
      <c r="CT15" s="306"/>
      <c r="CU15" s="306"/>
      <c r="CV15" s="306"/>
      <c r="CW15" s="306"/>
      <c r="CX15" s="306"/>
      <c r="CY15" s="306"/>
      <c r="CZ15" s="306"/>
      <c r="DA15" s="306"/>
      <c r="DB15" s="306"/>
      <c r="DC15" s="306"/>
      <c r="DD15" s="306"/>
      <c r="DE15" s="306"/>
      <c r="DF15" s="306"/>
      <c r="DG15" s="306"/>
      <c r="DH15" s="306"/>
      <c r="DI15" s="306"/>
      <c r="DJ15" s="306"/>
      <c r="DK15" s="306"/>
      <c r="DL15" s="306"/>
      <c r="DM15" s="306"/>
      <c r="DN15" s="306"/>
      <c r="DO15" s="306"/>
      <c r="DP15" s="306"/>
      <c r="DQ15" s="306"/>
      <c r="DR15" s="306"/>
      <c r="DS15" s="306"/>
      <c r="DT15" s="306"/>
      <c r="DU15" s="306"/>
      <c r="DV15" s="306"/>
      <c r="DW15" s="306"/>
      <c r="DX15" s="306"/>
      <c r="DY15" s="306"/>
      <c r="DZ15" s="306"/>
      <c r="EA15" s="306"/>
      <c r="EB15" s="306"/>
      <c r="EC15" s="306"/>
      <c r="ED15" s="306"/>
      <c r="EE15" s="306"/>
      <c r="EF15" s="306"/>
      <c r="EG15" s="306"/>
      <c r="EH15" s="306"/>
      <c r="EI15" s="306"/>
      <c r="EJ15" s="306"/>
      <c r="EK15" s="306"/>
      <c r="EL15" s="306"/>
      <c r="EM15" s="306"/>
      <c r="EN15" s="306"/>
      <c r="EO15" s="306"/>
      <c r="EP15" s="306"/>
      <c r="EQ15" s="306"/>
      <c r="ER15" s="306"/>
      <c r="ES15" s="306"/>
      <c r="ET15" s="306"/>
      <c r="EU15" s="306"/>
      <c r="EV15" s="306"/>
      <c r="EW15" s="306"/>
      <c r="EX15" s="306"/>
      <c r="EY15" s="306"/>
      <c r="EZ15" s="306"/>
      <c r="FA15" s="306"/>
      <c r="FB15" s="306"/>
      <c r="FC15" s="306"/>
      <c r="FD15" s="306"/>
      <c r="FE15" s="306"/>
      <c r="FF15" s="306"/>
      <c r="FG15" s="306"/>
      <c r="FH15" s="306"/>
      <c r="FI15" s="306"/>
      <c r="FJ15" s="306"/>
      <c r="FK15" s="306"/>
      <c r="FL15" s="306"/>
      <c r="FM15" s="306"/>
      <c r="FN15" s="306"/>
      <c r="FO15" s="306"/>
      <c r="FP15" s="306"/>
      <c r="FQ15" s="306"/>
      <c r="FR15" s="306"/>
      <c r="FS15" s="306"/>
      <c r="FT15" s="306"/>
      <c r="FU15" s="306"/>
      <c r="FV15" s="306"/>
      <c r="FW15" s="306"/>
      <c r="FX15" s="306"/>
      <c r="FY15" s="306"/>
      <c r="FZ15" s="306"/>
      <c r="GA15" s="306"/>
      <c r="GB15" s="306"/>
      <c r="GC15" s="306"/>
      <c r="GD15" s="306"/>
      <c r="GE15" s="306"/>
      <c r="GF15" s="306"/>
      <c r="GG15" s="306"/>
      <c r="GH15" s="306"/>
      <c r="GI15" s="306"/>
      <c r="GJ15" s="306"/>
      <c r="GK15" s="306"/>
      <c r="GL15" s="306"/>
      <c r="GM15" s="306"/>
      <c r="GN15" s="306"/>
      <c r="GO15" s="306"/>
      <c r="GP15" s="306"/>
      <c r="GQ15" s="306"/>
      <c r="GR15" s="306"/>
      <c r="GS15" s="306"/>
      <c r="GT15" s="306"/>
      <c r="GU15" s="306"/>
      <c r="GV15" s="306"/>
      <c r="GW15" s="306"/>
      <c r="GX15" s="306"/>
      <c r="GY15" s="306"/>
      <c r="GZ15" s="306"/>
      <c r="HA15" s="306"/>
      <c r="HB15" s="306"/>
      <c r="HC15" s="306"/>
      <c r="HD15" s="306"/>
      <c r="HE15" s="306"/>
      <c r="HF15" s="306"/>
      <c r="HG15" s="306"/>
      <c r="HH15" s="306"/>
      <c r="HI15" s="306"/>
      <c r="HJ15" s="306"/>
      <c r="HK15" s="306"/>
      <c r="HL15" s="306"/>
      <c r="HM15" s="306"/>
      <c r="HN15" s="306"/>
      <c r="HO15" s="306"/>
      <c r="HP15" s="306"/>
      <c r="HQ15" s="306"/>
      <c r="HR15" s="306"/>
      <c r="HS15" s="306"/>
      <c r="HT15" s="306"/>
      <c r="HU15" s="306"/>
      <c r="HV15" s="306"/>
      <c r="HW15" s="306"/>
      <c r="HX15" s="306"/>
      <c r="HY15" s="306"/>
      <c r="HZ15" s="306"/>
      <c r="IA15" s="306"/>
      <c r="IB15" s="306"/>
      <c r="IC15" s="306"/>
      <c r="ID15" s="306"/>
      <c r="IE15" s="306"/>
      <c r="IF15" s="306"/>
      <c r="IG15" s="306"/>
      <c r="IH15" s="306"/>
      <c r="II15" s="306"/>
      <c r="IJ15" s="306"/>
      <c r="IK15" s="306"/>
      <c r="IL15" s="306"/>
      <c r="IM15" s="306"/>
      <c r="IN15" s="306"/>
      <c r="IO15" s="306"/>
      <c r="IP15" s="306"/>
      <c r="IQ15" s="306"/>
      <c r="IR15" s="306"/>
      <c r="IS15" s="306"/>
      <c r="IT15" s="306"/>
      <c r="IU15" s="306"/>
      <c r="IV15" s="306"/>
      <c r="IW15" s="306"/>
      <c r="IX15" s="306"/>
      <c r="IY15" s="306"/>
      <c r="IZ15" s="306"/>
      <c r="JA15" s="306"/>
      <c r="JB15" s="306"/>
      <c r="JC15" s="306"/>
      <c r="JD15" s="306"/>
      <c r="JE15" s="306"/>
      <c r="JF15" s="306"/>
      <c r="JG15" s="306"/>
      <c r="JH15" s="306"/>
      <c r="JI15" s="306"/>
      <c r="JJ15" s="306"/>
      <c r="JK15" s="306"/>
      <c r="JL15" s="306"/>
      <c r="JM15" s="306"/>
      <c r="JN15" s="306"/>
      <c r="JO15" s="306"/>
      <c r="JP15" s="306"/>
      <c r="JQ15" s="306"/>
      <c r="JR15" s="306"/>
      <c r="JS15" s="306"/>
      <c r="JT15" s="306"/>
      <c r="JU15" s="306"/>
      <c r="JV15" s="306"/>
      <c r="JW15" s="306"/>
      <c r="JX15" s="306"/>
      <c r="JY15" s="306"/>
      <c r="JZ15" s="306"/>
      <c r="KA15" s="306"/>
      <c r="KB15" s="306"/>
      <c r="KC15" s="306"/>
      <c r="KD15" s="306"/>
      <c r="KE15" s="306"/>
      <c r="KF15" s="306"/>
      <c r="KG15" s="306"/>
      <c r="KH15" s="306"/>
      <c r="KI15" s="306"/>
      <c r="KJ15" s="306"/>
      <c r="KK15" s="306"/>
      <c r="KL15" s="306"/>
      <c r="KM15" s="306"/>
      <c r="KN15" s="306"/>
      <c r="KO15" s="306"/>
      <c r="KP15" s="306"/>
      <c r="KQ15" s="306"/>
      <c r="KR15" s="306"/>
      <c r="KS15" s="306"/>
      <c r="KT15" s="306"/>
      <c r="KU15" s="306"/>
      <c r="KV15" s="306"/>
      <c r="KW15" s="306"/>
      <c r="KX15" s="306"/>
      <c r="KY15" s="306"/>
      <c r="KZ15" s="306"/>
      <c r="LA15" s="306"/>
      <c r="LB15" s="306"/>
      <c r="LC15" s="306"/>
      <c r="LD15" s="306"/>
      <c r="LE15" s="306"/>
      <c r="LF15" s="306"/>
      <c r="LG15" s="306"/>
      <c r="LH15" s="306"/>
      <c r="LI15" s="306"/>
      <c r="LJ15" s="306"/>
      <c r="LK15" s="306"/>
      <c r="LL15" s="306"/>
      <c r="LM15" s="306"/>
      <c r="LN15" s="306"/>
      <c r="LO15" s="306"/>
      <c r="LP15" s="306"/>
      <c r="LQ15" s="306"/>
      <c r="LR15" s="306"/>
      <c r="LS15" s="306"/>
      <c r="LT15" s="306"/>
      <c r="LU15" s="306"/>
      <c r="LV15" s="306"/>
      <c r="LW15" s="306"/>
      <c r="LX15" s="306"/>
      <c r="LY15" s="306"/>
      <c r="LZ15" s="306"/>
      <c r="MA15" s="306"/>
      <c r="MB15" s="306"/>
      <c r="MC15" s="306"/>
      <c r="MD15" s="306"/>
      <c r="ME15" s="306"/>
      <c r="MF15" s="306"/>
      <c r="MG15" s="306"/>
      <c r="MH15" s="306"/>
      <c r="MI15" s="306"/>
      <c r="MJ15" s="306"/>
      <c r="MK15" s="306"/>
      <c r="ML15" s="306"/>
      <c r="MM15" s="306"/>
      <c r="MN15" s="306"/>
      <c r="MO15" s="306"/>
      <c r="MP15" s="306"/>
      <c r="MQ15" s="306"/>
      <c r="MR15" s="306"/>
      <c r="MS15" s="306"/>
      <c r="MT15" s="306"/>
      <c r="MU15" s="306"/>
      <c r="MV15" s="306"/>
      <c r="MW15" s="306"/>
      <c r="MX15" s="306"/>
      <c r="MY15" s="306"/>
      <c r="MZ15" s="306"/>
      <c r="NA15" s="306"/>
      <c r="NB15" s="306"/>
      <c r="NC15" s="306"/>
      <c r="ND15" s="306"/>
      <c r="NE15" s="306"/>
      <c r="NF15" s="306"/>
      <c r="NG15" s="306"/>
      <c r="NH15" s="306"/>
      <c r="NI15" s="306"/>
      <c r="NJ15" s="306"/>
      <c r="NK15" s="306"/>
      <c r="NL15" s="306"/>
      <c r="NM15" s="306"/>
      <c r="NN15" s="306"/>
      <c r="NO15" s="306"/>
      <c r="NP15" s="306"/>
      <c r="NQ15" s="306"/>
      <c r="NR15" s="306"/>
      <c r="NS15" s="306"/>
      <c r="NT15" s="306"/>
      <c r="NU15" s="306"/>
      <c r="NV15" s="306"/>
      <c r="NW15" s="306"/>
      <c r="NX15" s="306"/>
      <c r="NY15" s="306"/>
      <c r="NZ15" s="306"/>
      <c r="OA15" s="306"/>
      <c r="OB15" s="306"/>
      <c r="OC15" s="306"/>
      <c r="OD15" s="306"/>
      <c r="OE15" s="306"/>
      <c r="OF15" s="306"/>
      <c r="OG15" s="306"/>
      <c r="OH15" s="306"/>
      <c r="OI15" s="306"/>
      <c r="OJ15" s="306"/>
      <c r="OK15" s="306"/>
      <c r="OL15" s="306"/>
      <c r="OM15" s="306"/>
      <c r="ON15" s="306"/>
      <c r="OO15" s="306"/>
      <c r="OP15" s="306"/>
      <c r="OQ15" s="306"/>
      <c r="OR15" s="306"/>
      <c r="OS15" s="306"/>
      <c r="OT15" s="306"/>
      <c r="OU15" s="306"/>
      <c r="OV15" s="306"/>
      <c r="OW15" s="306"/>
      <c r="OX15" s="306"/>
      <c r="OY15" s="306"/>
      <c r="OZ15" s="306"/>
      <c r="PA15" s="306"/>
      <c r="PB15" s="306"/>
      <c r="PC15" s="306"/>
      <c r="PD15" s="306"/>
      <c r="PE15" s="306"/>
      <c r="PF15" s="306"/>
      <c r="PG15" s="306"/>
      <c r="PH15" s="306"/>
      <c r="PI15" s="306"/>
      <c r="PJ15" s="306"/>
      <c r="PK15" s="306"/>
      <c r="PL15" s="306"/>
      <c r="PM15" s="306"/>
      <c r="PN15" s="306"/>
      <c r="PO15" s="306"/>
      <c r="PP15" s="306"/>
      <c r="PQ15" s="306"/>
      <c r="PR15" s="306"/>
      <c r="PS15" s="306"/>
      <c r="PT15" s="306"/>
      <c r="PU15" s="306"/>
      <c r="PV15" s="306"/>
      <c r="PW15" s="306"/>
      <c r="PX15" s="306"/>
      <c r="PY15" s="306"/>
      <c r="PZ15" s="306"/>
      <c r="QA15" s="306"/>
      <c r="QB15" s="306"/>
      <c r="QC15" s="306"/>
      <c r="QD15" s="306"/>
      <c r="QE15" s="306"/>
      <c r="QF15" s="306"/>
      <c r="QG15" s="306"/>
      <c r="QH15" s="306"/>
      <c r="QI15" s="306"/>
      <c r="QJ15" s="306"/>
      <c r="QK15" s="306"/>
      <c r="QL15" s="306"/>
      <c r="QM15" s="306"/>
      <c r="QN15" s="306"/>
      <c r="QO15" s="306"/>
      <c r="QP15" s="306"/>
      <c r="QQ15" s="306"/>
      <c r="QR15" s="306"/>
      <c r="QS15" s="306"/>
      <c r="QT15" s="306"/>
      <c r="QU15" s="306"/>
      <c r="QV15" s="306"/>
      <c r="QW15" s="306"/>
      <c r="QX15" s="306"/>
      <c r="QY15" s="306"/>
      <c r="QZ15" s="306"/>
      <c r="RA15" s="306"/>
      <c r="RB15" s="306"/>
      <c r="RC15" s="306"/>
      <c r="RD15" s="306"/>
      <c r="RE15" s="306"/>
      <c r="RF15" s="306"/>
      <c r="RG15" s="306"/>
      <c r="RH15" s="306"/>
      <c r="RI15" s="306"/>
      <c r="RJ15" s="306"/>
      <c r="RK15" s="306"/>
      <c r="RL15" s="306"/>
      <c r="RM15" s="306"/>
      <c r="RN15" s="306"/>
      <c r="RO15" s="306"/>
      <c r="RP15" s="306"/>
      <c r="RQ15" s="306"/>
      <c r="RR15" s="306"/>
      <c r="RS15" s="306"/>
      <c r="RT15" s="306"/>
      <c r="RU15" s="306"/>
      <c r="RV15" s="306"/>
      <c r="RW15" s="306"/>
      <c r="RX15" s="306"/>
      <c r="RY15" s="306"/>
      <c r="RZ15" s="306"/>
      <c r="SA15" s="306"/>
      <c r="SB15" s="306"/>
      <c r="SC15" s="306"/>
      <c r="SD15" s="306"/>
      <c r="SE15" s="306"/>
      <c r="SF15" s="306"/>
      <c r="SG15" s="306"/>
      <c r="SH15" s="306"/>
      <c r="SI15" s="306"/>
      <c r="SJ15" s="306"/>
      <c r="SK15" s="306"/>
      <c r="SL15" s="306"/>
      <c r="SM15" s="306"/>
      <c r="SN15" s="306"/>
      <c r="SO15" s="306"/>
      <c r="SP15" s="306"/>
      <c r="SQ15" s="306"/>
      <c r="SR15" s="306"/>
      <c r="SS15" s="306"/>
      <c r="ST15" s="306"/>
      <c r="SU15" s="306"/>
      <c r="SV15" s="306"/>
      <c r="SW15" s="306"/>
      <c r="SX15" s="306"/>
      <c r="SY15" s="306"/>
      <c r="SZ15" s="306"/>
      <c r="TA15" s="306"/>
      <c r="TB15" s="306"/>
      <c r="TC15" s="306"/>
      <c r="TD15" s="306"/>
      <c r="TE15" s="306"/>
      <c r="TF15" s="306"/>
      <c r="TG15" s="306"/>
      <c r="TH15" s="306"/>
      <c r="TI15" s="306"/>
      <c r="TJ15" s="306"/>
      <c r="TK15" s="306"/>
      <c r="TL15" s="306"/>
      <c r="TM15" s="306"/>
      <c r="TN15" s="306"/>
      <c r="TO15" s="306"/>
      <c r="TP15" s="306"/>
      <c r="TQ15" s="306"/>
      <c r="TR15" s="306"/>
      <c r="TS15" s="306"/>
      <c r="TT15" s="306"/>
      <c r="TU15" s="306"/>
      <c r="TV15" s="306"/>
      <c r="TW15" s="306"/>
      <c r="TX15" s="306"/>
      <c r="TY15" s="306"/>
      <c r="TZ15" s="306"/>
      <c r="UA15" s="306"/>
      <c r="UB15" s="306"/>
      <c r="UC15" s="306"/>
      <c r="UD15" s="306"/>
      <c r="UE15" s="306"/>
      <c r="UF15" s="306"/>
      <c r="UG15" s="306"/>
      <c r="UH15" s="306"/>
      <c r="UI15" s="306"/>
      <c r="UJ15" s="306"/>
      <c r="UK15" s="306"/>
      <c r="UL15" s="306"/>
      <c r="UM15" s="306"/>
      <c r="UN15" s="306"/>
      <c r="UO15" s="306"/>
      <c r="UP15" s="306"/>
      <c r="UQ15" s="306"/>
      <c r="UR15" s="306"/>
      <c r="US15" s="306"/>
      <c r="UT15" s="306"/>
      <c r="UU15" s="306"/>
      <c r="UV15" s="306"/>
      <c r="UW15" s="306"/>
      <c r="UX15" s="306"/>
      <c r="UY15" s="306"/>
      <c r="UZ15" s="306"/>
      <c r="VA15" s="306"/>
      <c r="VB15" s="306"/>
      <c r="VC15" s="306"/>
      <c r="VD15" s="306"/>
      <c r="VE15" s="306"/>
      <c r="VF15" s="306"/>
      <c r="VG15" s="306"/>
      <c r="VH15" s="306"/>
      <c r="VI15" s="306"/>
      <c r="VJ15" s="306"/>
      <c r="VK15" s="306"/>
      <c r="VL15" s="306"/>
      <c r="VM15" s="306"/>
      <c r="VN15" s="306"/>
      <c r="VO15" s="306"/>
      <c r="VP15" s="306"/>
      <c r="VQ15" s="306"/>
      <c r="VR15" s="306"/>
      <c r="VS15" s="306"/>
      <c r="VT15" s="306"/>
      <c r="VU15" s="306"/>
      <c r="VV15" s="306"/>
      <c r="VW15" s="306"/>
      <c r="VX15" s="306"/>
      <c r="VY15" s="306"/>
      <c r="VZ15" s="306"/>
      <c r="WA15" s="306"/>
      <c r="WB15" s="306"/>
      <c r="WC15" s="306"/>
      <c r="WD15" s="306"/>
      <c r="WE15" s="306"/>
      <c r="WF15" s="306"/>
      <c r="WG15" s="306"/>
      <c r="WH15" s="306"/>
      <c r="WI15" s="306"/>
      <c r="WJ15" s="306"/>
      <c r="WK15" s="306"/>
      <c r="WL15" s="306"/>
      <c r="WM15" s="306"/>
      <c r="WN15" s="306"/>
      <c r="WO15" s="306"/>
      <c r="WP15" s="306"/>
      <c r="WQ15" s="306"/>
      <c r="WR15" s="306"/>
      <c r="WS15" s="306"/>
      <c r="WT15" s="306"/>
      <c r="WU15" s="306"/>
      <c r="WV15" s="306"/>
      <c r="WW15" s="306"/>
      <c r="WX15" s="306"/>
      <c r="WY15" s="306"/>
      <c r="WZ15" s="306"/>
      <c r="XA15" s="306"/>
      <c r="XB15" s="306"/>
      <c r="XC15" s="306"/>
      <c r="XD15" s="306"/>
      <c r="XE15" s="306"/>
      <c r="XF15" s="306"/>
      <c r="XG15" s="306"/>
      <c r="XH15" s="306"/>
      <c r="XI15" s="306"/>
      <c r="XJ15" s="306"/>
      <c r="XK15" s="306"/>
      <c r="XL15" s="306"/>
      <c r="XM15" s="306"/>
      <c r="XN15" s="306"/>
      <c r="XO15" s="306"/>
      <c r="XP15" s="306"/>
      <c r="XQ15" s="306"/>
      <c r="XR15" s="306"/>
      <c r="XS15" s="306"/>
      <c r="XT15" s="306"/>
      <c r="XU15" s="306"/>
      <c r="XV15" s="306"/>
      <c r="XW15" s="306"/>
      <c r="XX15" s="306"/>
      <c r="XY15" s="306"/>
      <c r="XZ15" s="306"/>
      <c r="YA15" s="306"/>
      <c r="YB15" s="306"/>
      <c r="YC15" s="306"/>
      <c r="YD15" s="306"/>
      <c r="YE15" s="306"/>
      <c r="YF15" s="306"/>
      <c r="YG15" s="306"/>
      <c r="YH15" s="306"/>
      <c r="YI15" s="306"/>
      <c r="YJ15" s="306"/>
      <c r="YK15" s="306"/>
      <c r="YL15" s="306"/>
      <c r="YM15" s="306"/>
      <c r="YN15" s="306"/>
      <c r="YO15" s="306"/>
      <c r="YP15" s="306"/>
      <c r="YQ15" s="306"/>
      <c r="YR15" s="306"/>
      <c r="YS15" s="306"/>
      <c r="YT15" s="306"/>
      <c r="YU15" s="306"/>
      <c r="YV15" s="306"/>
      <c r="YW15" s="306"/>
      <c r="YX15" s="306"/>
      <c r="YY15" s="306"/>
      <c r="YZ15" s="306"/>
      <c r="ZA15" s="306"/>
      <c r="ZB15" s="306"/>
      <c r="ZC15" s="306"/>
      <c r="ZD15" s="306"/>
      <c r="ZE15" s="306"/>
      <c r="ZF15" s="306"/>
      <c r="ZG15" s="306"/>
      <c r="ZH15" s="306"/>
      <c r="ZI15" s="306"/>
      <c r="ZJ15" s="306"/>
      <c r="ZK15" s="306"/>
      <c r="ZL15" s="306"/>
      <c r="ZM15" s="306"/>
      <c r="ZN15" s="306"/>
      <c r="ZO15" s="306"/>
      <c r="ZP15" s="306"/>
      <c r="ZQ15" s="306"/>
      <c r="ZR15" s="306"/>
      <c r="ZS15" s="306"/>
      <c r="ZT15" s="306"/>
      <c r="ZU15" s="306"/>
      <c r="ZV15" s="306"/>
      <c r="ZW15" s="306"/>
      <c r="ZX15" s="306"/>
      <c r="ZY15" s="306"/>
      <c r="ZZ15" s="306"/>
      <c r="AAA15" s="306"/>
      <c r="AAB15" s="306"/>
      <c r="AAC15" s="306"/>
      <c r="AAD15" s="306"/>
      <c r="AAE15" s="306"/>
      <c r="AAF15" s="306"/>
      <c r="AAG15" s="306"/>
      <c r="AAH15" s="306"/>
      <c r="AAI15" s="306"/>
      <c r="AAJ15" s="306"/>
      <c r="AAK15" s="306"/>
      <c r="AAL15" s="306"/>
      <c r="AAM15" s="306"/>
      <c r="AAN15" s="306"/>
      <c r="AAO15" s="306"/>
      <c r="AAP15" s="306"/>
      <c r="AAQ15" s="306"/>
      <c r="AAR15" s="306"/>
      <c r="AAS15" s="306"/>
      <c r="AAT15" s="306"/>
      <c r="AAU15" s="306"/>
      <c r="AAV15" s="306"/>
      <c r="AAW15" s="306"/>
      <c r="AAX15" s="306"/>
      <c r="AAY15" s="306"/>
      <c r="AAZ15" s="306"/>
      <c r="ABA15" s="306"/>
      <c r="ABB15" s="306"/>
      <c r="ABC15" s="306"/>
      <c r="ABD15" s="306"/>
      <c r="ABE15" s="306"/>
      <c r="ABF15" s="306"/>
      <c r="ABG15" s="306"/>
      <c r="ABH15" s="306"/>
      <c r="ABI15" s="306"/>
      <c r="ABJ15" s="306"/>
      <c r="ABK15" s="306"/>
      <c r="ABL15" s="306"/>
      <c r="ABM15" s="306"/>
      <c r="ABN15" s="306"/>
      <c r="ABO15" s="306"/>
      <c r="ABP15" s="306"/>
      <c r="ABQ15" s="306"/>
      <c r="ABR15" s="306"/>
      <c r="ABS15" s="306"/>
      <c r="ABT15" s="306"/>
      <c r="ABU15" s="306"/>
      <c r="ABV15" s="306"/>
      <c r="ABW15" s="306"/>
      <c r="ABX15" s="306"/>
      <c r="ABY15" s="306"/>
      <c r="ABZ15" s="306"/>
      <c r="ACA15" s="306"/>
      <c r="ACB15" s="306"/>
      <c r="ACC15" s="306"/>
      <c r="ACD15" s="306"/>
      <c r="ACE15" s="306"/>
      <c r="ACF15" s="306"/>
      <c r="ACG15" s="306"/>
      <c r="ACH15" s="306"/>
      <c r="ACI15" s="306"/>
      <c r="ACJ15" s="306"/>
      <c r="ACK15" s="306"/>
      <c r="ACL15" s="306"/>
      <c r="ACM15" s="306"/>
      <c r="ACN15" s="306"/>
      <c r="ACO15" s="306"/>
      <c r="ACP15" s="306"/>
      <c r="ACQ15" s="306"/>
      <c r="ACR15" s="306"/>
      <c r="ACS15" s="306"/>
      <c r="ACT15" s="306"/>
      <c r="ACU15" s="306"/>
      <c r="ACV15" s="306"/>
      <c r="ACW15" s="306"/>
      <c r="ACX15" s="306"/>
      <c r="ACY15" s="306"/>
      <c r="ACZ15" s="306"/>
      <c r="ADA15" s="306"/>
      <c r="ADB15" s="306"/>
      <c r="ADC15" s="306"/>
      <c r="ADD15" s="306"/>
      <c r="ADE15" s="306"/>
      <c r="ADF15" s="306"/>
      <c r="ADG15" s="306"/>
      <c r="ADH15" s="306"/>
      <c r="ADI15" s="306"/>
      <c r="ADJ15" s="306"/>
      <c r="ADK15" s="306"/>
      <c r="ADL15" s="306"/>
      <c r="ADM15" s="306"/>
      <c r="ADN15" s="306"/>
      <c r="ADO15" s="306"/>
      <c r="ADP15" s="306"/>
      <c r="ADQ15" s="306"/>
      <c r="ADR15" s="306"/>
      <c r="ADS15" s="306"/>
      <c r="ADT15" s="306"/>
      <c r="ADU15" s="306"/>
      <c r="ADV15" s="306"/>
      <c r="ADW15" s="306"/>
      <c r="ADX15" s="306"/>
      <c r="ADY15" s="306"/>
      <c r="ADZ15" s="306"/>
      <c r="AEA15" s="306"/>
      <c r="AEB15" s="306"/>
      <c r="AEC15" s="306"/>
      <c r="AED15" s="306"/>
      <c r="AEE15" s="306"/>
      <c r="AEF15" s="306"/>
      <c r="AEG15" s="306"/>
      <c r="AEH15" s="306"/>
      <c r="AEI15" s="306"/>
      <c r="AEJ15" s="306"/>
      <c r="AEK15" s="306"/>
      <c r="AEL15" s="306"/>
      <c r="AEM15" s="306"/>
      <c r="AEN15" s="306"/>
      <c r="AEO15" s="306"/>
      <c r="AEP15" s="306"/>
      <c r="AEQ15" s="306"/>
      <c r="AER15" s="306"/>
      <c r="AES15" s="306"/>
      <c r="AET15" s="306"/>
      <c r="AEU15" s="306"/>
      <c r="AEV15" s="306"/>
      <c r="AEW15" s="306"/>
      <c r="AEX15" s="306"/>
      <c r="AEY15" s="306"/>
      <c r="AEZ15" s="306"/>
      <c r="AFA15" s="306"/>
      <c r="AFB15" s="306"/>
      <c r="AFC15" s="306"/>
      <c r="AFD15" s="306"/>
      <c r="AFE15" s="306"/>
      <c r="AFF15" s="306"/>
      <c r="AFG15" s="306"/>
      <c r="AFH15" s="306"/>
      <c r="AFI15" s="306"/>
      <c r="AFJ15" s="306"/>
      <c r="AFK15" s="306"/>
      <c r="AFL15" s="306"/>
      <c r="AFM15" s="306"/>
      <c r="AFN15" s="306"/>
      <c r="AFO15" s="306"/>
      <c r="AFP15" s="306"/>
      <c r="AFQ15" s="306"/>
      <c r="AFR15" s="306"/>
      <c r="AFS15" s="306"/>
      <c r="AFT15" s="306"/>
      <c r="AFU15" s="306"/>
      <c r="AFV15" s="306"/>
      <c r="AFW15" s="306"/>
      <c r="AFX15" s="306"/>
      <c r="AFY15" s="306"/>
      <c r="AFZ15" s="306"/>
      <c r="AGA15" s="306"/>
      <c r="AGB15" s="306"/>
      <c r="AGC15" s="306"/>
      <c r="AGD15" s="306"/>
      <c r="AGE15" s="306"/>
      <c r="AGF15" s="306"/>
      <c r="AGG15" s="306"/>
      <c r="AGH15" s="306"/>
      <c r="AGI15" s="306"/>
      <c r="AGJ15" s="306"/>
      <c r="AGK15" s="306"/>
      <c r="AGL15" s="306"/>
      <c r="AGM15" s="306"/>
      <c r="AGN15" s="306"/>
      <c r="AGO15" s="306"/>
      <c r="AGP15" s="306"/>
      <c r="AGQ15" s="306"/>
      <c r="AGR15" s="306"/>
      <c r="AGS15" s="306"/>
      <c r="AGT15" s="306"/>
      <c r="AGU15" s="306"/>
      <c r="AGV15" s="306"/>
      <c r="AGW15" s="306"/>
      <c r="AGX15" s="306"/>
      <c r="AGY15" s="306"/>
      <c r="AGZ15" s="306"/>
      <c r="AHA15" s="306"/>
      <c r="AHB15" s="306"/>
      <c r="AHC15" s="306"/>
      <c r="AHD15" s="306"/>
      <c r="AHE15" s="306"/>
      <c r="AHF15" s="306"/>
      <c r="AHG15" s="306"/>
      <c r="AHH15" s="306"/>
      <c r="AHI15" s="306"/>
      <c r="AHJ15" s="306"/>
      <c r="AHK15" s="306"/>
      <c r="AHL15" s="306"/>
      <c r="AHM15" s="306"/>
      <c r="AHN15" s="306"/>
      <c r="AHO15" s="306"/>
      <c r="AHP15" s="306"/>
      <c r="AHQ15" s="306"/>
      <c r="AHR15" s="306"/>
      <c r="AHS15" s="306"/>
      <c r="AHT15" s="306"/>
      <c r="AHU15" s="306"/>
      <c r="AHV15" s="306"/>
      <c r="AHW15" s="306"/>
      <c r="AHX15" s="306"/>
      <c r="AHY15" s="306"/>
      <c r="AHZ15" s="306"/>
      <c r="AIA15" s="306"/>
      <c r="AIB15" s="306"/>
      <c r="AIC15" s="306"/>
      <c r="AID15" s="306"/>
      <c r="AIE15" s="306"/>
      <c r="AIF15" s="306"/>
      <c r="AIG15" s="306"/>
      <c r="AIH15" s="306"/>
      <c r="AII15" s="306"/>
      <c r="AIJ15" s="306"/>
      <c r="AIK15" s="306"/>
      <c r="AIL15" s="306"/>
      <c r="AIM15" s="306"/>
      <c r="AIN15" s="306"/>
      <c r="AIO15" s="306"/>
      <c r="AIP15" s="306"/>
      <c r="AIQ15" s="306"/>
      <c r="AIR15" s="306"/>
      <c r="AIS15" s="306"/>
      <c r="AIT15" s="306"/>
      <c r="AIU15" s="306"/>
      <c r="AIV15" s="306"/>
      <c r="AIW15" s="306"/>
      <c r="AIX15" s="306"/>
      <c r="AIY15" s="306"/>
      <c r="AIZ15" s="306"/>
      <c r="AJA15" s="306"/>
      <c r="AJB15" s="306"/>
      <c r="AJC15" s="306"/>
      <c r="AJD15" s="306"/>
      <c r="AJE15" s="306"/>
      <c r="AJF15" s="306"/>
      <c r="AJG15" s="306"/>
      <c r="AJH15" s="306"/>
      <c r="AJI15" s="306"/>
      <c r="AJJ15" s="306"/>
      <c r="AJK15" s="306"/>
      <c r="AJL15" s="306"/>
      <c r="AJM15" s="306"/>
      <c r="AJN15" s="306"/>
      <c r="AJO15" s="306"/>
      <c r="AJP15" s="306"/>
      <c r="AJQ15" s="306"/>
      <c r="AJR15" s="306"/>
      <c r="AJS15" s="306"/>
      <c r="AJT15" s="306"/>
      <c r="AJU15" s="306"/>
      <c r="AJV15" s="306"/>
      <c r="AJW15" s="306"/>
      <c r="AJX15" s="306"/>
      <c r="AJY15" s="306"/>
      <c r="AJZ15" s="306"/>
      <c r="AKA15" s="306"/>
      <c r="AKB15" s="306"/>
      <c r="AKC15" s="306"/>
      <c r="AKD15" s="306"/>
      <c r="AKE15" s="306"/>
      <c r="AKF15" s="306"/>
      <c r="AKG15" s="306"/>
      <c r="AKH15" s="306"/>
      <c r="AKI15" s="306"/>
      <c r="AKJ15" s="306"/>
      <c r="AKK15" s="306"/>
      <c r="AKL15" s="306"/>
      <c r="AKM15" s="306"/>
      <c r="AKN15" s="306"/>
      <c r="AKO15" s="306"/>
      <c r="AKP15" s="306"/>
      <c r="AKQ15" s="306"/>
      <c r="AKR15" s="306"/>
      <c r="AKS15" s="306"/>
      <c r="AKT15" s="306"/>
      <c r="AKU15" s="306"/>
      <c r="AKV15" s="306"/>
      <c r="AKW15" s="306"/>
      <c r="AKX15" s="306"/>
      <c r="AKY15" s="306"/>
      <c r="AKZ15" s="306"/>
      <c r="ALA15" s="306"/>
      <c r="ALB15" s="306"/>
      <c r="ALC15" s="306"/>
      <c r="ALD15" s="306"/>
      <c r="ALE15" s="306"/>
      <c r="ALF15" s="306"/>
      <c r="ALG15" s="306"/>
      <c r="ALH15" s="306"/>
      <c r="ALI15" s="306"/>
      <c r="ALJ15" s="306"/>
      <c r="ALK15" s="306"/>
      <c r="ALL15" s="306"/>
      <c r="ALM15" s="306"/>
      <c r="ALN15" s="306"/>
      <c r="ALO15" s="306"/>
      <c r="ALP15" s="306"/>
      <c r="ALQ15" s="306"/>
      <c r="ALR15" s="306"/>
      <c r="ALS15" s="306"/>
      <c r="ALT15" s="306"/>
      <c r="ALU15" s="306"/>
      <c r="ALV15" s="306"/>
      <c r="ALW15" s="306"/>
      <c r="ALX15" s="306"/>
      <c r="ALY15" s="306"/>
      <c r="ALZ15" s="306"/>
      <c r="AMA15" s="306"/>
      <c r="AMB15" s="306"/>
      <c r="AMC15" s="306"/>
      <c r="AMD15" s="306"/>
      <c r="AME15" s="306"/>
      <c r="AMF15" s="306"/>
      <c r="AMG15" s="306"/>
      <c r="AMH15" s="306"/>
      <c r="AMI15" s="306"/>
      <c r="AMJ15" s="306"/>
      <c r="AMK15" s="306"/>
      <c r="AML15" s="306"/>
      <c r="AMM15" s="306"/>
      <c r="AMN15" s="306"/>
      <c r="AMO15" s="306"/>
      <c r="AMP15" s="306"/>
      <c r="AMQ15" s="306"/>
      <c r="AMR15" s="306"/>
      <c r="AMS15" s="306"/>
      <c r="AMT15" s="306"/>
      <c r="AMU15" s="306"/>
      <c r="AMV15" s="306"/>
      <c r="AMW15" s="306"/>
      <c r="AMX15" s="306"/>
      <c r="AMY15" s="306"/>
      <c r="AMZ15" s="306"/>
      <c r="ANA15" s="306"/>
      <c r="ANB15" s="306"/>
      <c r="ANC15" s="306"/>
      <c r="AND15" s="306"/>
      <c r="ANE15" s="306"/>
      <c r="ANF15" s="306"/>
      <c r="ANG15" s="306"/>
      <c r="ANH15" s="306"/>
      <c r="ANI15" s="306"/>
      <c r="ANJ15" s="306"/>
      <c r="ANK15" s="306"/>
      <c r="ANL15" s="306"/>
      <c r="ANM15" s="306"/>
      <c r="ANN15" s="306"/>
      <c r="ANO15" s="306"/>
      <c r="ANP15" s="306"/>
      <c r="ANQ15" s="306"/>
      <c r="ANR15" s="306"/>
      <c r="ANS15" s="306"/>
      <c r="ANT15" s="306"/>
      <c r="ANU15" s="306"/>
      <c r="ANV15" s="306"/>
      <c r="ANW15" s="306"/>
      <c r="ANX15" s="306"/>
      <c r="ANY15" s="306"/>
      <c r="ANZ15" s="306"/>
      <c r="AOA15" s="306"/>
      <c r="AOB15" s="306"/>
      <c r="AOC15" s="306"/>
      <c r="AOD15" s="306"/>
      <c r="AOE15" s="306"/>
      <c r="AOF15" s="306"/>
      <c r="AOG15" s="306"/>
      <c r="AOH15" s="306"/>
      <c r="AOI15" s="306"/>
      <c r="AOJ15" s="306"/>
      <c r="AOK15" s="306"/>
      <c r="AOL15" s="306"/>
      <c r="AOM15" s="306"/>
      <c r="AON15" s="306"/>
      <c r="AOO15" s="306"/>
      <c r="AOP15" s="306"/>
      <c r="AOQ15" s="306"/>
      <c r="AOR15" s="306"/>
      <c r="AOS15" s="306"/>
      <c r="AOT15" s="306"/>
      <c r="AOU15" s="306"/>
      <c r="AOV15" s="306"/>
      <c r="AOW15" s="306"/>
      <c r="AOX15" s="306"/>
      <c r="AOY15" s="306"/>
      <c r="AOZ15" s="306"/>
      <c r="APA15" s="306"/>
      <c r="APB15" s="306"/>
      <c r="APC15" s="306"/>
      <c r="APD15" s="306"/>
      <c r="APE15" s="306"/>
      <c r="APF15" s="306"/>
      <c r="APG15" s="306"/>
      <c r="APH15" s="306"/>
      <c r="API15" s="306"/>
      <c r="APJ15" s="306"/>
      <c r="APK15" s="306"/>
      <c r="APL15" s="306"/>
      <c r="APM15" s="306"/>
      <c r="APN15" s="306"/>
      <c r="APO15" s="306"/>
      <c r="APP15" s="306"/>
      <c r="APQ15" s="306"/>
      <c r="APR15" s="306"/>
      <c r="APS15" s="306"/>
      <c r="APT15" s="306"/>
      <c r="APU15" s="306"/>
      <c r="APV15" s="306"/>
      <c r="APW15" s="306"/>
      <c r="APX15" s="306"/>
      <c r="APY15" s="306"/>
      <c r="APZ15" s="306"/>
      <c r="AQA15" s="306"/>
      <c r="AQB15" s="306"/>
      <c r="AQC15" s="306"/>
      <c r="AQD15" s="306"/>
      <c r="AQE15" s="306"/>
      <c r="AQF15" s="306"/>
      <c r="AQG15" s="306"/>
      <c r="AQH15" s="306"/>
      <c r="AQI15" s="306"/>
      <c r="AQJ15" s="306"/>
      <c r="AQK15" s="306"/>
      <c r="AQL15" s="306"/>
      <c r="AQM15" s="306"/>
      <c r="AQN15" s="306"/>
      <c r="AQO15" s="306"/>
      <c r="AQP15" s="306"/>
      <c r="AQQ15" s="306"/>
      <c r="AQR15" s="306"/>
      <c r="AQS15" s="306"/>
      <c r="AQT15" s="306"/>
      <c r="AQU15" s="306"/>
      <c r="AQV15" s="306"/>
      <c r="AQW15" s="306"/>
      <c r="AQX15" s="306"/>
      <c r="AQY15" s="306"/>
      <c r="AQZ15" s="306"/>
      <c r="ARA15" s="306"/>
      <c r="ARB15" s="306"/>
      <c r="ARC15" s="306"/>
      <c r="ARD15" s="306"/>
      <c r="ARE15" s="306"/>
      <c r="ARF15" s="306"/>
      <c r="ARG15" s="306"/>
      <c r="ARH15" s="306"/>
      <c r="ARI15" s="306"/>
      <c r="ARJ15" s="306"/>
      <c r="ARK15" s="306"/>
      <c r="ARL15" s="306"/>
      <c r="ARM15" s="306"/>
      <c r="ARN15" s="306"/>
      <c r="ARO15" s="306"/>
      <c r="ARP15" s="306"/>
      <c r="ARQ15" s="306"/>
      <c r="ARR15" s="306"/>
      <c r="ARS15" s="306"/>
      <c r="ART15" s="306"/>
      <c r="ARU15" s="306"/>
      <c r="ARV15" s="306"/>
      <c r="ARW15" s="306"/>
      <c r="ARX15" s="306"/>
      <c r="ARY15" s="306"/>
      <c r="ARZ15" s="306"/>
      <c r="ASA15" s="306"/>
      <c r="ASB15" s="306"/>
      <c r="ASC15" s="306"/>
      <c r="ASD15" s="306"/>
      <c r="ASE15" s="306"/>
      <c r="ASF15" s="306"/>
      <c r="ASG15" s="306"/>
      <c r="ASH15" s="306"/>
      <c r="ASI15" s="306"/>
      <c r="ASJ15" s="306"/>
      <c r="ASK15" s="306"/>
      <c r="ASL15" s="306"/>
      <c r="ASM15" s="306"/>
      <c r="ASN15" s="306"/>
      <c r="ASO15" s="306"/>
      <c r="ASP15" s="306"/>
      <c r="ASQ15" s="306"/>
      <c r="ASR15" s="306"/>
      <c r="ASS15" s="306"/>
      <c r="AST15" s="306"/>
      <c r="ASU15" s="306"/>
      <c r="ASV15" s="306"/>
      <c r="ASW15" s="306"/>
      <c r="ASX15" s="306"/>
      <c r="ASY15" s="306"/>
      <c r="ASZ15" s="306"/>
      <c r="ATA15" s="306"/>
      <c r="ATB15" s="306"/>
      <c r="ATC15" s="306"/>
      <c r="ATD15" s="306"/>
      <c r="ATE15" s="306"/>
      <c r="ATF15" s="306"/>
      <c r="ATG15" s="306"/>
      <c r="ATH15" s="306"/>
      <c r="ATI15" s="306"/>
      <c r="ATJ15" s="306"/>
      <c r="ATK15" s="306"/>
      <c r="ATL15" s="306"/>
      <c r="ATM15" s="306"/>
      <c r="ATN15" s="306"/>
      <c r="ATO15" s="306"/>
      <c r="ATP15" s="306"/>
      <c r="ATQ15" s="306"/>
      <c r="ATR15" s="306"/>
      <c r="ATS15" s="306"/>
      <c r="ATT15" s="306"/>
      <c r="ATU15" s="306"/>
      <c r="ATV15" s="306"/>
      <c r="ATW15" s="306"/>
      <c r="ATX15" s="306"/>
      <c r="ATY15" s="306"/>
      <c r="ATZ15" s="306"/>
      <c r="AUA15" s="306"/>
      <c r="AUB15" s="306"/>
      <c r="AUC15" s="306"/>
      <c r="AUD15" s="306"/>
      <c r="AUE15" s="306"/>
      <c r="AUF15" s="306"/>
      <c r="AUG15" s="306"/>
      <c r="AUH15" s="306"/>
      <c r="AUI15" s="306"/>
      <c r="AUJ15" s="306"/>
      <c r="AUK15" s="306"/>
      <c r="AUL15" s="306"/>
      <c r="AUM15" s="306"/>
      <c r="AUN15" s="306"/>
      <c r="AUO15" s="306"/>
      <c r="AUP15" s="306"/>
      <c r="AUQ15" s="306"/>
      <c r="AUR15" s="306"/>
      <c r="AUS15" s="306"/>
      <c r="AUT15" s="306"/>
      <c r="AUU15" s="306"/>
      <c r="AUV15" s="306"/>
      <c r="AUW15" s="306"/>
      <c r="AUX15" s="306"/>
      <c r="AUY15" s="306"/>
      <c r="AUZ15" s="306"/>
      <c r="AVA15" s="306"/>
      <c r="AVB15" s="306"/>
      <c r="AVC15" s="306"/>
      <c r="AVD15" s="306"/>
      <c r="AVE15" s="306"/>
      <c r="AVF15" s="306"/>
      <c r="AVG15" s="306"/>
      <c r="AVH15" s="306"/>
      <c r="AVI15" s="306"/>
      <c r="AVJ15" s="306"/>
      <c r="AVK15" s="306"/>
      <c r="AVL15" s="306"/>
      <c r="AVM15" s="306"/>
      <c r="AVN15" s="306"/>
      <c r="AVO15" s="306"/>
      <c r="AVP15" s="306"/>
      <c r="AVQ15" s="306"/>
      <c r="AVR15" s="306"/>
      <c r="AVS15" s="306"/>
      <c r="AVT15" s="306"/>
      <c r="AVU15" s="306"/>
      <c r="AVV15" s="306"/>
      <c r="AVW15" s="306"/>
      <c r="AVX15" s="306"/>
      <c r="AVY15" s="306"/>
      <c r="AVZ15" s="306"/>
      <c r="AWA15" s="306"/>
      <c r="AWB15" s="306"/>
      <c r="AWC15" s="306"/>
      <c r="AWD15" s="306"/>
      <c r="AWE15" s="306"/>
      <c r="AWF15" s="306"/>
      <c r="AWG15" s="306"/>
      <c r="AWH15" s="306"/>
      <c r="AWI15" s="306"/>
      <c r="AWJ15" s="306"/>
      <c r="AWK15" s="306"/>
      <c r="AWL15" s="306"/>
      <c r="AWM15" s="306"/>
      <c r="AWN15" s="306"/>
      <c r="AWO15" s="306"/>
      <c r="AWP15" s="306"/>
      <c r="AWQ15" s="306"/>
      <c r="AWR15" s="306"/>
      <c r="AWS15" s="306"/>
      <c r="AWT15" s="306"/>
      <c r="AWU15" s="306"/>
      <c r="AWV15" s="306"/>
      <c r="AWW15" s="306"/>
      <c r="AWX15" s="306"/>
      <c r="AWY15" s="306"/>
      <c r="AWZ15" s="306"/>
      <c r="AXA15" s="306"/>
      <c r="AXB15" s="306"/>
      <c r="AXC15" s="306"/>
      <c r="AXD15" s="306"/>
      <c r="AXE15" s="306"/>
      <c r="AXF15" s="306"/>
      <c r="AXG15" s="306"/>
      <c r="AXH15" s="306"/>
      <c r="AXI15" s="306"/>
      <c r="AXJ15" s="306"/>
      <c r="AXK15" s="306"/>
      <c r="AXL15" s="306"/>
      <c r="AXM15" s="306"/>
      <c r="AXN15" s="306"/>
      <c r="AXO15" s="306"/>
      <c r="AXP15" s="306"/>
      <c r="AXQ15" s="306"/>
      <c r="AXR15" s="306"/>
      <c r="AXS15" s="306"/>
      <c r="AXT15" s="306"/>
      <c r="AXU15" s="306"/>
      <c r="AXV15" s="306"/>
      <c r="AXW15" s="306"/>
      <c r="AXX15" s="306"/>
      <c r="AXY15" s="306"/>
      <c r="AXZ15" s="306"/>
      <c r="AYA15" s="306"/>
      <c r="AYB15" s="306"/>
      <c r="AYC15" s="306"/>
      <c r="AYD15" s="306"/>
      <c r="AYE15" s="306"/>
      <c r="AYF15" s="306"/>
      <c r="AYG15" s="306"/>
      <c r="AYH15" s="306"/>
      <c r="AYI15" s="306"/>
      <c r="AYJ15" s="306"/>
      <c r="AYK15" s="306"/>
      <c r="AYL15" s="306"/>
      <c r="AYM15" s="306"/>
      <c r="AYN15" s="306"/>
      <c r="AYO15" s="306"/>
      <c r="AYP15" s="306"/>
      <c r="AYQ15" s="306"/>
      <c r="AYR15" s="306"/>
      <c r="AYS15" s="306"/>
      <c r="AYT15" s="306"/>
      <c r="AYU15" s="306"/>
      <c r="AYV15" s="306"/>
      <c r="AYW15" s="306"/>
      <c r="AYX15" s="306"/>
      <c r="AYY15" s="306"/>
      <c r="AYZ15" s="306"/>
      <c r="AZA15" s="306"/>
      <c r="AZB15" s="306"/>
      <c r="AZC15" s="306"/>
      <c r="AZD15" s="306"/>
      <c r="AZE15" s="306"/>
      <c r="AZF15" s="306"/>
      <c r="AZG15" s="306"/>
      <c r="AZH15" s="306"/>
      <c r="AZI15" s="306"/>
      <c r="AZJ15" s="306"/>
      <c r="AZK15" s="306"/>
      <c r="AZL15" s="306"/>
      <c r="AZM15" s="306"/>
      <c r="AZN15" s="306"/>
      <c r="AZO15" s="306"/>
      <c r="AZP15" s="306"/>
      <c r="AZQ15" s="306"/>
      <c r="AZR15" s="306"/>
      <c r="AZS15" s="306"/>
      <c r="AZT15" s="306"/>
      <c r="AZU15" s="306"/>
      <c r="AZV15" s="306"/>
      <c r="AZW15" s="306"/>
      <c r="AZX15" s="306"/>
      <c r="AZY15" s="306"/>
      <c r="AZZ15" s="306"/>
      <c r="BAA15" s="306"/>
      <c r="BAB15" s="306"/>
      <c r="BAC15" s="306"/>
      <c r="BAD15" s="306"/>
      <c r="BAE15" s="306"/>
      <c r="BAF15" s="306"/>
      <c r="BAG15" s="306"/>
      <c r="BAH15" s="306"/>
      <c r="BAI15" s="306"/>
      <c r="BAJ15" s="306"/>
      <c r="BAK15" s="306"/>
      <c r="BAL15" s="306"/>
      <c r="BAM15" s="306"/>
      <c r="BAN15" s="306"/>
      <c r="BAO15" s="306"/>
      <c r="BAP15" s="306"/>
      <c r="BAQ15" s="306"/>
      <c r="BAR15" s="306"/>
      <c r="BAS15" s="306"/>
      <c r="BAT15" s="306"/>
      <c r="BAU15" s="306"/>
      <c r="BAV15" s="306"/>
      <c r="BAW15" s="306"/>
      <c r="BAX15" s="306"/>
      <c r="BAY15" s="306"/>
      <c r="BAZ15" s="306"/>
      <c r="BBA15" s="306"/>
      <c r="BBB15" s="306"/>
      <c r="BBC15" s="306"/>
      <c r="BBD15" s="306"/>
      <c r="BBE15" s="306"/>
      <c r="BBF15" s="306"/>
      <c r="BBG15" s="306"/>
      <c r="BBH15" s="306"/>
      <c r="BBI15" s="306"/>
      <c r="BBJ15" s="306"/>
      <c r="BBK15" s="306"/>
      <c r="BBL15" s="306"/>
      <c r="BBM15" s="306"/>
      <c r="BBN15" s="306"/>
      <c r="BBO15" s="306"/>
      <c r="BBP15" s="306"/>
      <c r="BBQ15" s="306"/>
      <c r="BBR15" s="306"/>
      <c r="BBS15" s="306"/>
      <c r="BBT15" s="306"/>
      <c r="BBU15" s="306"/>
      <c r="BBV15" s="306"/>
      <c r="BBW15" s="306"/>
      <c r="BBX15" s="306"/>
      <c r="BBY15" s="306"/>
      <c r="BBZ15" s="306"/>
      <c r="BCA15" s="306"/>
      <c r="BCB15" s="306"/>
      <c r="BCC15" s="306"/>
      <c r="BCD15" s="306"/>
      <c r="BCE15" s="306"/>
      <c r="BCF15" s="306"/>
      <c r="BCG15" s="306"/>
      <c r="BCH15" s="306"/>
      <c r="BCI15" s="306"/>
      <c r="BCJ15" s="306"/>
      <c r="BCK15" s="306"/>
      <c r="BCL15" s="306"/>
      <c r="BCM15" s="306"/>
      <c r="BCN15" s="306"/>
      <c r="BCO15" s="306"/>
      <c r="BCP15" s="306"/>
      <c r="BCQ15" s="306"/>
      <c r="BCR15" s="306"/>
      <c r="BCS15" s="306"/>
      <c r="BCT15" s="306"/>
      <c r="BCU15" s="306"/>
      <c r="BCV15" s="306"/>
      <c r="BCW15" s="306"/>
      <c r="BCX15" s="306"/>
      <c r="BCY15" s="306"/>
      <c r="BCZ15" s="306"/>
      <c r="BDA15" s="306"/>
      <c r="BDB15" s="306"/>
      <c r="BDC15" s="306"/>
      <c r="BDD15" s="306"/>
      <c r="BDE15" s="306"/>
      <c r="BDF15" s="306"/>
      <c r="BDG15" s="306"/>
      <c r="BDH15" s="306"/>
      <c r="BDI15" s="306"/>
      <c r="BDJ15" s="306"/>
      <c r="BDK15" s="306"/>
      <c r="BDL15" s="306"/>
      <c r="BDM15" s="306"/>
      <c r="BDN15" s="306"/>
      <c r="BDO15" s="306"/>
      <c r="BDP15" s="306"/>
      <c r="BDQ15" s="306"/>
      <c r="BDR15" s="306"/>
      <c r="BDS15" s="306"/>
      <c r="BDT15" s="306"/>
      <c r="BDU15" s="306"/>
      <c r="BDV15" s="306"/>
      <c r="BDW15" s="306"/>
      <c r="BDX15" s="306"/>
      <c r="BDY15" s="306"/>
      <c r="BDZ15" s="306"/>
      <c r="BEA15" s="306"/>
      <c r="BEB15" s="306"/>
      <c r="BEC15" s="306"/>
      <c r="BED15" s="306"/>
      <c r="BEE15" s="306"/>
      <c r="BEF15" s="306"/>
      <c r="BEG15" s="306"/>
      <c r="BEH15" s="306"/>
      <c r="BEI15" s="306"/>
      <c r="BEJ15" s="306"/>
      <c r="BEK15" s="306"/>
      <c r="BEL15" s="306"/>
      <c r="BEM15" s="306"/>
      <c r="BEN15" s="306"/>
      <c r="BEO15" s="306"/>
      <c r="BEP15" s="306"/>
      <c r="BEQ15" s="306"/>
      <c r="BER15" s="306"/>
      <c r="BES15" s="306"/>
      <c r="BET15" s="306"/>
      <c r="BEU15" s="306"/>
      <c r="BEV15" s="306"/>
      <c r="BEW15" s="306"/>
      <c r="BEX15" s="306"/>
      <c r="BEY15" s="306"/>
      <c r="BEZ15" s="306"/>
      <c r="BFA15" s="306"/>
      <c r="BFB15" s="306"/>
      <c r="BFC15" s="306"/>
      <c r="BFD15" s="306"/>
      <c r="BFE15" s="306"/>
      <c r="BFF15" s="306"/>
      <c r="BFG15" s="306"/>
      <c r="BFH15" s="306"/>
      <c r="BFI15" s="306"/>
      <c r="BFJ15" s="306"/>
      <c r="BFK15" s="306"/>
      <c r="BFL15" s="306"/>
      <c r="BFM15" s="306"/>
      <c r="BFN15" s="306"/>
      <c r="BFO15" s="306"/>
      <c r="BFP15" s="306"/>
      <c r="BFQ15" s="306"/>
      <c r="BFR15" s="306"/>
      <c r="BFS15" s="306"/>
      <c r="BFT15" s="306"/>
      <c r="BFU15" s="306"/>
      <c r="BFV15" s="306"/>
      <c r="BFW15" s="306"/>
      <c r="BFX15" s="306"/>
      <c r="BFY15" s="306"/>
      <c r="BFZ15" s="306"/>
      <c r="BGA15" s="306"/>
      <c r="BGB15" s="306"/>
      <c r="BGC15" s="306"/>
      <c r="BGD15" s="306"/>
      <c r="BGE15" s="306"/>
      <c r="BGF15" s="306"/>
      <c r="BGG15" s="306"/>
      <c r="BGH15" s="306"/>
      <c r="BGI15" s="306"/>
      <c r="BGJ15" s="306"/>
      <c r="BGK15" s="306"/>
      <c r="BGL15" s="306"/>
      <c r="BGM15" s="306"/>
      <c r="BGN15" s="306"/>
      <c r="BGO15" s="306"/>
      <c r="BGP15" s="306"/>
      <c r="BGQ15" s="306"/>
      <c r="BGR15" s="306"/>
      <c r="BGS15" s="306"/>
      <c r="BGT15" s="306"/>
      <c r="BGU15" s="306"/>
      <c r="BGV15" s="306"/>
      <c r="BGW15" s="306"/>
      <c r="BGX15" s="306"/>
      <c r="BGY15" s="306"/>
      <c r="BGZ15" s="306"/>
      <c r="BHA15" s="306"/>
      <c r="BHB15" s="306"/>
      <c r="BHC15" s="306"/>
      <c r="BHD15" s="306"/>
      <c r="BHE15" s="306"/>
      <c r="BHF15" s="306"/>
      <c r="BHG15" s="306"/>
      <c r="BHH15" s="306"/>
      <c r="BHI15" s="306"/>
      <c r="BHJ15" s="306"/>
      <c r="BHK15" s="306"/>
      <c r="BHL15" s="306"/>
      <c r="BHM15" s="306"/>
      <c r="BHN15" s="306"/>
      <c r="BHO15" s="306"/>
      <c r="BHP15" s="306"/>
      <c r="BHQ15" s="306"/>
      <c r="BHR15" s="306"/>
      <c r="BHS15" s="306"/>
      <c r="BHT15" s="306"/>
      <c r="BHU15" s="306"/>
      <c r="BHV15" s="306"/>
      <c r="BHW15" s="306"/>
      <c r="BHX15" s="306"/>
      <c r="BHY15" s="306"/>
      <c r="BHZ15" s="306"/>
      <c r="BIA15" s="306"/>
      <c r="BIB15" s="306"/>
      <c r="BIC15" s="306"/>
      <c r="BID15" s="306"/>
      <c r="BIE15" s="306"/>
      <c r="BIF15" s="306"/>
      <c r="BIG15" s="306"/>
      <c r="BIH15" s="306"/>
      <c r="BII15" s="306"/>
      <c r="BIJ15" s="306"/>
      <c r="BIK15" s="306"/>
      <c r="BIL15" s="306"/>
      <c r="BIM15" s="306"/>
      <c r="BIN15" s="306"/>
      <c r="BIO15" s="306"/>
      <c r="BIP15" s="306"/>
      <c r="BIQ15" s="306"/>
      <c r="BIR15" s="306"/>
      <c r="BIS15" s="306"/>
      <c r="BIT15" s="306"/>
      <c r="BIU15" s="306"/>
      <c r="BIV15" s="306"/>
      <c r="BIW15" s="306"/>
      <c r="BIX15" s="306"/>
      <c r="BIY15" s="306"/>
      <c r="BIZ15" s="306"/>
      <c r="BJA15" s="306"/>
      <c r="BJB15" s="306"/>
      <c r="BJC15" s="306"/>
      <c r="BJD15" s="306"/>
      <c r="BJE15" s="306"/>
      <c r="BJF15" s="306"/>
      <c r="BJG15" s="306"/>
      <c r="BJH15" s="306"/>
      <c r="BJI15" s="306"/>
      <c r="BJJ15" s="306"/>
      <c r="BJK15" s="306"/>
      <c r="BJL15" s="306"/>
      <c r="BJM15" s="306"/>
      <c r="BJN15" s="306"/>
      <c r="BJO15" s="306"/>
      <c r="BJP15" s="306"/>
      <c r="BJQ15" s="306"/>
      <c r="BJR15" s="306"/>
      <c r="BJS15" s="306"/>
      <c r="BJT15" s="306"/>
      <c r="BJU15" s="306"/>
      <c r="BJV15" s="306"/>
      <c r="BJW15" s="306"/>
      <c r="BJX15" s="306"/>
      <c r="BJY15" s="306"/>
      <c r="BJZ15" s="306"/>
      <c r="BKA15" s="306"/>
      <c r="BKB15" s="306"/>
      <c r="BKC15" s="306"/>
      <c r="BKD15" s="306"/>
      <c r="BKE15" s="306"/>
      <c r="BKF15" s="306"/>
      <c r="BKG15" s="306"/>
      <c r="BKH15" s="306"/>
      <c r="BKI15" s="306"/>
      <c r="BKJ15" s="306"/>
      <c r="BKK15" s="306"/>
      <c r="BKL15" s="306"/>
      <c r="BKM15" s="306"/>
      <c r="BKN15" s="306"/>
      <c r="BKO15" s="306"/>
      <c r="BKP15" s="306"/>
      <c r="BKQ15" s="306"/>
      <c r="BKR15" s="306"/>
      <c r="BKS15" s="306"/>
      <c r="BKT15" s="306"/>
      <c r="BKU15" s="306"/>
      <c r="BKV15" s="306"/>
      <c r="BKW15" s="306"/>
      <c r="BKX15" s="306"/>
      <c r="BKY15" s="306"/>
      <c r="BKZ15" s="306"/>
      <c r="BLA15" s="306"/>
      <c r="BLB15" s="306"/>
      <c r="BLC15" s="306"/>
      <c r="BLD15" s="306"/>
      <c r="BLE15" s="306"/>
      <c r="BLF15" s="306"/>
      <c r="BLG15" s="306"/>
      <c r="BLH15" s="306"/>
      <c r="BLI15" s="306"/>
      <c r="BLJ15" s="306"/>
      <c r="BLK15" s="306"/>
      <c r="BLL15" s="306"/>
      <c r="BLM15" s="306"/>
      <c r="BLN15" s="306"/>
      <c r="BLO15" s="306"/>
      <c r="BLP15" s="306"/>
      <c r="BLQ15" s="306"/>
      <c r="BLR15" s="306"/>
      <c r="BLS15" s="306"/>
      <c r="BLT15" s="306"/>
      <c r="BLU15" s="306"/>
      <c r="BLV15" s="306"/>
      <c r="BLW15" s="306"/>
      <c r="BLX15" s="306"/>
      <c r="BLY15" s="306"/>
      <c r="BLZ15" s="306"/>
      <c r="BMA15" s="306"/>
      <c r="BMB15" s="306"/>
      <c r="BMC15" s="306"/>
      <c r="BMD15" s="306"/>
      <c r="BME15" s="306"/>
      <c r="BMF15" s="306"/>
      <c r="BMG15" s="306"/>
      <c r="BMH15" s="306"/>
      <c r="BMI15" s="306"/>
      <c r="BMJ15" s="306"/>
      <c r="BMK15" s="306"/>
      <c r="BML15" s="306"/>
      <c r="BMM15" s="306"/>
      <c r="BMN15" s="306"/>
      <c r="BMO15" s="306"/>
      <c r="BMP15" s="306"/>
      <c r="BMQ15" s="306"/>
      <c r="BMR15" s="306"/>
      <c r="BMS15" s="306"/>
      <c r="BMT15" s="306"/>
      <c r="BMU15" s="306"/>
      <c r="BMV15" s="306"/>
      <c r="BMW15" s="306"/>
      <c r="BMX15" s="306"/>
      <c r="BMY15" s="306"/>
      <c r="BMZ15" s="306"/>
      <c r="BNA15" s="306"/>
      <c r="BNB15" s="306"/>
      <c r="BNC15" s="306"/>
      <c r="BND15" s="306"/>
      <c r="BNE15" s="306"/>
      <c r="BNF15" s="306"/>
      <c r="BNG15" s="306"/>
      <c r="BNH15" s="306"/>
      <c r="BNI15" s="306"/>
      <c r="BNJ15" s="306"/>
      <c r="BNK15" s="306"/>
      <c r="BNL15" s="306"/>
      <c r="BNM15" s="306"/>
      <c r="BNN15" s="306"/>
      <c r="BNO15" s="306"/>
      <c r="BNP15" s="306"/>
      <c r="BNQ15" s="306"/>
      <c r="BNR15" s="306"/>
      <c r="BNS15" s="306"/>
      <c r="BNT15" s="306"/>
      <c r="BNU15" s="306"/>
      <c r="BNV15" s="306"/>
      <c r="BNW15" s="306"/>
      <c r="BNX15" s="306"/>
      <c r="BNY15" s="306"/>
      <c r="BNZ15" s="306"/>
      <c r="BOA15" s="306"/>
      <c r="BOB15" s="306"/>
      <c r="BOC15" s="306"/>
      <c r="BOD15" s="306"/>
      <c r="BOE15" s="306"/>
      <c r="BOF15" s="306"/>
      <c r="BOG15" s="306"/>
      <c r="BOH15" s="306"/>
      <c r="BOI15" s="306"/>
      <c r="BOJ15" s="306"/>
      <c r="BOK15" s="306"/>
      <c r="BOL15" s="306"/>
      <c r="BOM15" s="306"/>
      <c r="BON15" s="306"/>
      <c r="BOO15" s="306"/>
      <c r="BOP15" s="306"/>
      <c r="BOQ15" s="306"/>
      <c r="BOR15" s="306"/>
      <c r="BOS15" s="306"/>
      <c r="BOT15" s="306"/>
      <c r="BOU15" s="306"/>
      <c r="BOV15" s="306"/>
      <c r="BOW15" s="306"/>
      <c r="BOX15" s="306"/>
      <c r="BOY15" s="306"/>
      <c r="BOZ15" s="306"/>
      <c r="BPA15" s="306"/>
      <c r="BPB15" s="306"/>
      <c r="BPC15" s="306"/>
      <c r="BPD15" s="306"/>
      <c r="BPE15" s="306"/>
      <c r="BPF15" s="306"/>
      <c r="BPG15" s="306"/>
      <c r="BPH15" s="306"/>
      <c r="BPI15" s="306"/>
      <c r="BPJ15" s="306"/>
      <c r="BPK15" s="306"/>
      <c r="BPL15" s="306"/>
      <c r="BPM15" s="306"/>
      <c r="BPN15" s="306"/>
      <c r="BPO15" s="306"/>
      <c r="BPP15" s="306"/>
      <c r="BPQ15" s="306"/>
      <c r="BPR15" s="306"/>
      <c r="BPS15" s="306"/>
      <c r="BPT15" s="306"/>
      <c r="BPU15" s="306"/>
      <c r="BPV15" s="306"/>
      <c r="BPW15" s="306"/>
      <c r="BPX15" s="306"/>
      <c r="BPY15" s="306"/>
      <c r="BPZ15" s="306"/>
      <c r="BQA15" s="306"/>
      <c r="BQB15" s="306"/>
      <c r="BQC15" s="306"/>
      <c r="BQD15" s="306"/>
      <c r="BQE15" s="306"/>
      <c r="BQF15" s="306"/>
      <c r="BQG15" s="306"/>
      <c r="BQH15" s="306"/>
      <c r="BQI15" s="306"/>
      <c r="BQJ15" s="306"/>
      <c r="BQK15" s="306"/>
      <c r="BQL15" s="306"/>
      <c r="BQM15" s="306"/>
      <c r="BQN15" s="306"/>
      <c r="BQO15" s="306"/>
      <c r="BQP15" s="306"/>
      <c r="BQQ15" s="306"/>
      <c r="BQR15" s="306"/>
      <c r="BQS15" s="306"/>
      <c r="BQT15" s="306"/>
      <c r="BQU15" s="306"/>
      <c r="BQV15" s="306"/>
      <c r="BQW15" s="306"/>
      <c r="BQX15" s="306"/>
      <c r="BQY15" s="306"/>
      <c r="BQZ15" s="306"/>
      <c r="BRA15" s="306"/>
      <c r="BRB15" s="306"/>
      <c r="BRC15" s="306"/>
      <c r="BRD15" s="306"/>
      <c r="BRE15" s="306"/>
      <c r="BRF15" s="306"/>
      <c r="BRG15" s="306"/>
      <c r="BRH15" s="306"/>
      <c r="BRI15" s="306"/>
      <c r="BRJ15" s="306"/>
      <c r="BRK15" s="306"/>
      <c r="BRL15" s="306"/>
      <c r="BRM15" s="306"/>
      <c r="BRN15" s="306"/>
      <c r="BRO15" s="306"/>
      <c r="BRP15" s="306"/>
      <c r="BRQ15" s="306"/>
      <c r="BRR15" s="306"/>
      <c r="BRS15" s="306"/>
      <c r="BRT15" s="306"/>
      <c r="BRU15" s="306"/>
      <c r="BRV15" s="306"/>
      <c r="BRW15" s="306"/>
      <c r="BRX15" s="306"/>
      <c r="BRY15" s="306"/>
      <c r="BRZ15" s="306"/>
      <c r="BSA15" s="306"/>
      <c r="BSB15" s="306"/>
      <c r="BSC15" s="306"/>
      <c r="BSD15" s="306"/>
      <c r="BSE15" s="306"/>
      <c r="BSF15" s="306"/>
      <c r="BSG15" s="306"/>
      <c r="BSH15" s="306"/>
      <c r="BSI15" s="306"/>
      <c r="BSJ15" s="306"/>
      <c r="BSK15" s="306"/>
      <c r="BSL15" s="306"/>
      <c r="BSM15" s="306"/>
      <c r="BSN15" s="306"/>
      <c r="BSO15" s="306"/>
      <c r="BSP15" s="306"/>
      <c r="BSQ15" s="306"/>
      <c r="BSR15" s="306"/>
      <c r="BSS15" s="306"/>
      <c r="BST15" s="306"/>
      <c r="BSU15" s="306"/>
      <c r="BSV15" s="306"/>
      <c r="BSW15" s="306"/>
      <c r="BSX15" s="306"/>
      <c r="BSY15" s="306"/>
      <c r="BSZ15" s="306"/>
      <c r="BTA15" s="306"/>
      <c r="BTB15" s="306"/>
      <c r="BTC15" s="306"/>
      <c r="BTD15" s="306"/>
      <c r="BTE15" s="306"/>
      <c r="BTF15" s="306"/>
      <c r="BTG15" s="306"/>
      <c r="BTH15" s="306"/>
      <c r="BTI15" s="306"/>
      <c r="BTJ15" s="306"/>
      <c r="BTK15" s="306"/>
      <c r="BTL15" s="306"/>
      <c r="BTM15" s="306"/>
      <c r="BTN15" s="306"/>
      <c r="BTO15" s="306"/>
      <c r="BTP15" s="306"/>
      <c r="BTQ15" s="306"/>
      <c r="BTR15" s="306"/>
      <c r="BTS15" s="306"/>
      <c r="BTT15" s="306"/>
      <c r="BTU15" s="306"/>
      <c r="BTV15" s="306"/>
      <c r="BTW15" s="306"/>
      <c r="BTX15" s="306"/>
      <c r="BTY15" s="306"/>
      <c r="BTZ15" s="306"/>
      <c r="BUA15" s="306"/>
      <c r="BUB15" s="306"/>
      <c r="BUC15" s="306"/>
      <c r="BUD15" s="306"/>
      <c r="BUE15" s="306"/>
      <c r="BUF15" s="306"/>
      <c r="BUG15" s="306"/>
      <c r="BUH15" s="306"/>
      <c r="BUI15" s="306"/>
      <c r="BUJ15" s="306"/>
      <c r="BUK15" s="306"/>
      <c r="BUL15" s="306"/>
      <c r="BUM15" s="306"/>
      <c r="BUN15" s="306"/>
      <c r="BUO15" s="306"/>
      <c r="BUP15" s="306"/>
      <c r="BUQ15" s="306"/>
      <c r="BUR15" s="306"/>
      <c r="BUS15" s="306"/>
      <c r="BUT15" s="306"/>
      <c r="BUU15" s="306"/>
      <c r="BUV15" s="306"/>
      <c r="BUW15" s="306"/>
      <c r="BUX15" s="306"/>
      <c r="BUY15" s="306"/>
      <c r="BUZ15" s="306"/>
      <c r="BVA15" s="306"/>
      <c r="BVB15" s="306"/>
      <c r="BVC15" s="306"/>
      <c r="BVD15" s="306"/>
      <c r="BVE15" s="306"/>
      <c r="BVF15" s="306"/>
      <c r="BVG15" s="306"/>
      <c r="BVH15" s="306"/>
      <c r="BVI15" s="306"/>
      <c r="BVJ15" s="306"/>
      <c r="BVK15" s="306"/>
      <c r="BVL15" s="306"/>
      <c r="BVM15" s="306"/>
      <c r="BVN15" s="306"/>
      <c r="BVO15" s="306"/>
      <c r="BVP15" s="306"/>
      <c r="BVQ15" s="306"/>
      <c r="BVR15" s="306"/>
      <c r="BVS15" s="306"/>
      <c r="BVT15" s="306"/>
      <c r="BVU15" s="306"/>
      <c r="BVV15" s="306"/>
      <c r="BVW15" s="306"/>
      <c r="BVX15" s="306"/>
      <c r="BVY15" s="306"/>
      <c r="BVZ15" s="306"/>
      <c r="BWA15" s="306"/>
      <c r="BWB15" s="306"/>
      <c r="BWC15" s="306"/>
      <c r="BWD15" s="306"/>
      <c r="BWE15" s="306"/>
      <c r="BWF15" s="306"/>
      <c r="BWG15" s="306"/>
      <c r="BWH15" s="306"/>
      <c r="BWI15" s="306"/>
      <c r="BWJ15" s="306"/>
      <c r="BWK15" s="306"/>
      <c r="BWL15" s="306"/>
      <c r="BWM15" s="306"/>
      <c r="BWN15" s="306"/>
      <c r="BWO15" s="306"/>
      <c r="BWP15" s="306"/>
      <c r="BWQ15" s="306"/>
      <c r="BWR15" s="306"/>
      <c r="BWS15" s="306"/>
      <c r="BWT15" s="306"/>
      <c r="BWU15" s="306"/>
      <c r="BWV15" s="306"/>
      <c r="BWW15" s="306"/>
      <c r="BWX15" s="306"/>
      <c r="BWY15" s="306"/>
      <c r="BWZ15" s="306"/>
      <c r="BXA15" s="306"/>
      <c r="BXB15" s="306"/>
      <c r="BXC15" s="306"/>
      <c r="BXD15" s="306"/>
      <c r="BXE15" s="306"/>
      <c r="BXF15" s="306"/>
      <c r="BXG15" s="306"/>
      <c r="BXH15" s="306"/>
      <c r="BXI15" s="306"/>
      <c r="BXJ15" s="306"/>
      <c r="BXK15" s="306"/>
      <c r="BXL15" s="306"/>
      <c r="BXM15" s="306"/>
      <c r="BXN15" s="306"/>
      <c r="BXO15" s="306"/>
      <c r="BXP15" s="306"/>
      <c r="BXQ15" s="306"/>
      <c r="BXR15" s="306"/>
      <c r="BXS15" s="306"/>
      <c r="BXT15" s="306"/>
      <c r="BXU15" s="306"/>
      <c r="BXV15" s="306"/>
      <c r="BXW15" s="306"/>
      <c r="BXX15" s="306"/>
      <c r="BXY15" s="306"/>
      <c r="BXZ15" s="306"/>
      <c r="BYA15" s="306"/>
      <c r="BYB15" s="306"/>
      <c r="BYC15" s="306"/>
      <c r="BYD15" s="306"/>
      <c r="BYE15" s="306"/>
      <c r="BYF15" s="306"/>
      <c r="BYG15" s="306"/>
      <c r="BYH15" s="306"/>
      <c r="BYI15" s="306"/>
      <c r="BYJ15" s="306"/>
      <c r="BYK15" s="306"/>
      <c r="BYL15" s="306"/>
      <c r="BYM15" s="306"/>
      <c r="BYN15" s="306"/>
      <c r="BYO15" s="306"/>
      <c r="BYP15" s="306"/>
      <c r="BYQ15" s="306"/>
      <c r="BYR15" s="306"/>
      <c r="BYS15" s="306"/>
      <c r="BYT15" s="306"/>
      <c r="BYU15" s="306"/>
      <c r="BYV15" s="306"/>
      <c r="BYW15" s="306"/>
      <c r="BYX15" s="306"/>
      <c r="BYY15" s="306"/>
      <c r="BYZ15" s="306"/>
      <c r="BZA15" s="306"/>
      <c r="BZB15" s="306"/>
      <c r="BZC15" s="306"/>
      <c r="BZD15" s="306"/>
      <c r="BZE15" s="306"/>
      <c r="BZF15" s="306"/>
      <c r="BZG15" s="306"/>
      <c r="BZH15" s="306"/>
      <c r="BZI15" s="306"/>
      <c r="BZJ15" s="306"/>
      <c r="BZK15" s="306"/>
      <c r="BZL15" s="306"/>
      <c r="BZM15" s="306"/>
      <c r="BZN15" s="306"/>
      <c r="BZO15" s="306"/>
      <c r="BZP15" s="306"/>
      <c r="BZQ15" s="306"/>
      <c r="BZR15" s="306"/>
      <c r="BZS15" s="306"/>
      <c r="BZT15" s="306"/>
      <c r="BZU15" s="306"/>
      <c r="BZV15" s="306"/>
      <c r="BZW15" s="306"/>
      <c r="BZX15" s="306"/>
      <c r="BZY15" s="306"/>
      <c r="BZZ15" s="306"/>
      <c r="CAA15" s="306"/>
      <c r="CAB15" s="306"/>
      <c r="CAC15" s="306"/>
      <c r="CAD15" s="306"/>
      <c r="CAE15" s="306"/>
      <c r="CAF15" s="306"/>
      <c r="CAG15" s="306"/>
      <c r="CAH15" s="306"/>
      <c r="CAI15" s="306"/>
      <c r="CAJ15" s="306"/>
      <c r="CAK15" s="306"/>
      <c r="CAL15" s="306"/>
      <c r="CAM15" s="306"/>
      <c r="CAN15" s="306"/>
      <c r="CAO15" s="306"/>
      <c r="CAP15" s="306"/>
      <c r="CAQ15" s="306"/>
      <c r="CAR15" s="306"/>
      <c r="CAS15" s="306"/>
      <c r="CAT15" s="306"/>
      <c r="CAU15" s="306"/>
      <c r="CAV15" s="306"/>
      <c r="CAW15" s="306"/>
      <c r="CAX15" s="306"/>
      <c r="CAY15" s="306"/>
      <c r="CAZ15" s="306"/>
      <c r="CBA15" s="306"/>
      <c r="CBB15" s="306"/>
      <c r="CBC15" s="306"/>
      <c r="CBD15" s="306"/>
      <c r="CBE15" s="306"/>
      <c r="CBF15" s="306"/>
      <c r="CBG15" s="306"/>
      <c r="CBH15" s="306"/>
      <c r="CBI15" s="306"/>
      <c r="CBJ15" s="306"/>
      <c r="CBK15" s="306"/>
      <c r="CBL15" s="306"/>
      <c r="CBM15" s="306"/>
      <c r="CBN15" s="306"/>
      <c r="CBO15" s="306"/>
      <c r="CBP15" s="306"/>
      <c r="CBQ15" s="306"/>
      <c r="CBR15" s="306"/>
      <c r="CBS15" s="306"/>
      <c r="CBT15" s="306"/>
      <c r="CBU15" s="306"/>
      <c r="CBV15" s="306"/>
      <c r="CBW15" s="306"/>
      <c r="CBX15" s="306"/>
      <c r="CBY15" s="306"/>
      <c r="CBZ15" s="306"/>
      <c r="CCA15" s="306"/>
      <c r="CCB15" s="306"/>
      <c r="CCC15" s="306"/>
      <c r="CCD15" s="306"/>
      <c r="CCE15" s="306"/>
      <c r="CCF15" s="306"/>
      <c r="CCG15" s="306"/>
      <c r="CCH15" s="306"/>
      <c r="CCI15" s="306"/>
      <c r="CCJ15" s="306"/>
      <c r="CCK15" s="306"/>
      <c r="CCL15" s="306"/>
      <c r="CCM15" s="306"/>
      <c r="CCN15" s="306"/>
      <c r="CCO15" s="306"/>
      <c r="CCP15" s="306"/>
      <c r="CCQ15" s="306"/>
      <c r="CCR15" s="306"/>
      <c r="CCS15" s="306"/>
      <c r="CCT15" s="306"/>
      <c r="CCU15" s="306"/>
      <c r="CCV15" s="306"/>
      <c r="CCW15" s="306"/>
      <c r="CCX15" s="306"/>
      <c r="CCY15" s="306"/>
      <c r="CCZ15" s="306"/>
      <c r="CDA15" s="306"/>
      <c r="CDB15" s="306"/>
      <c r="CDC15" s="306"/>
      <c r="CDD15" s="306"/>
      <c r="CDE15" s="306"/>
      <c r="CDF15" s="306"/>
      <c r="CDG15" s="306"/>
      <c r="CDH15" s="306"/>
      <c r="CDI15" s="306"/>
      <c r="CDJ15" s="306"/>
      <c r="CDK15" s="306"/>
      <c r="CDL15" s="306"/>
      <c r="CDM15" s="306"/>
      <c r="CDN15" s="306"/>
      <c r="CDO15" s="306"/>
      <c r="CDP15" s="306"/>
      <c r="CDQ15" s="306"/>
      <c r="CDR15" s="306"/>
      <c r="CDS15" s="306"/>
      <c r="CDT15" s="306"/>
      <c r="CDU15" s="306"/>
      <c r="CDV15" s="306"/>
      <c r="CDW15" s="306"/>
      <c r="CDX15" s="306"/>
      <c r="CDY15" s="306"/>
      <c r="CDZ15" s="306"/>
      <c r="CEA15" s="306"/>
      <c r="CEB15" s="306"/>
      <c r="CEC15" s="306"/>
      <c r="CED15" s="306"/>
      <c r="CEE15" s="306"/>
      <c r="CEF15" s="306"/>
      <c r="CEG15" s="306"/>
      <c r="CEH15" s="306"/>
      <c r="CEI15" s="306"/>
      <c r="CEJ15" s="306"/>
      <c r="CEK15" s="306"/>
      <c r="CEL15" s="306"/>
      <c r="CEM15" s="306"/>
      <c r="CEN15" s="306"/>
      <c r="CEO15" s="306"/>
      <c r="CEP15" s="306"/>
      <c r="CEQ15" s="306"/>
      <c r="CER15" s="306"/>
      <c r="CES15" s="306"/>
      <c r="CET15" s="306"/>
      <c r="CEU15" s="306"/>
      <c r="CEV15" s="306"/>
      <c r="CEW15" s="306"/>
      <c r="CEX15" s="306"/>
      <c r="CEY15" s="306"/>
      <c r="CEZ15" s="306"/>
      <c r="CFA15" s="306"/>
      <c r="CFB15" s="306"/>
      <c r="CFC15" s="306"/>
      <c r="CFD15" s="306"/>
      <c r="CFE15" s="306"/>
      <c r="CFF15" s="306"/>
      <c r="CFG15" s="306"/>
      <c r="CFH15" s="306"/>
      <c r="CFI15" s="306"/>
      <c r="CFJ15" s="306"/>
      <c r="CFK15" s="306"/>
      <c r="CFL15" s="306"/>
      <c r="CFM15" s="306"/>
      <c r="CFN15" s="306"/>
      <c r="CFO15" s="306"/>
      <c r="CFP15" s="306"/>
      <c r="CFQ15" s="306"/>
      <c r="CFR15" s="306"/>
      <c r="CFS15" s="306"/>
      <c r="CFT15" s="306"/>
      <c r="CFU15" s="306"/>
      <c r="CFV15" s="306"/>
      <c r="CFW15" s="306"/>
      <c r="CFX15" s="306"/>
      <c r="CFY15" s="306"/>
      <c r="CFZ15" s="306"/>
      <c r="CGA15" s="306"/>
      <c r="CGB15" s="306"/>
      <c r="CGC15" s="306"/>
      <c r="CGD15" s="306"/>
      <c r="CGE15" s="306"/>
      <c r="CGF15" s="306"/>
      <c r="CGG15" s="306"/>
      <c r="CGH15" s="306"/>
      <c r="CGI15" s="306"/>
      <c r="CGJ15" s="306"/>
      <c r="CGK15" s="306"/>
      <c r="CGL15" s="306"/>
      <c r="CGM15" s="306"/>
      <c r="CGN15" s="306"/>
      <c r="CGO15" s="306"/>
      <c r="CGP15" s="306"/>
      <c r="CGQ15" s="306"/>
      <c r="CGR15" s="306"/>
      <c r="CGS15" s="306"/>
      <c r="CGT15" s="306"/>
      <c r="CGU15" s="306"/>
      <c r="CGV15" s="306"/>
      <c r="CGW15" s="306"/>
      <c r="CGX15" s="306"/>
      <c r="CGY15" s="306"/>
      <c r="CGZ15" s="306"/>
      <c r="CHA15" s="306"/>
      <c r="CHB15" s="306"/>
      <c r="CHC15" s="306"/>
      <c r="CHD15" s="306"/>
      <c r="CHE15" s="306"/>
      <c r="CHF15" s="306"/>
      <c r="CHG15" s="306"/>
      <c r="CHH15" s="306"/>
      <c r="CHI15" s="306"/>
      <c r="CHJ15" s="306"/>
      <c r="CHK15" s="306"/>
      <c r="CHL15" s="306"/>
      <c r="CHM15" s="306"/>
      <c r="CHN15" s="306"/>
      <c r="CHO15" s="306"/>
      <c r="CHP15" s="306"/>
      <c r="CHQ15" s="306"/>
      <c r="CHR15" s="306"/>
      <c r="CHS15" s="306"/>
      <c r="CHT15" s="306"/>
      <c r="CHU15" s="306"/>
      <c r="CHV15" s="306"/>
      <c r="CHW15" s="306"/>
      <c r="CHX15" s="306"/>
      <c r="CHY15" s="306"/>
      <c r="CHZ15" s="306"/>
      <c r="CIA15" s="306"/>
      <c r="CIB15" s="306"/>
      <c r="CIC15" s="306"/>
      <c r="CID15" s="306"/>
      <c r="CIE15" s="306"/>
      <c r="CIF15" s="306"/>
      <c r="CIG15" s="306"/>
      <c r="CIH15" s="306"/>
      <c r="CII15" s="306"/>
      <c r="CIJ15" s="306"/>
      <c r="CIK15" s="306"/>
      <c r="CIL15" s="306"/>
      <c r="CIM15" s="306"/>
      <c r="CIN15" s="306"/>
      <c r="CIO15" s="306"/>
      <c r="CIP15" s="306"/>
      <c r="CIQ15" s="306"/>
      <c r="CIR15" s="306"/>
      <c r="CIS15" s="306"/>
      <c r="CIT15" s="306"/>
      <c r="CIU15" s="306"/>
      <c r="CIV15" s="306"/>
      <c r="CIW15" s="306"/>
      <c r="CIX15" s="306"/>
      <c r="CIY15" s="306"/>
      <c r="CIZ15" s="306"/>
      <c r="CJA15" s="306"/>
      <c r="CJB15" s="306"/>
      <c r="CJC15" s="306"/>
      <c r="CJD15" s="306"/>
      <c r="CJE15" s="306"/>
      <c r="CJF15" s="306"/>
      <c r="CJG15" s="306"/>
      <c r="CJH15" s="306"/>
      <c r="CJI15" s="306"/>
      <c r="CJJ15" s="306"/>
      <c r="CJK15" s="306"/>
      <c r="CJL15" s="306"/>
      <c r="CJM15" s="306"/>
      <c r="CJN15" s="306"/>
      <c r="CJO15" s="306"/>
      <c r="CJP15" s="306"/>
      <c r="CJQ15" s="306"/>
      <c r="CJR15" s="306"/>
      <c r="CJS15" s="306"/>
      <c r="CJT15" s="306"/>
      <c r="CJU15" s="306"/>
      <c r="CJV15" s="306"/>
      <c r="CJW15" s="306"/>
      <c r="CJX15" s="306"/>
      <c r="CJY15" s="306"/>
      <c r="CJZ15" s="306"/>
      <c r="CKA15" s="306"/>
      <c r="CKB15" s="306"/>
      <c r="CKC15" s="306"/>
      <c r="CKD15" s="306"/>
      <c r="CKE15" s="306"/>
      <c r="CKF15" s="306"/>
      <c r="CKG15" s="306"/>
      <c r="CKH15" s="306"/>
      <c r="CKI15" s="306"/>
      <c r="CKJ15" s="306"/>
      <c r="CKK15" s="306"/>
      <c r="CKL15" s="306"/>
      <c r="CKM15" s="306"/>
      <c r="CKN15" s="306"/>
      <c r="CKO15" s="306"/>
      <c r="CKP15" s="306"/>
      <c r="CKQ15" s="306"/>
      <c r="CKR15" s="306"/>
      <c r="CKS15" s="306"/>
      <c r="CKT15" s="306"/>
      <c r="CKU15" s="306"/>
      <c r="CKV15" s="306"/>
      <c r="CKW15" s="306"/>
      <c r="CKX15" s="306"/>
      <c r="CKY15" s="306"/>
      <c r="CKZ15" s="306"/>
      <c r="CLA15" s="306"/>
      <c r="CLB15" s="306"/>
      <c r="CLC15" s="306"/>
      <c r="CLD15" s="306"/>
      <c r="CLE15" s="306"/>
      <c r="CLF15" s="306"/>
      <c r="CLG15" s="306"/>
      <c r="CLH15" s="306"/>
      <c r="CLI15" s="306"/>
      <c r="CLJ15" s="306"/>
      <c r="CLK15" s="306"/>
      <c r="CLL15" s="306"/>
      <c r="CLM15" s="306"/>
      <c r="CLN15" s="306"/>
      <c r="CLO15" s="306"/>
      <c r="CLP15" s="306"/>
      <c r="CLQ15" s="306"/>
      <c r="CLR15" s="306"/>
      <c r="CLS15" s="306"/>
      <c r="CLT15" s="306"/>
      <c r="CLU15" s="306"/>
      <c r="CLV15" s="306"/>
      <c r="CLW15" s="306"/>
      <c r="CLX15" s="306"/>
      <c r="CLY15" s="306"/>
      <c r="CLZ15" s="306"/>
      <c r="CMA15" s="306"/>
      <c r="CMB15" s="306"/>
      <c r="CMC15" s="306"/>
      <c r="CMD15" s="306"/>
      <c r="CME15" s="306"/>
      <c r="CMF15" s="306"/>
      <c r="CMG15" s="306"/>
      <c r="CMH15" s="306"/>
      <c r="CMI15" s="306"/>
      <c r="CMJ15" s="306"/>
      <c r="CMK15" s="306"/>
      <c r="CML15" s="306"/>
      <c r="CMM15" s="306"/>
      <c r="CMN15" s="306"/>
      <c r="CMO15" s="306"/>
      <c r="CMP15" s="306"/>
      <c r="CMQ15" s="306"/>
      <c r="CMR15" s="306"/>
      <c r="CMS15" s="306"/>
      <c r="CMT15" s="306"/>
      <c r="CMU15" s="306"/>
      <c r="CMV15" s="306"/>
      <c r="CMW15" s="306"/>
      <c r="CMX15" s="306"/>
      <c r="CMY15" s="306"/>
      <c r="CMZ15" s="306"/>
      <c r="CNA15" s="306"/>
      <c r="CNB15" s="306"/>
      <c r="CNC15" s="306"/>
      <c r="CND15" s="306"/>
      <c r="CNE15" s="306"/>
      <c r="CNF15" s="306"/>
      <c r="CNG15" s="306"/>
      <c r="CNH15" s="306"/>
      <c r="CNI15" s="306"/>
      <c r="CNJ15" s="306"/>
      <c r="CNK15" s="306"/>
      <c r="CNL15" s="306"/>
      <c r="CNM15" s="306"/>
      <c r="CNN15" s="306"/>
      <c r="CNO15" s="306"/>
      <c r="CNP15" s="306"/>
      <c r="CNQ15" s="306"/>
      <c r="CNR15" s="306"/>
      <c r="CNS15" s="306"/>
      <c r="CNT15" s="306"/>
      <c r="CNU15" s="306"/>
      <c r="CNV15" s="306"/>
      <c r="CNW15" s="306"/>
      <c r="CNX15" s="306"/>
      <c r="CNY15" s="306"/>
      <c r="CNZ15" s="306"/>
      <c r="COA15" s="306"/>
      <c r="COB15" s="306"/>
      <c r="COC15" s="306"/>
      <c r="COD15" s="306"/>
      <c r="COE15" s="306"/>
      <c r="COF15" s="306"/>
      <c r="COG15" s="306"/>
      <c r="COH15" s="306"/>
      <c r="COI15" s="306"/>
      <c r="COJ15" s="306"/>
      <c r="COK15" s="306"/>
      <c r="COL15" s="306"/>
      <c r="COM15" s="306"/>
      <c r="CON15" s="306"/>
      <c r="COO15" s="306"/>
      <c r="COP15" s="306"/>
      <c r="COQ15" s="306"/>
      <c r="COR15" s="306"/>
      <c r="COS15" s="306"/>
      <c r="COT15" s="306"/>
      <c r="COU15" s="306"/>
      <c r="COV15" s="306"/>
      <c r="COW15" s="306"/>
      <c r="COX15" s="306"/>
      <c r="COY15" s="306"/>
      <c r="COZ15" s="306"/>
      <c r="CPA15" s="306"/>
      <c r="CPB15" s="306"/>
      <c r="CPC15" s="306"/>
      <c r="CPD15" s="306"/>
      <c r="CPE15" s="306"/>
      <c r="CPF15" s="306"/>
      <c r="CPG15" s="306"/>
      <c r="CPH15" s="306"/>
      <c r="CPI15" s="306"/>
      <c r="CPJ15" s="306"/>
      <c r="CPK15" s="306"/>
      <c r="CPL15" s="306"/>
      <c r="CPM15" s="306"/>
      <c r="CPN15" s="306"/>
      <c r="CPO15" s="306"/>
      <c r="CPP15" s="306"/>
      <c r="CPQ15" s="306"/>
      <c r="CPR15" s="306"/>
      <c r="CPS15" s="306"/>
      <c r="CPT15" s="306"/>
      <c r="CPU15" s="306"/>
      <c r="CPV15" s="306"/>
      <c r="CPW15" s="306"/>
      <c r="CPX15" s="306"/>
      <c r="CPY15" s="306"/>
      <c r="CPZ15" s="306"/>
      <c r="CQA15" s="306"/>
      <c r="CQB15" s="306"/>
      <c r="CQC15" s="306"/>
      <c r="CQD15" s="306"/>
      <c r="CQE15" s="306"/>
      <c r="CQF15" s="306"/>
      <c r="CQG15" s="306"/>
      <c r="CQH15" s="306"/>
      <c r="CQI15" s="306"/>
      <c r="CQJ15" s="306"/>
      <c r="CQK15" s="306"/>
      <c r="CQL15" s="306"/>
      <c r="CQM15" s="306"/>
      <c r="CQN15" s="306"/>
      <c r="CQO15" s="306"/>
      <c r="CQP15" s="306"/>
      <c r="CQQ15" s="306"/>
      <c r="CQR15" s="306"/>
      <c r="CQS15" s="306"/>
      <c r="CQT15" s="306"/>
      <c r="CQU15" s="306"/>
      <c r="CQV15" s="306"/>
      <c r="CQW15" s="306"/>
      <c r="CQX15" s="306"/>
      <c r="CQY15" s="306"/>
      <c r="CQZ15" s="306"/>
      <c r="CRA15" s="306"/>
      <c r="CRB15" s="306"/>
      <c r="CRC15" s="306"/>
      <c r="CRD15" s="306"/>
      <c r="CRE15" s="306"/>
      <c r="CRF15" s="306"/>
      <c r="CRG15" s="306"/>
      <c r="CRH15" s="306"/>
      <c r="CRI15" s="306"/>
      <c r="CRJ15" s="306"/>
      <c r="CRK15" s="306"/>
      <c r="CRL15" s="306"/>
      <c r="CRM15" s="306"/>
      <c r="CRN15" s="306"/>
      <c r="CRO15" s="306"/>
      <c r="CRP15" s="306"/>
      <c r="CRQ15" s="306"/>
      <c r="CRR15" s="306"/>
      <c r="CRS15" s="306"/>
      <c r="CRT15" s="306"/>
      <c r="CRU15" s="306"/>
      <c r="CRV15" s="306"/>
      <c r="CRW15" s="306"/>
      <c r="CRX15" s="306"/>
      <c r="CRY15" s="306"/>
      <c r="CRZ15" s="306"/>
      <c r="CSA15" s="306"/>
      <c r="CSB15" s="306"/>
      <c r="CSC15" s="306"/>
      <c r="CSD15" s="306"/>
      <c r="CSE15" s="306"/>
      <c r="CSF15" s="306"/>
      <c r="CSG15" s="306"/>
      <c r="CSH15" s="306"/>
      <c r="CSI15" s="306"/>
      <c r="CSJ15" s="306"/>
      <c r="CSK15" s="306"/>
      <c r="CSL15" s="306"/>
      <c r="CSM15" s="306"/>
      <c r="CSN15" s="306"/>
      <c r="CSO15" s="306"/>
      <c r="CSP15" s="306"/>
      <c r="CSQ15" s="306"/>
      <c r="CSR15" s="306"/>
      <c r="CSS15" s="306"/>
      <c r="CST15" s="306"/>
      <c r="CSU15" s="306"/>
      <c r="CSV15" s="306"/>
      <c r="CSW15" s="306"/>
      <c r="CSX15" s="306"/>
      <c r="CSY15" s="306"/>
      <c r="CSZ15" s="306"/>
      <c r="CTA15" s="306"/>
      <c r="CTB15" s="306"/>
      <c r="CTC15" s="306"/>
      <c r="CTD15" s="306"/>
      <c r="CTE15" s="306"/>
      <c r="CTF15" s="306"/>
      <c r="CTG15" s="306"/>
      <c r="CTH15" s="306"/>
      <c r="CTI15" s="306"/>
      <c r="CTJ15" s="306"/>
      <c r="CTK15" s="306"/>
      <c r="CTL15" s="306"/>
      <c r="CTM15" s="306"/>
      <c r="CTN15" s="306"/>
      <c r="CTO15" s="306"/>
      <c r="CTP15" s="306"/>
      <c r="CTQ15" s="306"/>
      <c r="CTR15" s="306"/>
      <c r="CTS15" s="306"/>
      <c r="CTT15" s="306"/>
      <c r="CTU15" s="306"/>
      <c r="CTV15" s="306"/>
      <c r="CTW15" s="306"/>
      <c r="CTX15" s="306"/>
      <c r="CTY15" s="306"/>
      <c r="CTZ15" s="306"/>
      <c r="CUA15" s="306"/>
      <c r="CUB15" s="306"/>
      <c r="CUC15" s="306"/>
      <c r="CUD15" s="306"/>
      <c r="CUE15" s="306"/>
      <c r="CUF15" s="306"/>
      <c r="CUG15" s="306"/>
      <c r="CUH15" s="306"/>
      <c r="CUI15" s="306"/>
      <c r="CUJ15" s="306"/>
      <c r="CUK15" s="306"/>
      <c r="CUL15" s="306"/>
      <c r="CUM15" s="306"/>
      <c r="CUN15" s="306"/>
      <c r="CUO15" s="306"/>
      <c r="CUP15" s="306"/>
      <c r="CUQ15" s="306"/>
      <c r="CUR15" s="306"/>
      <c r="CUS15" s="306"/>
      <c r="CUT15" s="306"/>
      <c r="CUU15" s="306"/>
      <c r="CUV15" s="306"/>
      <c r="CUW15" s="306"/>
      <c r="CUX15" s="306"/>
      <c r="CUY15" s="306"/>
      <c r="CUZ15" s="306"/>
      <c r="CVA15" s="306"/>
      <c r="CVB15" s="306"/>
      <c r="CVC15" s="306"/>
      <c r="CVD15" s="306"/>
      <c r="CVE15" s="306"/>
      <c r="CVF15" s="306"/>
      <c r="CVG15" s="306"/>
      <c r="CVH15" s="306"/>
      <c r="CVI15" s="306"/>
      <c r="CVJ15" s="306"/>
      <c r="CVK15" s="306"/>
      <c r="CVL15" s="306"/>
      <c r="CVM15" s="306"/>
      <c r="CVN15" s="306"/>
      <c r="CVO15" s="306"/>
      <c r="CVP15" s="306"/>
      <c r="CVQ15" s="306"/>
      <c r="CVR15" s="306"/>
      <c r="CVS15" s="306"/>
      <c r="CVT15" s="306"/>
      <c r="CVU15" s="306"/>
      <c r="CVV15" s="306"/>
      <c r="CVW15" s="306"/>
      <c r="CVX15" s="306"/>
      <c r="CVY15" s="306"/>
      <c r="CVZ15" s="306"/>
      <c r="CWA15" s="306"/>
      <c r="CWB15" s="306"/>
      <c r="CWC15" s="306"/>
      <c r="CWD15" s="306"/>
      <c r="CWE15" s="306"/>
      <c r="CWF15" s="306"/>
      <c r="CWG15" s="306"/>
      <c r="CWH15" s="306"/>
      <c r="CWI15" s="306"/>
      <c r="CWJ15" s="306"/>
      <c r="CWK15" s="306"/>
      <c r="CWL15" s="306"/>
      <c r="CWM15" s="306"/>
      <c r="CWN15" s="306"/>
      <c r="CWO15" s="306"/>
      <c r="CWP15" s="306"/>
      <c r="CWQ15" s="306"/>
      <c r="CWR15" s="306"/>
      <c r="CWS15" s="306"/>
      <c r="CWT15" s="306"/>
      <c r="CWU15" s="306"/>
      <c r="CWV15" s="306"/>
      <c r="CWW15" s="306"/>
      <c r="CWX15" s="306"/>
      <c r="CWY15" s="306"/>
      <c r="CWZ15" s="306"/>
      <c r="CXA15" s="306"/>
      <c r="CXB15" s="306"/>
      <c r="CXC15" s="306"/>
      <c r="CXD15" s="306"/>
      <c r="CXE15" s="306"/>
      <c r="CXF15" s="306"/>
      <c r="CXG15" s="306"/>
      <c r="CXH15" s="306"/>
      <c r="CXI15" s="306"/>
      <c r="CXJ15" s="306"/>
      <c r="CXK15" s="306"/>
      <c r="CXL15" s="306"/>
      <c r="CXM15" s="306"/>
      <c r="CXN15" s="306"/>
      <c r="CXO15" s="306"/>
      <c r="CXP15" s="306"/>
      <c r="CXQ15" s="306"/>
      <c r="CXR15" s="306"/>
      <c r="CXS15" s="306"/>
      <c r="CXT15" s="306"/>
      <c r="CXU15" s="306"/>
      <c r="CXV15" s="306"/>
      <c r="CXW15" s="306"/>
      <c r="CXX15" s="306"/>
      <c r="CXY15" s="306"/>
      <c r="CXZ15" s="306"/>
      <c r="CYA15" s="306"/>
      <c r="CYB15" s="306"/>
      <c r="CYC15" s="306"/>
      <c r="CYD15" s="306"/>
      <c r="CYE15" s="306"/>
      <c r="CYF15" s="306"/>
      <c r="CYG15" s="306"/>
      <c r="CYH15" s="306"/>
      <c r="CYI15" s="306"/>
      <c r="CYJ15" s="306"/>
      <c r="CYK15" s="306"/>
      <c r="CYL15" s="306"/>
      <c r="CYM15" s="306"/>
      <c r="CYN15" s="306"/>
      <c r="CYO15" s="306"/>
      <c r="CYP15" s="306"/>
      <c r="CYQ15" s="306"/>
      <c r="CYR15" s="306"/>
      <c r="CYS15" s="306"/>
      <c r="CYT15" s="306"/>
      <c r="CYU15" s="306"/>
      <c r="CYV15" s="306"/>
      <c r="CYW15" s="306"/>
      <c r="CYX15" s="306"/>
      <c r="CYY15" s="306"/>
      <c r="CYZ15" s="306"/>
      <c r="CZA15" s="306"/>
      <c r="CZB15" s="306"/>
      <c r="CZC15" s="306"/>
      <c r="CZD15" s="306"/>
      <c r="CZE15" s="306"/>
      <c r="CZF15" s="306"/>
      <c r="CZG15" s="306"/>
      <c r="CZH15" s="306"/>
      <c r="CZI15" s="306"/>
      <c r="CZJ15" s="306"/>
      <c r="CZK15" s="306"/>
      <c r="CZL15" s="306"/>
      <c r="CZM15" s="306"/>
      <c r="CZN15" s="306"/>
      <c r="CZO15" s="306"/>
      <c r="CZP15" s="306"/>
      <c r="CZQ15" s="306"/>
      <c r="CZR15" s="306"/>
      <c r="CZS15" s="306"/>
      <c r="CZT15" s="306"/>
      <c r="CZU15" s="306"/>
      <c r="CZV15" s="306"/>
      <c r="CZW15" s="306"/>
      <c r="CZX15" s="306"/>
      <c r="CZY15" s="306"/>
      <c r="CZZ15" s="306"/>
      <c r="DAA15" s="306"/>
      <c r="DAB15" s="306"/>
      <c r="DAC15" s="306"/>
      <c r="DAD15" s="306"/>
      <c r="DAE15" s="306"/>
      <c r="DAF15" s="306"/>
      <c r="DAG15" s="306"/>
      <c r="DAH15" s="306"/>
      <c r="DAI15" s="306"/>
      <c r="DAJ15" s="306"/>
      <c r="DAK15" s="306"/>
      <c r="DAL15" s="306"/>
      <c r="DAM15" s="306"/>
      <c r="DAN15" s="306"/>
      <c r="DAO15" s="306"/>
      <c r="DAP15" s="306"/>
      <c r="DAQ15" s="306"/>
      <c r="DAR15" s="306"/>
      <c r="DAS15" s="306"/>
      <c r="DAT15" s="306"/>
      <c r="DAU15" s="306"/>
      <c r="DAV15" s="306"/>
      <c r="DAW15" s="306"/>
      <c r="DAX15" s="306"/>
      <c r="DAY15" s="306"/>
      <c r="DAZ15" s="306"/>
      <c r="DBA15" s="306"/>
      <c r="DBB15" s="306"/>
      <c r="DBC15" s="306"/>
      <c r="DBD15" s="306"/>
      <c r="DBE15" s="306"/>
      <c r="DBF15" s="306"/>
      <c r="DBG15" s="306"/>
      <c r="DBH15" s="306"/>
      <c r="DBI15" s="306"/>
      <c r="DBJ15" s="306"/>
      <c r="DBK15" s="306"/>
      <c r="DBL15" s="306"/>
      <c r="DBM15" s="306"/>
      <c r="DBN15" s="306"/>
      <c r="DBO15" s="306"/>
      <c r="DBP15" s="306"/>
      <c r="DBQ15" s="306"/>
      <c r="DBR15" s="306"/>
      <c r="DBS15" s="306"/>
      <c r="DBT15" s="306"/>
      <c r="DBU15" s="306"/>
      <c r="DBV15" s="306"/>
      <c r="DBW15" s="306"/>
      <c r="DBX15" s="306"/>
      <c r="DBY15" s="306"/>
      <c r="DBZ15" s="306"/>
      <c r="DCA15" s="306"/>
      <c r="DCB15" s="306"/>
      <c r="DCC15" s="306"/>
      <c r="DCD15" s="306"/>
      <c r="DCE15" s="306"/>
      <c r="DCF15" s="306"/>
      <c r="DCG15" s="306"/>
      <c r="DCH15" s="306"/>
      <c r="DCI15" s="306"/>
      <c r="DCJ15" s="306"/>
      <c r="DCK15" s="306"/>
      <c r="DCL15" s="306"/>
      <c r="DCM15" s="306"/>
      <c r="DCN15" s="306"/>
      <c r="DCO15" s="306"/>
      <c r="DCP15" s="306"/>
      <c r="DCQ15" s="306"/>
      <c r="DCR15" s="306"/>
      <c r="DCS15" s="306"/>
      <c r="DCT15" s="306"/>
      <c r="DCU15" s="306"/>
      <c r="DCV15" s="306"/>
      <c r="DCW15" s="306"/>
      <c r="DCX15" s="306"/>
      <c r="DCY15" s="306"/>
      <c r="DCZ15" s="306"/>
      <c r="DDA15" s="306"/>
      <c r="DDB15" s="306"/>
      <c r="DDC15" s="306"/>
      <c r="DDD15" s="306"/>
      <c r="DDE15" s="306"/>
      <c r="DDF15" s="306"/>
      <c r="DDG15" s="306"/>
      <c r="DDH15" s="306"/>
      <c r="DDI15" s="306"/>
      <c r="DDJ15" s="306"/>
      <c r="DDK15" s="306"/>
      <c r="DDL15" s="306"/>
      <c r="DDM15" s="306"/>
      <c r="DDN15" s="306"/>
      <c r="DDO15" s="306"/>
      <c r="DDP15" s="306"/>
      <c r="DDQ15" s="306"/>
      <c r="DDR15" s="306"/>
      <c r="DDS15" s="306"/>
      <c r="DDT15" s="306"/>
      <c r="DDU15" s="306"/>
      <c r="DDV15" s="306"/>
      <c r="DDW15" s="306"/>
      <c r="DDX15" s="306"/>
      <c r="DDY15" s="306"/>
      <c r="DDZ15" s="306"/>
      <c r="DEA15" s="306"/>
      <c r="DEB15" s="306"/>
      <c r="DEC15" s="306"/>
      <c r="DED15" s="306"/>
      <c r="DEE15" s="306"/>
      <c r="DEF15" s="306"/>
      <c r="DEG15" s="306"/>
      <c r="DEH15" s="306"/>
      <c r="DEI15" s="306"/>
      <c r="DEJ15" s="306"/>
      <c r="DEK15" s="306"/>
      <c r="DEL15" s="306"/>
      <c r="DEM15" s="306"/>
      <c r="DEN15" s="306"/>
      <c r="DEO15" s="306"/>
      <c r="DEP15" s="306"/>
      <c r="DEQ15" s="306"/>
      <c r="DER15" s="306"/>
      <c r="DES15" s="306"/>
      <c r="DET15" s="306"/>
      <c r="DEU15" s="306"/>
      <c r="DEV15" s="306"/>
      <c r="DEW15" s="306"/>
      <c r="DEX15" s="306"/>
      <c r="DEY15" s="306"/>
      <c r="DEZ15" s="306"/>
      <c r="DFA15" s="306"/>
      <c r="DFB15" s="306"/>
      <c r="DFC15" s="306"/>
      <c r="DFD15" s="306"/>
      <c r="DFE15" s="306"/>
      <c r="DFF15" s="306"/>
      <c r="DFG15" s="306"/>
      <c r="DFH15" s="306"/>
      <c r="DFI15" s="306"/>
      <c r="DFJ15" s="306"/>
      <c r="DFK15" s="306"/>
      <c r="DFL15" s="306"/>
      <c r="DFM15" s="306"/>
      <c r="DFN15" s="306"/>
      <c r="DFO15" s="306"/>
      <c r="DFP15" s="306"/>
      <c r="DFQ15" s="306"/>
      <c r="DFR15" s="306"/>
      <c r="DFS15" s="306"/>
      <c r="DFT15" s="306"/>
      <c r="DFU15" s="306"/>
      <c r="DFV15" s="306"/>
      <c r="DFW15" s="306"/>
      <c r="DFX15" s="306"/>
      <c r="DFY15" s="306"/>
      <c r="DFZ15" s="306"/>
      <c r="DGA15" s="306"/>
      <c r="DGB15" s="306"/>
      <c r="DGC15" s="306"/>
      <c r="DGD15" s="306"/>
      <c r="DGE15" s="306"/>
      <c r="DGF15" s="306"/>
      <c r="DGG15" s="306"/>
      <c r="DGH15" s="306"/>
      <c r="DGI15" s="306"/>
      <c r="DGJ15" s="306"/>
      <c r="DGK15" s="306"/>
      <c r="DGL15" s="306"/>
      <c r="DGM15" s="306"/>
      <c r="DGN15" s="306"/>
      <c r="DGO15" s="306"/>
      <c r="DGP15" s="306"/>
      <c r="DGQ15" s="306"/>
      <c r="DGR15" s="306"/>
      <c r="DGS15" s="306"/>
      <c r="DGT15" s="306"/>
      <c r="DGU15" s="306"/>
      <c r="DGV15" s="306"/>
      <c r="DGW15" s="306"/>
      <c r="DGX15" s="306"/>
      <c r="DGY15" s="306"/>
      <c r="DGZ15" s="306"/>
      <c r="DHA15" s="306"/>
      <c r="DHB15" s="306"/>
      <c r="DHC15" s="306"/>
      <c r="DHD15" s="306"/>
      <c r="DHE15" s="306"/>
      <c r="DHF15" s="306"/>
      <c r="DHG15" s="306"/>
      <c r="DHH15" s="306"/>
      <c r="DHI15" s="306"/>
      <c r="DHJ15" s="306"/>
      <c r="DHK15" s="306"/>
      <c r="DHL15" s="306"/>
      <c r="DHM15" s="306"/>
      <c r="DHN15" s="306"/>
      <c r="DHO15" s="306"/>
      <c r="DHP15" s="306"/>
      <c r="DHQ15" s="306"/>
      <c r="DHR15" s="306"/>
      <c r="DHS15" s="306"/>
      <c r="DHT15" s="306"/>
      <c r="DHU15" s="306"/>
      <c r="DHV15" s="306"/>
      <c r="DHW15" s="306"/>
      <c r="DHX15" s="306"/>
      <c r="DHY15" s="306"/>
      <c r="DHZ15" s="306"/>
      <c r="DIA15" s="306"/>
      <c r="DIB15" s="306"/>
      <c r="DIC15" s="306"/>
      <c r="DID15" s="306"/>
      <c r="DIE15" s="306"/>
      <c r="DIF15" s="306"/>
      <c r="DIG15" s="306"/>
      <c r="DIH15" s="306"/>
      <c r="DII15" s="306"/>
      <c r="DIJ15" s="306"/>
      <c r="DIK15" s="306"/>
      <c r="DIL15" s="306"/>
      <c r="DIM15" s="306"/>
      <c r="DIN15" s="306"/>
      <c r="DIO15" s="306"/>
      <c r="DIP15" s="306"/>
      <c r="DIQ15" s="306"/>
      <c r="DIR15" s="306"/>
      <c r="DIS15" s="306"/>
      <c r="DIT15" s="306"/>
      <c r="DIU15" s="306"/>
      <c r="DIV15" s="306"/>
      <c r="DIW15" s="306"/>
      <c r="DIX15" s="306"/>
      <c r="DIY15" s="306"/>
      <c r="DIZ15" s="306"/>
      <c r="DJA15" s="306"/>
      <c r="DJB15" s="306"/>
      <c r="DJC15" s="306"/>
      <c r="DJD15" s="306"/>
      <c r="DJE15" s="306"/>
      <c r="DJF15" s="306"/>
      <c r="DJG15" s="306"/>
      <c r="DJH15" s="306"/>
      <c r="DJI15" s="306"/>
      <c r="DJJ15" s="306"/>
      <c r="DJK15" s="306"/>
      <c r="DJL15" s="306"/>
      <c r="DJM15" s="306"/>
      <c r="DJN15" s="306"/>
      <c r="DJO15" s="306"/>
      <c r="DJP15" s="306"/>
      <c r="DJQ15" s="306"/>
      <c r="DJR15" s="306"/>
      <c r="DJS15" s="306"/>
      <c r="DJT15" s="306"/>
      <c r="DJU15" s="306"/>
      <c r="DJV15" s="306"/>
      <c r="DJW15" s="306"/>
      <c r="DJX15" s="306"/>
      <c r="DJY15" s="306"/>
      <c r="DJZ15" s="306"/>
      <c r="DKA15" s="306"/>
      <c r="DKB15" s="306"/>
      <c r="DKC15" s="306"/>
      <c r="DKD15" s="306"/>
      <c r="DKE15" s="306"/>
      <c r="DKF15" s="306"/>
      <c r="DKG15" s="306"/>
      <c r="DKH15" s="306"/>
      <c r="DKI15" s="306"/>
      <c r="DKJ15" s="306"/>
      <c r="DKK15" s="306"/>
      <c r="DKL15" s="306"/>
      <c r="DKM15" s="306"/>
      <c r="DKN15" s="306"/>
      <c r="DKO15" s="306"/>
      <c r="DKP15" s="306"/>
      <c r="DKQ15" s="306"/>
      <c r="DKR15" s="306"/>
      <c r="DKS15" s="306"/>
      <c r="DKT15" s="306"/>
      <c r="DKU15" s="306"/>
      <c r="DKV15" s="306"/>
      <c r="DKW15" s="306"/>
      <c r="DKX15" s="306"/>
      <c r="DKY15" s="306"/>
      <c r="DKZ15" s="306"/>
      <c r="DLA15" s="306"/>
      <c r="DLB15" s="306"/>
      <c r="DLC15" s="306"/>
      <c r="DLD15" s="306"/>
      <c r="DLE15" s="306"/>
      <c r="DLF15" s="306"/>
      <c r="DLG15" s="306"/>
      <c r="DLH15" s="306"/>
      <c r="DLI15" s="306"/>
      <c r="DLJ15" s="306"/>
      <c r="DLK15" s="306"/>
      <c r="DLL15" s="306"/>
      <c r="DLM15" s="306"/>
      <c r="DLN15" s="306"/>
      <c r="DLO15" s="306"/>
      <c r="DLP15" s="306"/>
      <c r="DLQ15" s="306"/>
      <c r="DLR15" s="306"/>
      <c r="DLS15" s="306"/>
      <c r="DLT15" s="306"/>
      <c r="DLU15" s="306"/>
      <c r="DLV15" s="306"/>
      <c r="DLW15" s="306"/>
      <c r="DLX15" s="306"/>
      <c r="DLY15" s="306"/>
      <c r="DLZ15" s="306"/>
      <c r="DMA15" s="306"/>
      <c r="DMB15" s="306"/>
      <c r="DMC15" s="306"/>
      <c r="DMD15" s="306"/>
      <c r="DME15" s="306"/>
      <c r="DMF15" s="306"/>
      <c r="DMG15" s="306"/>
      <c r="DMH15" s="306"/>
      <c r="DMI15" s="306"/>
      <c r="DMJ15" s="306"/>
      <c r="DMK15" s="306"/>
      <c r="DML15" s="306"/>
      <c r="DMM15" s="306"/>
      <c r="DMN15" s="306"/>
      <c r="DMO15" s="306"/>
      <c r="DMP15" s="306"/>
      <c r="DMQ15" s="306"/>
      <c r="DMR15" s="306"/>
      <c r="DMS15" s="306"/>
      <c r="DMT15" s="306"/>
      <c r="DMU15" s="306"/>
      <c r="DMV15" s="306"/>
      <c r="DMW15" s="306"/>
      <c r="DMX15" s="306"/>
      <c r="DMY15" s="306"/>
      <c r="DMZ15" s="306"/>
      <c r="DNA15" s="306"/>
      <c r="DNB15" s="306"/>
      <c r="DNC15" s="306"/>
      <c r="DND15" s="306"/>
      <c r="DNE15" s="306"/>
      <c r="DNF15" s="306"/>
      <c r="DNG15" s="306"/>
      <c r="DNH15" s="306"/>
      <c r="DNI15" s="306"/>
      <c r="DNJ15" s="306"/>
      <c r="DNK15" s="306"/>
      <c r="DNL15" s="306"/>
      <c r="DNM15" s="306"/>
      <c r="DNN15" s="306"/>
      <c r="DNO15" s="306"/>
      <c r="DNP15" s="306"/>
      <c r="DNQ15" s="306"/>
      <c r="DNR15" s="306"/>
      <c r="DNS15" s="306"/>
      <c r="DNT15" s="306"/>
      <c r="DNU15" s="306"/>
      <c r="DNV15" s="306"/>
      <c r="DNW15" s="306"/>
      <c r="DNX15" s="306"/>
      <c r="DNY15" s="306"/>
      <c r="DNZ15" s="306"/>
      <c r="DOA15" s="306"/>
      <c r="DOB15" s="306"/>
      <c r="DOC15" s="306"/>
      <c r="DOD15" s="306"/>
      <c r="DOE15" s="306"/>
      <c r="DOF15" s="306"/>
      <c r="DOG15" s="306"/>
      <c r="DOH15" s="306"/>
      <c r="DOI15" s="306"/>
      <c r="DOJ15" s="306"/>
      <c r="DOK15" s="306"/>
      <c r="DOL15" s="306"/>
      <c r="DOM15" s="306"/>
      <c r="DON15" s="306"/>
      <c r="DOO15" s="306"/>
      <c r="DOP15" s="306"/>
      <c r="DOQ15" s="306"/>
      <c r="DOR15" s="306"/>
      <c r="DOS15" s="306"/>
      <c r="DOT15" s="306"/>
      <c r="DOU15" s="306"/>
      <c r="DOV15" s="306"/>
      <c r="DOW15" s="306"/>
      <c r="DOX15" s="306"/>
      <c r="DOY15" s="306"/>
      <c r="DOZ15" s="306"/>
      <c r="DPA15" s="306"/>
      <c r="DPB15" s="306"/>
      <c r="DPC15" s="306"/>
      <c r="DPD15" s="306"/>
      <c r="DPE15" s="306"/>
      <c r="DPF15" s="306"/>
      <c r="DPG15" s="306"/>
      <c r="DPH15" s="306"/>
      <c r="DPI15" s="306"/>
      <c r="DPJ15" s="306"/>
      <c r="DPK15" s="306"/>
      <c r="DPL15" s="306"/>
      <c r="DPM15" s="306"/>
      <c r="DPN15" s="306"/>
      <c r="DPO15" s="306"/>
      <c r="DPP15" s="306"/>
      <c r="DPQ15" s="306"/>
      <c r="DPR15" s="306"/>
      <c r="DPS15" s="306"/>
      <c r="DPT15" s="306"/>
      <c r="DPU15" s="306"/>
      <c r="DPV15" s="306"/>
      <c r="DPW15" s="306"/>
      <c r="DPX15" s="306"/>
      <c r="DPY15" s="306"/>
      <c r="DPZ15" s="306"/>
      <c r="DQA15" s="306"/>
      <c r="DQB15" s="306"/>
      <c r="DQC15" s="306"/>
      <c r="DQD15" s="306"/>
      <c r="DQE15" s="306"/>
      <c r="DQF15" s="306"/>
      <c r="DQG15" s="306"/>
      <c r="DQH15" s="306"/>
      <c r="DQI15" s="306"/>
      <c r="DQJ15" s="306"/>
      <c r="DQK15" s="306"/>
      <c r="DQL15" s="306"/>
      <c r="DQM15" s="306"/>
      <c r="DQN15" s="306"/>
      <c r="DQO15" s="306"/>
      <c r="DQP15" s="306"/>
      <c r="DQQ15" s="306"/>
      <c r="DQR15" s="306"/>
      <c r="DQS15" s="306"/>
      <c r="DQT15" s="306"/>
      <c r="DQU15" s="306"/>
      <c r="DQV15" s="306"/>
      <c r="DQW15" s="306"/>
      <c r="DQX15" s="306"/>
      <c r="DQY15" s="306"/>
      <c r="DQZ15" s="306"/>
      <c r="DRA15" s="306"/>
      <c r="DRB15" s="306"/>
      <c r="DRC15" s="306"/>
      <c r="DRD15" s="306"/>
      <c r="DRE15" s="306"/>
      <c r="DRF15" s="306"/>
      <c r="DRG15" s="306"/>
      <c r="DRH15" s="306"/>
      <c r="DRI15" s="306"/>
      <c r="DRJ15" s="306"/>
      <c r="DRK15" s="306"/>
      <c r="DRL15" s="306"/>
      <c r="DRM15" s="306"/>
      <c r="DRN15" s="306"/>
      <c r="DRO15" s="306"/>
      <c r="DRP15" s="306"/>
      <c r="DRQ15" s="306"/>
      <c r="DRR15" s="306"/>
      <c r="DRS15" s="306"/>
      <c r="DRT15" s="306"/>
      <c r="DRU15" s="306"/>
      <c r="DRV15" s="306"/>
      <c r="DRW15" s="306"/>
      <c r="DRX15" s="306"/>
      <c r="DRY15" s="306"/>
      <c r="DRZ15" s="306"/>
      <c r="DSA15" s="306"/>
      <c r="DSB15" s="306"/>
      <c r="DSC15" s="306"/>
      <c r="DSD15" s="306"/>
      <c r="DSE15" s="306"/>
      <c r="DSF15" s="306"/>
      <c r="DSG15" s="306"/>
      <c r="DSH15" s="306"/>
      <c r="DSI15" s="306"/>
      <c r="DSJ15" s="306"/>
      <c r="DSK15" s="306"/>
      <c r="DSL15" s="306"/>
      <c r="DSM15" s="306"/>
      <c r="DSN15" s="306"/>
      <c r="DSO15" s="306"/>
      <c r="DSP15" s="306"/>
      <c r="DSQ15" s="306"/>
      <c r="DSR15" s="306"/>
      <c r="DSS15" s="306"/>
      <c r="DST15" s="306"/>
      <c r="DSU15" s="306"/>
      <c r="DSV15" s="306"/>
      <c r="DSW15" s="306"/>
      <c r="DSX15" s="306"/>
      <c r="DSY15" s="306"/>
      <c r="DSZ15" s="306"/>
      <c r="DTA15" s="306"/>
      <c r="DTB15" s="306"/>
      <c r="DTC15" s="306"/>
      <c r="DTD15" s="306"/>
      <c r="DTE15" s="306"/>
      <c r="DTF15" s="306"/>
      <c r="DTG15" s="306"/>
      <c r="DTH15" s="306"/>
      <c r="DTI15" s="306"/>
      <c r="DTJ15" s="306"/>
      <c r="DTK15" s="306"/>
      <c r="DTL15" s="306"/>
      <c r="DTM15" s="306"/>
      <c r="DTN15" s="306"/>
      <c r="DTO15" s="306"/>
      <c r="DTP15" s="306"/>
      <c r="DTQ15" s="306"/>
      <c r="DTR15" s="306"/>
      <c r="DTS15" s="306"/>
      <c r="DTT15" s="306"/>
      <c r="DTU15" s="306"/>
      <c r="DTV15" s="306"/>
      <c r="DTW15" s="306"/>
      <c r="DTX15" s="306"/>
      <c r="DTY15" s="306"/>
      <c r="DTZ15" s="306"/>
      <c r="DUA15" s="306"/>
      <c r="DUB15" s="306"/>
      <c r="DUC15" s="306"/>
      <c r="DUD15" s="306"/>
      <c r="DUE15" s="306"/>
      <c r="DUF15" s="306"/>
      <c r="DUG15" s="306"/>
      <c r="DUH15" s="306"/>
      <c r="DUI15" s="306"/>
      <c r="DUJ15" s="306"/>
      <c r="DUK15" s="306"/>
      <c r="DUL15" s="306"/>
      <c r="DUM15" s="306"/>
      <c r="DUN15" s="306"/>
      <c r="DUO15" s="306"/>
      <c r="DUP15" s="306"/>
      <c r="DUQ15" s="306"/>
      <c r="DUR15" s="306"/>
      <c r="DUS15" s="306"/>
      <c r="DUT15" s="306"/>
      <c r="DUU15" s="306"/>
      <c r="DUV15" s="306"/>
      <c r="DUW15" s="306"/>
      <c r="DUX15" s="306"/>
      <c r="DUY15" s="306"/>
      <c r="DUZ15" s="306"/>
      <c r="DVA15" s="306"/>
      <c r="DVB15" s="306"/>
      <c r="DVC15" s="306"/>
      <c r="DVD15" s="306"/>
      <c r="DVE15" s="306"/>
      <c r="DVF15" s="306"/>
      <c r="DVG15" s="306"/>
      <c r="DVH15" s="306"/>
      <c r="DVI15" s="306"/>
      <c r="DVJ15" s="306"/>
      <c r="DVK15" s="306"/>
      <c r="DVL15" s="306"/>
      <c r="DVM15" s="306"/>
      <c r="DVN15" s="306"/>
      <c r="DVO15" s="306"/>
      <c r="DVP15" s="306"/>
      <c r="DVQ15" s="306"/>
      <c r="DVR15" s="306"/>
      <c r="DVS15" s="306"/>
      <c r="DVT15" s="306"/>
      <c r="DVU15" s="306"/>
      <c r="DVV15" s="306"/>
      <c r="DVW15" s="306"/>
      <c r="DVX15" s="306"/>
      <c r="DVY15" s="306"/>
      <c r="DVZ15" s="306"/>
      <c r="DWA15" s="306"/>
      <c r="DWB15" s="306"/>
      <c r="DWC15" s="306"/>
      <c r="DWD15" s="306"/>
      <c r="DWE15" s="306"/>
      <c r="DWF15" s="306"/>
      <c r="DWG15" s="306"/>
      <c r="DWH15" s="306"/>
      <c r="DWI15" s="306"/>
      <c r="DWJ15" s="306"/>
      <c r="DWK15" s="306"/>
      <c r="DWL15" s="306"/>
      <c r="DWM15" s="306"/>
      <c r="DWN15" s="306"/>
      <c r="DWO15" s="306"/>
      <c r="DWP15" s="306"/>
      <c r="DWQ15" s="306"/>
      <c r="DWR15" s="306"/>
      <c r="DWS15" s="306"/>
      <c r="DWT15" s="306"/>
      <c r="DWU15" s="306"/>
      <c r="DWV15" s="306"/>
      <c r="DWW15" s="306"/>
      <c r="DWX15" s="306"/>
      <c r="DWY15" s="306"/>
      <c r="DWZ15" s="306"/>
      <c r="DXA15" s="306"/>
      <c r="DXB15" s="306"/>
      <c r="DXC15" s="306"/>
      <c r="DXD15" s="306"/>
      <c r="DXE15" s="306"/>
      <c r="DXF15" s="306"/>
      <c r="DXG15" s="306"/>
      <c r="DXH15" s="306"/>
      <c r="DXI15" s="306"/>
      <c r="DXJ15" s="306"/>
      <c r="DXK15" s="306"/>
      <c r="DXL15" s="306"/>
      <c r="DXM15" s="306"/>
      <c r="DXN15" s="306"/>
      <c r="DXO15" s="306"/>
      <c r="DXP15" s="306"/>
      <c r="DXQ15" s="306"/>
      <c r="DXR15" s="306"/>
      <c r="DXS15" s="306"/>
      <c r="DXT15" s="306"/>
      <c r="DXU15" s="306"/>
      <c r="DXV15" s="306"/>
      <c r="DXW15" s="306"/>
      <c r="DXX15" s="306"/>
      <c r="DXY15" s="306"/>
      <c r="DXZ15" s="306"/>
      <c r="DYA15" s="306"/>
      <c r="DYB15" s="306"/>
      <c r="DYC15" s="306"/>
      <c r="DYD15" s="306"/>
      <c r="DYE15" s="306"/>
      <c r="DYF15" s="306"/>
      <c r="DYG15" s="306"/>
      <c r="DYH15" s="306"/>
      <c r="DYI15" s="306"/>
      <c r="DYJ15" s="306"/>
      <c r="DYK15" s="306"/>
      <c r="DYL15" s="306"/>
      <c r="DYM15" s="306"/>
      <c r="DYN15" s="306"/>
      <c r="DYO15" s="306"/>
      <c r="DYP15" s="306"/>
      <c r="DYQ15" s="306"/>
      <c r="DYR15" s="306"/>
      <c r="DYS15" s="306"/>
      <c r="DYT15" s="306"/>
      <c r="DYU15" s="306"/>
      <c r="DYV15" s="306"/>
      <c r="DYW15" s="306"/>
      <c r="DYX15" s="306"/>
      <c r="DYY15" s="306"/>
      <c r="DYZ15" s="306"/>
      <c r="DZA15" s="306"/>
      <c r="DZB15" s="306"/>
      <c r="DZC15" s="306"/>
      <c r="DZD15" s="306"/>
      <c r="DZE15" s="306"/>
      <c r="DZF15" s="306"/>
      <c r="DZG15" s="306"/>
      <c r="DZH15" s="306"/>
      <c r="DZI15" s="306"/>
      <c r="DZJ15" s="306"/>
      <c r="DZK15" s="306"/>
      <c r="DZL15" s="306"/>
      <c r="DZM15" s="306"/>
      <c r="DZN15" s="306"/>
      <c r="DZO15" s="306"/>
      <c r="DZP15" s="306"/>
      <c r="DZQ15" s="306"/>
      <c r="DZR15" s="306"/>
      <c r="DZS15" s="306"/>
      <c r="DZT15" s="306"/>
      <c r="DZU15" s="306"/>
      <c r="DZV15" s="306"/>
      <c r="DZW15" s="306"/>
      <c r="DZX15" s="306"/>
      <c r="DZY15" s="306"/>
      <c r="DZZ15" s="306"/>
      <c r="EAA15" s="306"/>
      <c r="EAB15" s="306"/>
      <c r="EAC15" s="306"/>
      <c r="EAD15" s="306"/>
      <c r="EAE15" s="306"/>
      <c r="EAF15" s="306"/>
      <c r="EAG15" s="306"/>
      <c r="EAH15" s="306"/>
      <c r="EAI15" s="306"/>
      <c r="EAJ15" s="306"/>
      <c r="EAK15" s="306"/>
      <c r="EAL15" s="306"/>
      <c r="EAM15" s="306"/>
      <c r="EAN15" s="306"/>
      <c r="EAO15" s="306"/>
      <c r="EAP15" s="306"/>
      <c r="EAQ15" s="306"/>
      <c r="EAR15" s="306"/>
      <c r="EAS15" s="306"/>
      <c r="EAT15" s="306"/>
      <c r="EAU15" s="306"/>
      <c r="EAV15" s="306"/>
      <c r="EAW15" s="306"/>
      <c r="EAX15" s="306"/>
      <c r="EAY15" s="306"/>
      <c r="EAZ15" s="306"/>
      <c r="EBA15" s="306"/>
      <c r="EBB15" s="306"/>
      <c r="EBC15" s="306"/>
      <c r="EBD15" s="306"/>
      <c r="EBE15" s="306"/>
      <c r="EBF15" s="306"/>
      <c r="EBG15" s="306"/>
      <c r="EBH15" s="306"/>
      <c r="EBI15" s="306"/>
      <c r="EBJ15" s="306"/>
      <c r="EBK15" s="306"/>
      <c r="EBL15" s="306"/>
      <c r="EBM15" s="306"/>
      <c r="EBN15" s="306"/>
      <c r="EBO15" s="306"/>
      <c r="EBP15" s="306"/>
      <c r="EBQ15" s="306"/>
      <c r="EBR15" s="306"/>
      <c r="EBS15" s="306"/>
      <c r="EBT15" s="306"/>
      <c r="EBU15" s="306"/>
      <c r="EBV15" s="306"/>
      <c r="EBW15" s="306"/>
      <c r="EBX15" s="306"/>
      <c r="EBY15" s="306"/>
      <c r="EBZ15" s="306"/>
      <c r="ECA15" s="306"/>
      <c r="ECB15" s="306"/>
      <c r="ECC15" s="306"/>
      <c r="ECD15" s="306"/>
      <c r="ECE15" s="306"/>
      <c r="ECF15" s="306"/>
      <c r="ECG15" s="306"/>
      <c r="ECH15" s="306"/>
      <c r="ECI15" s="306"/>
      <c r="ECJ15" s="306"/>
      <c r="ECK15" s="306"/>
      <c r="ECL15" s="306"/>
      <c r="ECM15" s="306"/>
      <c r="ECN15" s="306"/>
      <c r="ECO15" s="306"/>
      <c r="ECP15" s="306"/>
      <c r="ECQ15" s="306"/>
      <c r="ECR15" s="306"/>
      <c r="ECS15" s="306"/>
      <c r="ECT15" s="306"/>
      <c r="ECU15" s="306"/>
      <c r="ECV15" s="306"/>
      <c r="ECW15" s="306"/>
      <c r="ECX15" s="306"/>
      <c r="ECY15" s="306"/>
      <c r="ECZ15" s="306"/>
      <c r="EDA15" s="306"/>
      <c r="EDB15" s="306"/>
      <c r="EDC15" s="306"/>
      <c r="EDD15" s="306"/>
      <c r="EDE15" s="306"/>
      <c r="EDF15" s="306"/>
      <c r="EDG15" s="306"/>
      <c r="EDH15" s="306"/>
      <c r="EDI15" s="306"/>
      <c r="EDJ15" s="306"/>
      <c r="EDK15" s="306"/>
      <c r="EDL15" s="306"/>
      <c r="EDM15" s="306"/>
      <c r="EDN15" s="306"/>
      <c r="EDO15" s="306"/>
      <c r="EDP15" s="306"/>
      <c r="EDQ15" s="306"/>
      <c r="EDR15" s="306"/>
      <c r="EDS15" s="306"/>
      <c r="EDT15" s="306"/>
      <c r="EDU15" s="306"/>
      <c r="EDV15" s="306"/>
      <c r="EDW15" s="306"/>
      <c r="EDX15" s="306"/>
      <c r="EDY15" s="306"/>
      <c r="EDZ15" s="306"/>
      <c r="EEA15" s="306"/>
      <c r="EEB15" s="306"/>
      <c r="EEC15" s="306"/>
      <c r="EED15" s="306"/>
      <c r="EEE15" s="306"/>
      <c r="EEF15" s="306"/>
      <c r="EEG15" s="306"/>
      <c r="EEH15" s="306"/>
      <c r="EEI15" s="306"/>
      <c r="EEJ15" s="306"/>
      <c r="EEK15" s="306"/>
      <c r="EEL15" s="306"/>
      <c r="EEM15" s="306"/>
      <c r="EEN15" s="306"/>
      <c r="EEO15" s="306"/>
      <c r="EEP15" s="306"/>
      <c r="EEQ15" s="306"/>
      <c r="EER15" s="306"/>
      <c r="EES15" s="306"/>
      <c r="EET15" s="306"/>
      <c r="EEU15" s="306"/>
      <c r="EEV15" s="306"/>
      <c r="EEW15" s="306"/>
      <c r="EEX15" s="306"/>
      <c r="EEY15" s="306"/>
      <c r="EEZ15" s="306"/>
      <c r="EFA15" s="306"/>
      <c r="EFB15" s="306"/>
      <c r="EFC15" s="306"/>
      <c r="EFD15" s="306"/>
      <c r="EFE15" s="306"/>
      <c r="EFF15" s="306"/>
      <c r="EFG15" s="306"/>
      <c r="EFH15" s="306"/>
      <c r="EFI15" s="306"/>
      <c r="EFJ15" s="306"/>
      <c r="EFK15" s="306"/>
      <c r="EFL15" s="306"/>
      <c r="EFM15" s="306"/>
      <c r="EFN15" s="306"/>
      <c r="EFO15" s="306"/>
      <c r="EFP15" s="306"/>
      <c r="EFQ15" s="306"/>
      <c r="EFR15" s="306"/>
      <c r="EFS15" s="306"/>
      <c r="EFT15" s="306"/>
      <c r="EFU15" s="306"/>
      <c r="EFV15" s="306"/>
      <c r="EFW15" s="306"/>
      <c r="EFX15" s="306"/>
      <c r="EFY15" s="306"/>
      <c r="EFZ15" s="306"/>
      <c r="EGA15" s="306"/>
      <c r="EGB15" s="306"/>
      <c r="EGC15" s="306"/>
      <c r="EGD15" s="306"/>
      <c r="EGE15" s="306"/>
      <c r="EGF15" s="306"/>
      <c r="EGG15" s="306"/>
      <c r="EGH15" s="306"/>
      <c r="EGI15" s="306"/>
      <c r="EGJ15" s="306"/>
      <c r="EGK15" s="306"/>
      <c r="EGL15" s="306"/>
      <c r="EGM15" s="306"/>
      <c r="EGN15" s="306"/>
      <c r="EGO15" s="306"/>
      <c r="EGP15" s="306"/>
      <c r="EGQ15" s="306"/>
      <c r="EGR15" s="306"/>
      <c r="EGS15" s="306"/>
      <c r="EGT15" s="306"/>
      <c r="EGU15" s="306"/>
      <c r="EGV15" s="306"/>
      <c r="EGW15" s="306"/>
      <c r="EGX15" s="306"/>
      <c r="EGY15" s="306"/>
      <c r="EGZ15" s="306"/>
      <c r="EHA15" s="306"/>
      <c r="EHB15" s="306"/>
      <c r="EHC15" s="306"/>
      <c r="EHD15" s="306"/>
      <c r="EHE15" s="306"/>
      <c r="EHF15" s="306"/>
      <c r="EHG15" s="306"/>
      <c r="EHH15" s="306"/>
      <c r="EHI15" s="306"/>
      <c r="EHJ15" s="306"/>
      <c r="EHK15" s="306"/>
      <c r="EHL15" s="306"/>
      <c r="EHM15" s="306"/>
      <c r="EHN15" s="306"/>
      <c r="EHO15" s="306"/>
      <c r="EHP15" s="306"/>
      <c r="EHQ15" s="306"/>
      <c r="EHR15" s="306"/>
      <c r="EHS15" s="306"/>
      <c r="EHT15" s="306"/>
      <c r="EHU15" s="306"/>
      <c r="EHV15" s="306"/>
      <c r="EHW15" s="306"/>
      <c r="EHX15" s="306"/>
      <c r="EHY15" s="306"/>
      <c r="EHZ15" s="306"/>
      <c r="EIA15" s="306"/>
      <c r="EIB15" s="306"/>
      <c r="EIC15" s="306"/>
      <c r="EID15" s="306"/>
      <c r="EIE15" s="306"/>
      <c r="EIF15" s="306"/>
      <c r="EIG15" s="306"/>
      <c r="EIH15" s="306"/>
      <c r="EII15" s="306"/>
      <c r="EIJ15" s="306"/>
      <c r="EIK15" s="306"/>
      <c r="EIL15" s="306"/>
      <c r="EIM15" s="306"/>
      <c r="EIN15" s="306"/>
      <c r="EIO15" s="306"/>
      <c r="EIP15" s="306"/>
      <c r="EIQ15" s="306"/>
      <c r="EIR15" s="306"/>
      <c r="EIS15" s="306"/>
      <c r="EIT15" s="306"/>
      <c r="EIU15" s="306"/>
      <c r="EIV15" s="306"/>
      <c r="EIW15" s="306"/>
      <c r="EIX15" s="306"/>
      <c r="EIY15" s="306"/>
      <c r="EIZ15" s="306"/>
      <c r="EJA15" s="306"/>
      <c r="EJB15" s="306"/>
      <c r="EJC15" s="306"/>
      <c r="EJD15" s="306"/>
      <c r="EJE15" s="306"/>
      <c r="EJF15" s="306"/>
      <c r="EJG15" s="306"/>
      <c r="EJH15" s="306"/>
      <c r="EJI15" s="306"/>
      <c r="EJJ15" s="306"/>
      <c r="EJK15" s="306"/>
      <c r="EJL15" s="306"/>
      <c r="EJM15" s="306"/>
      <c r="EJN15" s="306"/>
      <c r="EJO15" s="306"/>
      <c r="EJP15" s="306"/>
      <c r="EJQ15" s="306"/>
      <c r="EJR15" s="306"/>
      <c r="EJS15" s="306"/>
      <c r="EJT15" s="306"/>
      <c r="EJU15" s="306"/>
      <c r="EJV15" s="306"/>
      <c r="EJW15" s="306"/>
      <c r="EJX15" s="306"/>
      <c r="EJY15" s="306"/>
      <c r="EJZ15" s="306"/>
      <c r="EKA15" s="306"/>
      <c r="EKB15" s="306"/>
      <c r="EKC15" s="306"/>
      <c r="EKD15" s="306"/>
      <c r="EKE15" s="306"/>
      <c r="EKF15" s="306"/>
      <c r="EKG15" s="306"/>
      <c r="EKH15" s="306"/>
      <c r="EKI15" s="306"/>
      <c r="EKJ15" s="306"/>
      <c r="EKK15" s="306"/>
      <c r="EKL15" s="306"/>
      <c r="EKM15" s="306"/>
      <c r="EKN15" s="306"/>
      <c r="EKO15" s="306"/>
      <c r="EKP15" s="306"/>
      <c r="EKQ15" s="306"/>
      <c r="EKR15" s="306"/>
      <c r="EKS15" s="306"/>
      <c r="EKT15" s="306"/>
      <c r="EKU15" s="306"/>
      <c r="EKV15" s="306"/>
      <c r="EKW15" s="306"/>
      <c r="EKX15" s="306"/>
      <c r="EKY15" s="306"/>
      <c r="EKZ15" s="306"/>
      <c r="ELA15" s="306"/>
      <c r="ELB15" s="306"/>
      <c r="ELC15" s="306"/>
      <c r="ELD15" s="306"/>
      <c r="ELE15" s="306"/>
      <c r="ELF15" s="306"/>
      <c r="ELG15" s="306"/>
      <c r="ELH15" s="306"/>
      <c r="ELI15" s="306"/>
      <c r="ELJ15" s="306"/>
      <c r="ELK15" s="306"/>
      <c r="ELL15" s="306"/>
      <c r="ELM15" s="306"/>
      <c r="ELN15" s="306"/>
      <c r="ELO15" s="306"/>
      <c r="ELP15" s="306"/>
      <c r="ELQ15" s="306"/>
      <c r="ELR15" s="306"/>
      <c r="ELS15" s="306"/>
      <c r="ELT15" s="306"/>
      <c r="ELU15" s="306"/>
      <c r="ELV15" s="306"/>
      <c r="ELW15" s="306"/>
      <c r="ELX15" s="306"/>
      <c r="ELY15" s="306"/>
      <c r="ELZ15" s="306"/>
      <c r="EMA15" s="306"/>
      <c r="EMB15" s="306"/>
      <c r="EMC15" s="306"/>
      <c r="EMD15" s="306"/>
      <c r="EME15" s="306"/>
      <c r="EMF15" s="306"/>
      <c r="EMG15" s="306"/>
      <c r="EMH15" s="306"/>
      <c r="EMI15" s="306"/>
      <c r="EMJ15" s="306"/>
      <c r="EMK15" s="306"/>
      <c r="EML15" s="306"/>
      <c r="EMM15" s="306"/>
      <c r="EMN15" s="306"/>
      <c r="EMO15" s="306"/>
      <c r="EMP15" s="306"/>
      <c r="EMQ15" s="306"/>
      <c r="EMR15" s="306"/>
      <c r="EMS15" s="306"/>
      <c r="EMT15" s="306"/>
      <c r="EMU15" s="306"/>
      <c r="EMV15" s="306"/>
      <c r="EMW15" s="306"/>
      <c r="EMX15" s="306"/>
      <c r="EMY15" s="306"/>
      <c r="EMZ15" s="306"/>
      <c r="ENA15" s="306"/>
      <c r="ENB15" s="306"/>
      <c r="ENC15" s="306"/>
      <c r="END15" s="306"/>
      <c r="ENE15" s="306"/>
      <c r="ENF15" s="306"/>
      <c r="ENG15" s="306"/>
      <c r="ENH15" s="306"/>
      <c r="ENI15" s="306"/>
      <c r="ENJ15" s="306"/>
      <c r="ENK15" s="306"/>
      <c r="ENL15" s="306"/>
      <c r="ENM15" s="306"/>
      <c r="ENN15" s="306"/>
      <c r="ENO15" s="306"/>
      <c r="ENP15" s="306"/>
      <c r="ENQ15" s="306"/>
      <c r="ENR15" s="306"/>
      <c r="ENS15" s="306"/>
      <c r="ENT15" s="306"/>
      <c r="ENU15" s="306"/>
      <c r="ENV15" s="306"/>
      <c r="ENW15" s="306"/>
      <c r="ENX15" s="306"/>
      <c r="ENY15" s="306"/>
      <c r="ENZ15" s="306"/>
      <c r="EOA15" s="306"/>
      <c r="EOB15" s="306"/>
      <c r="EOC15" s="306"/>
      <c r="EOD15" s="306"/>
      <c r="EOE15" s="306"/>
      <c r="EOF15" s="306"/>
      <c r="EOG15" s="306"/>
      <c r="EOH15" s="306"/>
      <c r="EOI15" s="306"/>
      <c r="EOJ15" s="306"/>
      <c r="EOK15" s="306"/>
      <c r="EOL15" s="306"/>
      <c r="EOM15" s="306"/>
      <c r="EON15" s="306"/>
      <c r="EOO15" s="306"/>
      <c r="EOP15" s="306"/>
      <c r="EOQ15" s="306"/>
      <c r="EOR15" s="306"/>
      <c r="EOS15" s="306"/>
      <c r="EOT15" s="306"/>
      <c r="EOU15" s="306"/>
      <c r="EOV15" s="306"/>
      <c r="EOW15" s="306"/>
      <c r="EOX15" s="306"/>
      <c r="EOY15" s="306"/>
      <c r="EOZ15" s="306"/>
      <c r="EPA15" s="306"/>
      <c r="EPB15" s="306"/>
      <c r="EPC15" s="306"/>
      <c r="EPD15" s="306"/>
      <c r="EPE15" s="306"/>
      <c r="EPF15" s="306"/>
      <c r="EPG15" s="306"/>
      <c r="EPH15" s="306"/>
      <c r="EPI15" s="306"/>
      <c r="EPJ15" s="306"/>
      <c r="EPK15" s="306"/>
      <c r="EPL15" s="306"/>
      <c r="EPM15" s="306"/>
      <c r="EPN15" s="306"/>
      <c r="EPO15" s="306"/>
      <c r="EPP15" s="306"/>
      <c r="EPQ15" s="306"/>
      <c r="EPR15" s="306"/>
      <c r="EPS15" s="306"/>
      <c r="EPT15" s="306"/>
      <c r="EPU15" s="306"/>
      <c r="EPV15" s="306"/>
      <c r="EPW15" s="306"/>
      <c r="EPX15" s="306"/>
      <c r="EPY15" s="306"/>
      <c r="EPZ15" s="306"/>
      <c r="EQA15" s="306"/>
      <c r="EQB15" s="306"/>
      <c r="EQC15" s="306"/>
      <c r="EQD15" s="306"/>
      <c r="EQE15" s="306"/>
      <c r="EQF15" s="306"/>
      <c r="EQG15" s="306"/>
      <c r="EQH15" s="306"/>
      <c r="EQI15" s="306"/>
      <c r="EQJ15" s="306"/>
      <c r="EQK15" s="306"/>
      <c r="EQL15" s="306"/>
      <c r="EQM15" s="306"/>
      <c r="EQN15" s="306"/>
      <c r="EQO15" s="306"/>
      <c r="EQP15" s="306"/>
      <c r="EQQ15" s="306"/>
      <c r="EQR15" s="306"/>
      <c r="EQS15" s="306"/>
      <c r="EQT15" s="306"/>
      <c r="EQU15" s="306"/>
      <c r="EQV15" s="306"/>
      <c r="EQW15" s="306"/>
      <c r="EQX15" s="306"/>
      <c r="EQY15" s="306"/>
      <c r="EQZ15" s="306"/>
      <c r="ERA15" s="306"/>
      <c r="ERB15" s="306"/>
      <c r="ERC15" s="306"/>
      <c r="ERD15" s="306"/>
      <c r="ERE15" s="306"/>
      <c r="ERF15" s="306"/>
      <c r="ERG15" s="306"/>
      <c r="ERH15" s="306"/>
      <c r="ERI15" s="306"/>
      <c r="ERJ15" s="306"/>
      <c r="ERK15" s="306"/>
      <c r="ERL15" s="306"/>
      <c r="ERM15" s="306"/>
      <c r="ERN15" s="306"/>
      <c r="ERO15" s="306"/>
      <c r="ERP15" s="306"/>
      <c r="ERQ15" s="306"/>
      <c r="ERR15" s="306"/>
      <c r="ERS15" s="306"/>
      <c r="ERT15" s="306"/>
      <c r="ERU15" s="306"/>
      <c r="ERV15" s="306"/>
      <c r="ERW15" s="306"/>
      <c r="ERX15" s="306"/>
      <c r="ERY15" s="306"/>
      <c r="ERZ15" s="306"/>
      <c r="ESA15" s="306"/>
      <c r="ESB15" s="306"/>
      <c r="ESC15" s="306"/>
      <c r="ESD15" s="306"/>
      <c r="ESE15" s="306"/>
      <c r="ESF15" s="306"/>
      <c r="ESG15" s="306"/>
      <c r="ESH15" s="306"/>
      <c r="ESI15" s="306"/>
      <c r="ESJ15" s="306"/>
      <c r="ESK15" s="306"/>
      <c r="ESL15" s="306"/>
      <c r="ESM15" s="306"/>
      <c r="ESN15" s="306"/>
      <c r="ESO15" s="306"/>
      <c r="ESP15" s="306"/>
      <c r="ESQ15" s="306"/>
      <c r="ESR15" s="306"/>
      <c r="ESS15" s="306"/>
      <c r="EST15" s="306"/>
      <c r="ESU15" s="306"/>
      <c r="ESV15" s="306"/>
      <c r="ESW15" s="306"/>
      <c r="ESX15" s="306"/>
      <c r="ESY15" s="306"/>
      <c r="ESZ15" s="306"/>
      <c r="ETA15" s="306"/>
      <c r="ETB15" s="306"/>
      <c r="ETC15" s="306"/>
      <c r="ETD15" s="306"/>
      <c r="ETE15" s="306"/>
      <c r="ETF15" s="306"/>
      <c r="ETG15" s="306"/>
      <c r="ETH15" s="306"/>
      <c r="ETI15" s="306"/>
      <c r="ETJ15" s="306"/>
      <c r="ETK15" s="306"/>
      <c r="ETL15" s="306"/>
      <c r="ETM15" s="306"/>
      <c r="ETN15" s="306"/>
      <c r="ETO15" s="306"/>
      <c r="ETP15" s="306"/>
      <c r="ETQ15" s="306"/>
      <c r="ETR15" s="306"/>
      <c r="ETS15" s="306"/>
      <c r="ETT15" s="306"/>
      <c r="ETU15" s="306"/>
      <c r="ETV15" s="306"/>
      <c r="ETW15" s="306"/>
      <c r="ETX15" s="306"/>
      <c r="ETY15" s="306"/>
      <c r="ETZ15" s="306"/>
      <c r="EUA15" s="306"/>
      <c r="EUB15" s="306"/>
      <c r="EUC15" s="306"/>
      <c r="EUD15" s="306"/>
      <c r="EUE15" s="306"/>
      <c r="EUF15" s="306"/>
      <c r="EUG15" s="306"/>
      <c r="EUH15" s="306"/>
      <c r="EUI15" s="306"/>
      <c r="EUJ15" s="306"/>
      <c r="EUK15" s="306"/>
      <c r="EUL15" s="306"/>
      <c r="EUM15" s="306"/>
      <c r="EUN15" s="306"/>
      <c r="EUO15" s="306"/>
      <c r="EUP15" s="306"/>
      <c r="EUQ15" s="306"/>
      <c r="EUR15" s="306"/>
      <c r="EUS15" s="306"/>
      <c r="EUT15" s="306"/>
      <c r="EUU15" s="306"/>
      <c r="EUV15" s="306"/>
      <c r="EUW15" s="306"/>
      <c r="EUX15" s="306"/>
      <c r="EUY15" s="306"/>
      <c r="EUZ15" s="306"/>
      <c r="EVA15" s="306"/>
      <c r="EVB15" s="306"/>
      <c r="EVC15" s="306"/>
      <c r="EVD15" s="306"/>
      <c r="EVE15" s="306"/>
      <c r="EVF15" s="306"/>
      <c r="EVG15" s="306"/>
      <c r="EVH15" s="306"/>
      <c r="EVI15" s="306"/>
      <c r="EVJ15" s="306"/>
      <c r="EVK15" s="306"/>
      <c r="EVL15" s="306"/>
      <c r="EVM15" s="306"/>
      <c r="EVN15" s="306"/>
      <c r="EVO15" s="306"/>
      <c r="EVP15" s="306"/>
      <c r="EVQ15" s="306"/>
      <c r="EVR15" s="306"/>
      <c r="EVS15" s="306"/>
      <c r="EVT15" s="306"/>
      <c r="EVU15" s="306"/>
      <c r="EVV15" s="306"/>
      <c r="EVW15" s="306"/>
      <c r="EVX15" s="306"/>
      <c r="EVY15" s="306"/>
      <c r="EVZ15" s="306"/>
      <c r="EWA15" s="306"/>
      <c r="EWB15" s="306"/>
      <c r="EWC15" s="306"/>
      <c r="EWD15" s="306"/>
      <c r="EWE15" s="306"/>
      <c r="EWF15" s="306"/>
      <c r="EWG15" s="306"/>
      <c r="EWH15" s="306"/>
      <c r="EWI15" s="306"/>
      <c r="EWJ15" s="306"/>
      <c r="EWK15" s="306"/>
      <c r="EWL15" s="306"/>
      <c r="EWM15" s="306"/>
      <c r="EWN15" s="306"/>
      <c r="EWO15" s="306"/>
      <c r="EWP15" s="306"/>
      <c r="EWQ15" s="306"/>
      <c r="EWR15" s="306"/>
      <c r="EWS15" s="306"/>
      <c r="EWT15" s="306"/>
      <c r="EWU15" s="306"/>
      <c r="EWV15" s="306"/>
      <c r="EWW15" s="306"/>
      <c r="EWX15" s="306"/>
      <c r="EWY15" s="306"/>
      <c r="EWZ15" s="306"/>
      <c r="EXA15" s="306"/>
      <c r="EXB15" s="306"/>
      <c r="EXC15" s="306"/>
      <c r="EXD15" s="306"/>
      <c r="EXE15" s="306"/>
      <c r="EXF15" s="306"/>
      <c r="EXG15" s="306"/>
      <c r="EXH15" s="306"/>
      <c r="EXI15" s="306"/>
      <c r="EXJ15" s="306"/>
      <c r="EXK15" s="306"/>
      <c r="EXL15" s="306"/>
      <c r="EXM15" s="306"/>
      <c r="EXN15" s="306"/>
      <c r="EXO15" s="306"/>
      <c r="EXP15" s="306"/>
      <c r="EXQ15" s="306"/>
      <c r="EXR15" s="306"/>
      <c r="EXS15" s="306"/>
      <c r="EXT15" s="306"/>
      <c r="EXU15" s="306"/>
      <c r="EXV15" s="306"/>
      <c r="EXW15" s="306"/>
      <c r="EXX15" s="306"/>
      <c r="EXY15" s="306"/>
      <c r="EXZ15" s="306"/>
      <c r="EYA15" s="306"/>
      <c r="EYB15" s="306"/>
      <c r="EYC15" s="306"/>
      <c r="EYD15" s="306"/>
      <c r="EYE15" s="306"/>
      <c r="EYF15" s="306"/>
      <c r="EYG15" s="306"/>
      <c r="EYH15" s="306"/>
      <c r="EYI15" s="306"/>
      <c r="EYJ15" s="306"/>
      <c r="EYK15" s="306"/>
      <c r="EYL15" s="306"/>
      <c r="EYM15" s="306"/>
      <c r="EYN15" s="306"/>
      <c r="EYO15" s="306"/>
      <c r="EYP15" s="306"/>
      <c r="EYQ15" s="306"/>
      <c r="EYR15" s="306"/>
      <c r="EYS15" s="306"/>
      <c r="EYT15" s="306"/>
      <c r="EYU15" s="306"/>
      <c r="EYV15" s="306"/>
      <c r="EYW15" s="306"/>
      <c r="EYX15" s="306"/>
      <c r="EYY15" s="306"/>
      <c r="EYZ15" s="306"/>
      <c r="EZA15" s="306"/>
      <c r="EZB15" s="306"/>
      <c r="EZC15" s="306"/>
      <c r="EZD15" s="306"/>
      <c r="EZE15" s="306"/>
      <c r="EZF15" s="306"/>
      <c r="EZG15" s="306"/>
      <c r="EZH15" s="306"/>
      <c r="EZI15" s="306"/>
      <c r="EZJ15" s="306"/>
      <c r="EZK15" s="306"/>
      <c r="EZL15" s="306"/>
      <c r="EZM15" s="306"/>
      <c r="EZN15" s="306"/>
      <c r="EZO15" s="306"/>
      <c r="EZP15" s="306"/>
      <c r="EZQ15" s="306"/>
      <c r="EZR15" s="306"/>
      <c r="EZS15" s="306"/>
      <c r="EZT15" s="306"/>
      <c r="EZU15" s="306"/>
      <c r="EZV15" s="306"/>
      <c r="EZW15" s="306"/>
      <c r="EZX15" s="306"/>
      <c r="EZY15" s="306"/>
      <c r="EZZ15" s="306"/>
      <c r="FAA15" s="306"/>
      <c r="FAB15" s="306"/>
      <c r="FAC15" s="306"/>
      <c r="FAD15" s="306"/>
      <c r="FAE15" s="306"/>
      <c r="FAF15" s="306"/>
      <c r="FAG15" s="306"/>
      <c r="FAH15" s="306"/>
      <c r="FAI15" s="306"/>
      <c r="FAJ15" s="306"/>
      <c r="FAK15" s="306"/>
      <c r="FAL15" s="306"/>
      <c r="FAM15" s="306"/>
      <c r="FAN15" s="306"/>
      <c r="FAO15" s="306"/>
      <c r="FAP15" s="306"/>
      <c r="FAQ15" s="306"/>
      <c r="FAR15" s="306"/>
      <c r="FAS15" s="306"/>
      <c r="FAT15" s="306"/>
      <c r="FAU15" s="306"/>
      <c r="FAV15" s="306"/>
      <c r="FAW15" s="306"/>
      <c r="FAX15" s="306"/>
      <c r="FAY15" s="306"/>
      <c r="FAZ15" s="306"/>
      <c r="FBA15" s="306"/>
      <c r="FBB15" s="306"/>
      <c r="FBC15" s="306"/>
      <c r="FBD15" s="306"/>
      <c r="FBE15" s="306"/>
      <c r="FBF15" s="306"/>
      <c r="FBG15" s="306"/>
      <c r="FBH15" s="306"/>
      <c r="FBI15" s="306"/>
      <c r="FBJ15" s="306"/>
      <c r="FBK15" s="306"/>
      <c r="FBL15" s="306"/>
      <c r="FBM15" s="306"/>
      <c r="FBN15" s="306"/>
      <c r="FBO15" s="306"/>
      <c r="FBP15" s="306"/>
      <c r="FBQ15" s="306"/>
      <c r="FBR15" s="306"/>
      <c r="FBS15" s="306"/>
      <c r="FBT15" s="306"/>
      <c r="FBU15" s="306"/>
      <c r="FBV15" s="306"/>
      <c r="FBW15" s="306"/>
      <c r="FBX15" s="306"/>
      <c r="FBY15" s="306"/>
      <c r="FBZ15" s="306"/>
      <c r="FCA15" s="306"/>
      <c r="FCB15" s="306"/>
      <c r="FCC15" s="306"/>
      <c r="FCD15" s="306"/>
      <c r="FCE15" s="306"/>
      <c r="FCF15" s="306"/>
      <c r="FCG15" s="306"/>
      <c r="FCH15" s="306"/>
      <c r="FCI15" s="306"/>
      <c r="FCJ15" s="306"/>
      <c r="FCK15" s="306"/>
      <c r="FCL15" s="306"/>
      <c r="FCM15" s="306"/>
      <c r="FCN15" s="306"/>
      <c r="FCO15" s="306"/>
      <c r="FCP15" s="306"/>
      <c r="FCQ15" s="306"/>
      <c r="FCR15" s="306"/>
      <c r="FCS15" s="306"/>
      <c r="FCT15" s="306"/>
      <c r="FCU15" s="306"/>
      <c r="FCV15" s="306"/>
      <c r="FCW15" s="306"/>
      <c r="FCX15" s="306"/>
      <c r="FCY15" s="306"/>
      <c r="FCZ15" s="306"/>
      <c r="FDA15" s="306"/>
      <c r="FDB15" s="306"/>
      <c r="FDC15" s="306"/>
      <c r="FDD15" s="306"/>
      <c r="FDE15" s="306"/>
      <c r="FDF15" s="306"/>
      <c r="FDG15" s="306"/>
      <c r="FDH15" s="306"/>
      <c r="FDI15" s="306"/>
      <c r="FDJ15" s="306"/>
      <c r="FDK15" s="306"/>
      <c r="FDL15" s="306"/>
      <c r="FDM15" s="306"/>
      <c r="FDN15" s="306"/>
      <c r="FDO15" s="306"/>
      <c r="FDP15" s="306"/>
      <c r="FDQ15" s="306"/>
      <c r="FDR15" s="306"/>
      <c r="FDS15" s="306"/>
      <c r="FDT15" s="306"/>
      <c r="FDU15" s="306"/>
      <c r="FDV15" s="306"/>
      <c r="FDW15" s="306"/>
      <c r="FDX15" s="306"/>
      <c r="FDY15" s="306"/>
      <c r="FDZ15" s="306"/>
      <c r="FEA15" s="306"/>
      <c r="FEB15" s="306"/>
      <c r="FEC15" s="306"/>
      <c r="FED15" s="306"/>
      <c r="FEE15" s="306"/>
      <c r="FEF15" s="306"/>
      <c r="FEG15" s="306"/>
      <c r="FEH15" s="306"/>
      <c r="FEI15" s="306"/>
      <c r="FEJ15" s="306"/>
      <c r="FEK15" s="306"/>
      <c r="FEL15" s="306"/>
      <c r="FEM15" s="306"/>
      <c r="FEN15" s="306"/>
      <c r="FEO15" s="306"/>
      <c r="FEP15" s="306"/>
      <c r="FEQ15" s="306"/>
      <c r="FER15" s="306"/>
      <c r="FES15" s="306"/>
      <c r="FET15" s="306"/>
      <c r="FEU15" s="306"/>
      <c r="FEV15" s="306"/>
      <c r="FEW15" s="306"/>
      <c r="FEX15" s="306"/>
      <c r="FEY15" s="306"/>
      <c r="FEZ15" s="306"/>
      <c r="FFA15" s="306"/>
      <c r="FFB15" s="306"/>
      <c r="FFC15" s="306"/>
      <c r="FFD15" s="306"/>
      <c r="FFE15" s="306"/>
      <c r="FFF15" s="306"/>
      <c r="FFG15" s="306"/>
      <c r="FFH15" s="306"/>
      <c r="FFI15" s="306"/>
      <c r="FFJ15" s="306"/>
      <c r="FFK15" s="306"/>
      <c r="FFL15" s="306"/>
      <c r="FFM15" s="306"/>
      <c r="FFN15" s="306"/>
      <c r="FFO15" s="306"/>
      <c r="FFP15" s="306"/>
      <c r="FFQ15" s="306"/>
      <c r="FFR15" s="306"/>
      <c r="FFS15" s="306"/>
      <c r="FFT15" s="306"/>
      <c r="FFU15" s="306"/>
      <c r="FFV15" s="306"/>
      <c r="FFW15" s="306"/>
      <c r="FFX15" s="306"/>
      <c r="FFY15" s="306"/>
      <c r="FFZ15" s="306"/>
      <c r="FGA15" s="306"/>
      <c r="FGB15" s="306"/>
      <c r="FGC15" s="306"/>
      <c r="FGD15" s="306"/>
      <c r="FGE15" s="306"/>
      <c r="FGF15" s="306"/>
      <c r="FGG15" s="306"/>
      <c r="FGH15" s="306"/>
      <c r="FGI15" s="306"/>
      <c r="FGJ15" s="306"/>
      <c r="FGK15" s="306"/>
      <c r="FGL15" s="306"/>
      <c r="FGM15" s="306"/>
      <c r="FGN15" s="306"/>
      <c r="FGO15" s="306"/>
      <c r="FGP15" s="306"/>
      <c r="FGQ15" s="306"/>
      <c r="FGR15" s="306"/>
      <c r="FGS15" s="306"/>
      <c r="FGT15" s="306"/>
      <c r="FGU15" s="306"/>
      <c r="FGV15" s="306"/>
      <c r="FGW15" s="306"/>
      <c r="FGX15" s="306"/>
      <c r="FGY15" s="306"/>
      <c r="FGZ15" s="306"/>
      <c r="FHA15" s="306"/>
      <c r="FHB15" s="306"/>
      <c r="FHC15" s="306"/>
      <c r="FHD15" s="306"/>
      <c r="FHE15" s="306"/>
      <c r="FHF15" s="306"/>
      <c r="FHG15" s="306"/>
      <c r="FHH15" s="306"/>
      <c r="FHI15" s="306"/>
      <c r="FHJ15" s="306"/>
      <c r="FHK15" s="306"/>
      <c r="FHL15" s="306"/>
      <c r="FHM15" s="306"/>
      <c r="FHN15" s="306"/>
      <c r="FHO15" s="306"/>
      <c r="FHP15" s="306"/>
      <c r="FHQ15" s="306"/>
      <c r="FHR15" s="306"/>
      <c r="FHS15" s="306"/>
      <c r="FHT15" s="306"/>
      <c r="FHU15" s="306"/>
      <c r="FHV15" s="306"/>
      <c r="FHW15" s="306"/>
      <c r="FHX15" s="306"/>
      <c r="FHY15" s="306"/>
      <c r="FHZ15" s="306"/>
      <c r="FIA15" s="306"/>
      <c r="FIB15" s="306"/>
      <c r="FIC15" s="306"/>
      <c r="FID15" s="306"/>
      <c r="FIE15" s="306"/>
      <c r="FIF15" s="306"/>
      <c r="FIG15" s="306"/>
      <c r="FIH15" s="306"/>
      <c r="FII15" s="306"/>
      <c r="FIJ15" s="306"/>
      <c r="FIK15" s="306"/>
      <c r="FIL15" s="306"/>
      <c r="FIM15" s="306"/>
      <c r="FIN15" s="306"/>
      <c r="FIO15" s="306"/>
      <c r="FIP15" s="306"/>
      <c r="FIQ15" s="306"/>
      <c r="FIR15" s="306"/>
      <c r="FIS15" s="306"/>
      <c r="FIT15" s="306"/>
      <c r="FIU15" s="306"/>
      <c r="FIV15" s="306"/>
      <c r="FIW15" s="306"/>
      <c r="FIX15" s="306"/>
      <c r="FIY15" s="306"/>
      <c r="FIZ15" s="306"/>
      <c r="FJA15" s="306"/>
      <c r="FJB15" s="306"/>
      <c r="FJC15" s="306"/>
      <c r="FJD15" s="306"/>
      <c r="FJE15" s="306"/>
      <c r="FJF15" s="306"/>
      <c r="FJG15" s="306"/>
      <c r="FJH15" s="306"/>
      <c r="FJI15" s="306"/>
      <c r="FJJ15" s="306"/>
      <c r="FJK15" s="306"/>
      <c r="FJL15" s="306"/>
      <c r="FJM15" s="306"/>
      <c r="FJN15" s="306"/>
      <c r="FJO15" s="306"/>
      <c r="FJP15" s="306"/>
      <c r="FJQ15" s="306"/>
      <c r="FJR15" s="306"/>
      <c r="FJS15" s="306"/>
      <c r="FJT15" s="306"/>
      <c r="FJU15" s="306"/>
      <c r="FJV15" s="306"/>
      <c r="FJW15" s="306"/>
      <c r="FJX15" s="306"/>
      <c r="FJY15" s="306"/>
      <c r="FJZ15" s="306"/>
      <c r="FKA15" s="306"/>
      <c r="FKB15" s="306"/>
      <c r="FKC15" s="306"/>
      <c r="FKD15" s="306"/>
      <c r="FKE15" s="306"/>
      <c r="FKF15" s="306"/>
      <c r="FKG15" s="306"/>
      <c r="FKH15" s="306"/>
      <c r="FKI15" s="306"/>
      <c r="FKJ15" s="306"/>
      <c r="FKK15" s="306"/>
      <c r="FKL15" s="306"/>
      <c r="FKM15" s="306"/>
      <c r="FKN15" s="306"/>
      <c r="FKO15" s="306"/>
      <c r="FKP15" s="306"/>
      <c r="FKQ15" s="306"/>
      <c r="FKR15" s="306"/>
      <c r="FKS15" s="306"/>
      <c r="FKT15" s="306"/>
      <c r="FKU15" s="306"/>
      <c r="FKV15" s="306"/>
      <c r="FKW15" s="306"/>
      <c r="FKX15" s="306"/>
      <c r="FKY15" s="306"/>
      <c r="FKZ15" s="306"/>
      <c r="FLA15" s="306"/>
      <c r="FLB15" s="306"/>
      <c r="FLC15" s="306"/>
      <c r="FLD15" s="306"/>
      <c r="FLE15" s="306"/>
      <c r="FLF15" s="306"/>
      <c r="FLG15" s="306"/>
      <c r="FLH15" s="306"/>
      <c r="FLI15" s="306"/>
      <c r="FLJ15" s="306"/>
      <c r="FLK15" s="306"/>
      <c r="FLL15" s="306"/>
      <c r="FLM15" s="306"/>
      <c r="FLN15" s="306"/>
      <c r="FLO15" s="306"/>
      <c r="FLP15" s="306"/>
      <c r="FLQ15" s="306"/>
      <c r="FLR15" s="306"/>
      <c r="FLS15" s="306"/>
      <c r="FLT15" s="306"/>
      <c r="FLU15" s="306"/>
      <c r="FLV15" s="306"/>
      <c r="FLW15" s="306"/>
      <c r="FLX15" s="306"/>
      <c r="FLY15" s="306"/>
      <c r="FLZ15" s="306"/>
      <c r="FMA15" s="306"/>
      <c r="FMB15" s="306"/>
      <c r="FMC15" s="306"/>
      <c r="FMD15" s="306"/>
      <c r="FME15" s="306"/>
      <c r="FMF15" s="306"/>
      <c r="FMG15" s="306"/>
      <c r="FMH15" s="306"/>
      <c r="FMI15" s="306"/>
      <c r="FMJ15" s="306"/>
      <c r="FMK15" s="306"/>
      <c r="FML15" s="306"/>
      <c r="FMM15" s="306"/>
      <c r="FMN15" s="306"/>
      <c r="FMO15" s="306"/>
      <c r="FMP15" s="306"/>
      <c r="FMQ15" s="306"/>
      <c r="FMR15" s="306"/>
      <c r="FMS15" s="306"/>
      <c r="FMT15" s="306"/>
      <c r="FMU15" s="306"/>
      <c r="FMV15" s="306"/>
      <c r="FMW15" s="306"/>
      <c r="FMX15" s="306"/>
      <c r="FMY15" s="306"/>
      <c r="FMZ15" s="306"/>
      <c r="FNA15" s="306"/>
      <c r="FNB15" s="306"/>
      <c r="FNC15" s="306"/>
      <c r="FND15" s="306"/>
      <c r="FNE15" s="306"/>
      <c r="FNF15" s="306"/>
      <c r="FNG15" s="306"/>
      <c r="FNH15" s="306"/>
      <c r="FNI15" s="306"/>
      <c r="FNJ15" s="306"/>
      <c r="FNK15" s="306"/>
      <c r="FNL15" s="306"/>
      <c r="FNM15" s="306"/>
      <c r="FNN15" s="306"/>
      <c r="FNO15" s="306"/>
      <c r="FNP15" s="306"/>
      <c r="FNQ15" s="306"/>
      <c r="FNR15" s="306"/>
      <c r="FNS15" s="306"/>
      <c r="FNT15" s="306"/>
      <c r="FNU15" s="306"/>
      <c r="FNV15" s="306"/>
      <c r="FNW15" s="306"/>
      <c r="FNX15" s="306"/>
      <c r="FNY15" s="306"/>
      <c r="FNZ15" s="306"/>
      <c r="FOA15" s="306"/>
      <c r="FOB15" s="306"/>
      <c r="FOC15" s="306"/>
      <c r="FOD15" s="306"/>
      <c r="FOE15" s="306"/>
      <c r="FOF15" s="306"/>
      <c r="FOG15" s="306"/>
      <c r="FOH15" s="306"/>
      <c r="FOI15" s="306"/>
      <c r="FOJ15" s="306"/>
      <c r="FOK15" s="306"/>
      <c r="FOL15" s="306"/>
      <c r="FOM15" s="306"/>
      <c r="FON15" s="306"/>
      <c r="FOO15" s="306"/>
      <c r="FOP15" s="306"/>
      <c r="FOQ15" s="306"/>
      <c r="FOR15" s="306"/>
      <c r="FOS15" s="306"/>
      <c r="FOT15" s="306"/>
      <c r="FOU15" s="306"/>
      <c r="FOV15" s="306"/>
      <c r="FOW15" s="306"/>
      <c r="FOX15" s="306"/>
      <c r="FOY15" s="306"/>
      <c r="FOZ15" s="306"/>
      <c r="FPA15" s="306"/>
      <c r="FPB15" s="306"/>
      <c r="FPC15" s="306"/>
      <c r="FPD15" s="306"/>
      <c r="FPE15" s="306"/>
      <c r="FPF15" s="306"/>
      <c r="FPG15" s="306"/>
      <c r="FPH15" s="306"/>
      <c r="FPI15" s="306"/>
      <c r="FPJ15" s="306"/>
      <c r="FPK15" s="306"/>
      <c r="FPL15" s="306"/>
      <c r="FPM15" s="306"/>
      <c r="FPN15" s="306"/>
      <c r="FPO15" s="306"/>
      <c r="FPP15" s="306"/>
      <c r="FPQ15" s="306"/>
      <c r="FPR15" s="306"/>
      <c r="FPS15" s="306"/>
      <c r="FPT15" s="306"/>
      <c r="FPU15" s="306"/>
      <c r="FPV15" s="306"/>
      <c r="FPW15" s="306"/>
      <c r="FPX15" s="306"/>
      <c r="FPY15" s="306"/>
      <c r="FPZ15" s="306"/>
      <c r="FQA15" s="306"/>
      <c r="FQB15" s="306"/>
      <c r="FQC15" s="306"/>
      <c r="FQD15" s="306"/>
      <c r="FQE15" s="306"/>
      <c r="FQF15" s="306"/>
      <c r="FQG15" s="306"/>
      <c r="FQH15" s="306"/>
      <c r="FQI15" s="306"/>
      <c r="FQJ15" s="306"/>
      <c r="FQK15" s="306"/>
      <c r="FQL15" s="306"/>
      <c r="FQM15" s="306"/>
      <c r="FQN15" s="306"/>
      <c r="FQO15" s="306"/>
      <c r="FQP15" s="306"/>
      <c r="FQQ15" s="306"/>
      <c r="FQR15" s="306"/>
      <c r="FQS15" s="306"/>
      <c r="FQT15" s="306"/>
      <c r="FQU15" s="306"/>
      <c r="FQV15" s="306"/>
      <c r="FQW15" s="306"/>
      <c r="FQX15" s="306"/>
      <c r="FQY15" s="306"/>
      <c r="FQZ15" s="306"/>
      <c r="FRA15" s="306"/>
      <c r="FRB15" s="306"/>
      <c r="FRC15" s="306"/>
      <c r="FRD15" s="306"/>
      <c r="FRE15" s="306"/>
      <c r="FRF15" s="306"/>
      <c r="FRG15" s="306"/>
      <c r="FRH15" s="306"/>
      <c r="FRI15" s="306"/>
      <c r="FRJ15" s="306"/>
      <c r="FRK15" s="306"/>
      <c r="FRL15" s="306"/>
      <c r="FRM15" s="306"/>
      <c r="FRN15" s="306"/>
      <c r="FRO15" s="306"/>
      <c r="FRP15" s="306"/>
      <c r="FRQ15" s="306"/>
      <c r="FRR15" s="306"/>
      <c r="FRS15" s="306"/>
      <c r="FRT15" s="306"/>
      <c r="FRU15" s="306"/>
      <c r="FRV15" s="306"/>
      <c r="FRW15" s="306"/>
      <c r="FRX15" s="306"/>
      <c r="FRY15" s="306"/>
      <c r="FRZ15" s="306"/>
      <c r="FSA15" s="306"/>
      <c r="FSB15" s="306"/>
      <c r="FSC15" s="306"/>
      <c r="FSD15" s="306"/>
      <c r="FSE15" s="306"/>
      <c r="FSF15" s="306"/>
      <c r="FSG15" s="306"/>
      <c r="FSH15" s="306"/>
      <c r="FSI15" s="306"/>
      <c r="FSJ15" s="306"/>
      <c r="FSK15" s="306"/>
      <c r="FSL15" s="306"/>
      <c r="FSM15" s="306"/>
      <c r="FSN15" s="306"/>
      <c r="FSO15" s="306"/>
      <c r="FSP15" s="306"/>
      <c r="FSQ15" s="306"/>
      <c r="FSR15" s="306"/>
      <c r="FSS15" s="306"/>
      <c r="FST15" s="306"/>
      <c r="FSU15" s="306"/>
      <c r="FSV15" s="306"/>
      <c r="FSW15" s="306"/>
      <c r="FSX15" s="306"/>
      <c r="FSY15" s="306"/>
      <c r="FSZ15" s="306"/>
      <c r="FTA15" s="306"/>
      <c r="FTB15" s="306"/>
      <c r="FTC15" s="306"/>
      <c r="FTD15" s="306"/>
      <c r="FTE15" s="306"/>
      <c r="FTF15" s="306"/>
      <c r="FTG15" s="306"/>
      <c r="FTH15" s="306"/>
      <c r="FTI15" s="306"/>
      <c r="FTJ15" s="306"/>
      <c r="FTK15" s="306"/>
      <c r="FTL15" s="306"/>
      <c r="FTM15" s="306"/>
      <c r="FTN15" s="306"/>
      <c r="FTO15" s="306"/>
      <c r="FTP15" s="306"/>
      <c r="FTQ15" s="306"/>
      <c r="FTR15" s="306"/>
      <c r="FTS15" s="306"/>
      <c r="FTT15" s="306"/>
      <c r="FTU15" s="306"/>
      <c r="FTV15" s="306"/>
      <c r="FTW15" s="306"/>
      <c r="FTX15" s="306"/>
      <c r="FTY15" s="306"/>
      <c r="FTZ15" s="306"/>
      <c r="FUA15" s="306"/>
      <c r="FUB15" s="306"/>
      <c r="FUC15" s="306"/>
      <c r="FUD15" s="306"/>
      <c r="FUE15" s="306"/>
      <c r="FUF15" s="306"/>
      <c r="FUG15" s="306"/>
      <c r="FUH15" s="306"/>
      <c r="FUI15" s="306"/>
      <c r="FUJ15" s="306"/>
      <c r="FUK15" s="306"/>
      <c r="FUL15" s="306"/>
      <c r="FUM15" s="306"/>
      <c r="FUN15" s="306"/>
      <c r="FUO15" s="306"/>
      <c r="FUP15" s="306"/>
      <c r="FUQ15" s="306"/>
      <c r="FUR15" s="306"/>
      <c r="FUS15" s="306"/>
      <c r="FUT15" s="306"/>
      <c r="FUU15" s="306"/>
      <c r="FUV15" s="306"/>
      <c r="FUW15" s="306"/>
      <c r="FUX15" s="306"/>
      <c r="FUY15" s="306"/>
      <c r="FUZ15" s="306"/>
      <c r="FVA15" s="306"/>
      <c r="FVB15" s="306"/>
      <c r="FVC15" s="306"/>
      <c r="FVD15" s="306"/>
      <c r="FVE15" s="306"/>
      <c r="FVF15" s="306"/>
      <c r="FVG15" s="306"/>
      <c r="FVH15" s="306"/>
      <c r="FVI15" s="306"/>
      <c r="FVJ15" s="306"/>
      <c r="FVK15" s="306"/>
      <c r="FVL15" s="306"/>
      <c r="FVM15" s="306"/>
      <c r="FVN15" s="306"/>
      <c r="FVO15" s="306"/>
      <c r="FVP15" s="306"/>
      <c r="FVQ15" s="306"/>
      <c r="FVR15" s="306"/>
      <c r="FVS15" s="306"/>
      <c r="FVT15" s="306"/>
      <c r="FVU15" s="306"/>
      <c r="FVV15" s="306"/>
      <c r="FVW15" s="306"/>
      <c r="FVX15" s="306"/>
      <c r="FVY15" s="306"/>
      <c r="FVZ15" s="306"/>
      <c r="FWA15" s="306"/>
      <c r="FWB15" s="306"/>
      <c r="FWC15" s="306"/>
      <c r="FWD15" s="306"/>
      <c r="FWE15" s="306"/>
      <c r="FWF15" s="306"/>
      <c r="FWG15" s="306"/>
      <c r="FWH15" s="306"/>
      <c r="FWI15" s="306"/>
      <c r="FWJ15" s="306"/>
      <c r="FWK15" s="306"/>
      <c r="FWL15" s="306"/>
      <c r="FWM15" s="306"/>
      <c r="FWN15" s="306"/>
      <c r="FWO15" s="306"/>
      <c r="FWP15" s="306"/>
      <c r="FWQ15" s="306"/>
      <c r="FWR15" s="306"/>
      <c r="FWS15" s="306"/>
      <c r="FWT15" s="306"/>
      <c r="FWU15" s="306"/>
      <c r="FWV15" s="306"/>
      <c r="FWW15" s="306"/>
      <c r="FWX15" s="306"/>
      <c r="FWY15" s="306"/>
      <c r="FWZ15" s="306"/>
      <c r="FXA15" s="306"/>
      <c r="FXB15" s="306"/>
      <c r="FXC15" s="306"/>
      <c r="FXD15" s="306"/>
      <c r="FXE15" s="306"/>
      <c r="FXF15" s="306"/>
      <c r="FXG15" s="306"/>
      <c r="FXH15" s="306"/>
      <c r="FXI15" s="306"/>
      <c r="FXJ15" s="306"/>
      <c r="FXK15" s="306"/>
      <c r="FXL15" s="306"/>
      <c r="FXM15" s="306"/>
      <c r="FXN15" s="306"/>
      <c r="FXO15" s="306"/>
      <c r="FXP15" s="306"/>
      <c r="FXQ15" s="306"/>
      <c r="FXR15" s="306"/>
      <c r="FXS15" s="306"/>
      <c r="FXT15" s="306"/>
      <c r="FXU15" s="306"/>
      <c r="FXV15" s="306"/>
      <c r="FXW15" s="306"/>
      <c r="FXX15" s="306"/>
      <c r="FXY15" s="306"/>
      <c r="FXZ15" s="306"/>
      <c r="FYA15" s="306"/>
      <c r="FYB15" s="306"/>
      <c r="FYC15" s="306"/>
      <c r="FYD15" s="306"/>
      <c r="FYE15" s="306"/>
      <c r="FYF15" s="306"/>
      <c r="FYG15" s="306"/>
      <c r="FYH15" s="306"/>
      <c r="FYI15" s="306"/>
      <c r="FYJ15" s="306"/>
      <c r="FYK15" s="306"/>
      <c r="FYL15" s="306"/>
      <c r="FYM15" s="306"/>
      <c r="FYN15" s="306"/>
      <c r="FYO15" s="306"/>
      <c r="FYP15" s="306"/>
      <c r="FYQ15" s="306"/>
      <c r="FYR15" s="306"/>
      <c r="FYS15" s="306"/>
      <c r="FYT15" s="306"/>
      <c r="FYU15" s="306"/>
      <c r="FYV15" s="306"/>
      <c r="FYW15" s="306"/>
      <c r="FYX15" s="306"/>
      <c r="FYY15" s="306"/>
      <c r="FYZ15" s="306"/>
      <c r="FZA15" s="306"/>
      <c r="FZB15" s="306"/>
      <c r="FZC15" s="306"/>
      <c r="FZD15" s="306"/>
      <c r="FZE15" s="306"/>
      <c r="FZF15" s="306"/>
      <c r="FZG15" s="306"/>
      <c r="FZH15" s="306"/>
      <c r="FZI15" s="306"/>
      <c r="FZJ15" s="306"/>
      <c r="FZK15" s="306"/>
      <c r="FZL15" s="306"/>
      <c r="FZM15" s="306"/>
      <c r="FZN15" s="306"/>
      <c r="FZO15" s="306"/>
      <c r="FZP15" s="306"/>
      <c r="FZQ15" s="306"/>
      <c r="FZR15" s="306"/>
      <c r="FZS15" s="306"/>
      <c r="FZT15" s="306"/>
      <c r="FZU15" s="306"/>
      <c r="FZV15" s="306"/>
      <c r="FZW15" s="306"/>
      <c r="FZX15" s="306"/>
      <c r="FZY15" s="306"/>
      <c r="FZZ15" s="306"/>
      <c r="GAA15" s="306"/>
      <c r="GAB15" s="306"/>
      <c r="GAC15" s="306"/>
      <c r="GAD15" s="306"/>
      <c r="GAE15" s="306"/>
      <c r="GAF15" s="306"/>
      <c r="GAG15" s="306"/>
      <c r="GAH15" s="306"/>
      <c r="GAI15" s="306"/>
      <c r="GAJ15" s="306"/>
      <c r="GAK15" s="306"/>
      <c r="GAL15" s="306"/>
      <c r="GAM15" s="306"/>
      <c r="GAN15" s="306"/>
      <c r="GAO15" s="306"/>
      <c r="GAP15" s="306"/>
      <c r="GAQ15" s="306"/>
      <c r="GAR15" s="306"/>
      <c r="GAS15" s="306"/>
      <c r="GAT15" s="306"/>
      <c r="GAU15" s="306"/>
      <c r="GAV15" s="306"/>
      <c r="GAW15" s="306"/>
      <c r="GAX15" s="306"/>
      <c r="GAY15" s="306"/>
      <c r="GAZ15" s="306"/>
      <c r="GBA15" s="306"/>
      <c r="GBB15" s="306"/>
      <c r="GBC15" s="306"/>
      <c r="GBD15" s="306"/>
      <c r="GBE15" s="306"/>
      <c r="GBF15" s="306"/>
      <c r="GBG15" s="306"/>
      <c r="GBH15" s="306"/>
      <c r="GBI15" s="306"/>
      <c r="GBJ15" s="306"/>
      <c r="GBK15" s="306"/>
      <c r="GBL15" s="306"/>
      <c r="GBM15" s="306"/>
      <c r="GBN15" s="306"/>
      <c r="GBO15" s="306"/>
      <c r="GBP15" s="306"/>
      <c r="GBQ15" s="306"/>
      <c r="GBR15" s="306"/>
      <c r="GBS15" s="306"/>
      <c r="GBT15" s="306"/>
      <c r="GBU15" s="306"/>
      <c r="GBV15" s="306"/>
      <c r="GBW15" s="306"/>
      <c r="GBX15" s="306"/>
      <c r="GBY15" s="306"/>
      <c r="GBZ15" s="306"/>
      <c r="GCA15" s="306"/>
      <c r="GCB15" s="306"/>
      <c r="GCC15" s="306"/>
      <c r="GCD15" s="306"/>
      <c r="GCE15" s="306"/>
      <c r="GCF15" s="306"/>
      <c r="GCG15" s="306"/>
      <c r="GCH15" s="306"/>
      <c r="GCI15" s="306"/>
      <c r="GCJ15" s="306"/>
      <c r="GCK15" s="306"/>
      <c r="GCL15" s="306"/>
      <c r="GCM15" s="306"/>
      <c r="GCN15" s="306"/>
      <c r="GCO15" s="306"/>
      <c r="GCP15" s="306"/>
      <c r="GCQ15" s="306"/>
      <c r="GCR15" s="306"/>
      <c r="GCS15" s="306"/>
      <c r="GCT15" s="306"/>
      <c r="GCU15" s="306"/>
      <c r="GCV15" s="306"/>
      <c r="GCW15" s="306"/>
      <c r="GCX15" s="306"/>
      <c r="GCY15" s="306"/>
      <c r="GCZ15" s="306"/>
      <c r="GDA15" s="306"/>
      <c r="GDB15" s="306"/>
      <c r="GDC15" s="306"/>
      <c r="GDD15" s="306"/>
      <c r="GDE15" s="306"/>
      <c r="GDF15" s="306"/>
      <c r="GDG15" s="306"/>
      <c r="GDH15" s="306"/>
      <c r="GDI15" s="306"/>
      <c r="GDJ15" s="306"/>
      <c r="GDK15" s="306"/>
      <c r="GDL15" s="306"/>
      <c r="GDM15" s="306"/>
      <c r="GDN15" s="306"/>
      <c r="GDO15" s="306"/>
      <c r="GDP15" s="306"/>
      <c r="GDQ15" s="306"/>
      <c r="GDR15" s="306"/>
      <c r="GDS15" s="306"/>
      <c r="GDT15" s="306"/>
      <c r="GDU15" s="306"/>
      <c r="GDV15" s="306"/>
      <c r="GDW15" s="306"/>
      <c r="GDX15" s="306"/>
      <c r="GDY15" s="306"/>
      <c r="GDZ15" s="306"/>
      <c r="GEA15" s="306"/>
      <c r="GEB15" s="306"/>
      <c r="GEC15" s="306"/>
      <c r="GED15" s="306"/>
      <c r="GEE15" s="306"/>
      <c r="GEF15" s="306"/>
      <c r="GEG15" s="306"/>
      <c r="GEH15" s="306"/>
      <c r="GEI15" s="306"/>
      <c r="GEJ15" s="306"/>
      <c r="GEK15" s="306"/>
      <c r="GEL15" s="306"/>
      <c r="GEM15" s="306"/>
      <c r="GEN15" s="306"/>
      <c r="GEO15" s="306"/>
      <c r="GEP15" s="306"/>
      <c r="GEQ15" s="306"/>
      <c r="GER15" s="306"/>
      <c r="GES15" s="306"/>
      <c r="GET15" s="306"/>
      <c r="GEU15" s="306"/>
      <c r="GEV15" s="306"/>
      <c r="GEW15" s="306"/>
      <c r="GEX15" s="306"/>
      <c r="GEY15" s="306"/>
      <c r="GEZ15" s="306"/>
      <c r="GFA15" s="306"/>
      <c r="GFB15" s="306"/>
      <c r="GFC15" s="306"/>
      <c r="GFD15" s="306"/>
      <c r="GFE15" s="306"/>
      <c r="GFF15" s="306"/>
      <c r="GFG15" s="306"/>
      <c r="GFH15" s="306"/>
      <c r="GFI15" s="306"/>
      <c r="GFJ15" s="306"/>
      <c r="GFK15" s="306"/>
      <c r="GFL15" s="306"/>
      <c r="GFM15" s="306"/>
      <c r="GFN15" s="306"/>
      <c r="GFO15" s="306"/>
      <c r="GFP15" s="306"/>
      <c r="GFQ15" s="306"/>
      <c r="GFR15" s="306"/>
      <c r="GFS15" s="306"/>
      <c r="GFT15" s="306"/>
      <c r="GFU15" s="306"/>
      <c r="GFV15" s="306"/>
      <c r="GFW15" s="306"/>
      <c r="GFX15" s="306"/>
      <c r="GFY15" s="306"/>
      <c r="GFZ15" s="306"/>
      <c r="GGA15" s="306"/>
      <c r="GGB15" s="306"/>
      <c r="GGC15" s="306"/>
      <c r="GGD15" s="306"/>
      <c r="GGE15" s="306"/>
      <c r="GGF15" s="306"/>
      <c r="GGG15" s="306"/>
      <c r="GGH15" s="306"/>
      <c r="GGI15" s="306"/>
      <c r="GGJ15" s="306"/>
      <c r="GGK15" s="306"/>
      <c r="GGL15" s="306"/>
      <c r="GGM15" s="306"/>
      <c r="GGN15" s="306"/>
      <c r="GGO15" s="306"/>
      <c r="GGP15" s="306"/>
      <c r="GGQ15" s="306"/>
      <c r="GGR15" s="306"/>
      <c r="GGS15" s="306"/>
      <c r="GGT15" s="306"/>
      <c r="GGU15" s="306"/>
      <c r="GGV15" s="306"/>
      <c r="GGW15" s="306"/>
      <c r="GGX15" s="306"/>
      <c r="GGY15" s="306"/>
      <c r="GGZ15" s="306"/>
      <c r="GHA15" s="306"/>
      <c r="GHB15" s="306"/>
      <c r="GHC15" s="306"/>
      <c r="GHD15" s="306"/>
      <c r="GHE15" s="306"/>
      <c r="GHF15" s="306"/>
      <c r="GHG15" s="306"/>
      <c r="GHH15" s="306"/>
      <c r="GHI15" s="306"/>
      <c r="GHJ15" s="306"/>
      <c r="GHK15" s="306"/>
      <c r="GHL15" s="306"/>
      <c r="GHM15" s="306"/>
      <c r="GHN15" s="306"/>
      <c r="GHO15" s="306"/>
      <c r="GHP15" s="306"/>
      <c r="GHQ15" s="306"/>
      <c r="GHR15" s="306"/>
      <c r="GHS15" s="306"/>
      <c r="GHT15" s="306"/>
      <c r="GHU15" s="306"/>
      <c r="GHV15" s="306"/>
      <c r="GHW15" s="306"/>
      <c r="GHX15" s="306"/>
      <c r="GHY15" s="306"/>
      <c r="GHZ15" s="306"/>
      <c r="GIA15" s="306"/>
      <c r="GIB15" s="306"/>
      <c r="GIC15" s="306"/>
      <c r="GID15" s="306"/>
      <c r="GIE15" s="306"/>
      <c r="GIF15" s="306"/>
      <c r="GIG15" s="306"/>
      <c r="GIH15" s="306"/>
      <c r="GII15" s="306"/>
      <c r="GIJ15" s="306"/>
      <c r="GIK15" s="306"/>
      <c r="GIL15" s="306"/>
      <c r="GIM15" s="306"/>
      <c r="GIN15" s="306"/>
      <c r="GIO15" s="306"/>
      <c r="GIP15" s="306"/>
      <c r="GIQ15" s="306"/>
      <c r="GIR15" s="306"/>
      <c r="GIS15" s="306"/>
      <c r="GIT15" s="306"/>
      <c r="GIU15" s="306"/>
      <c r="GIV15" s="306"/>
      <c r="GIW15" s="306"/>
      <c r="GIX15" s="306"/>
      <c r="GIY15" s="306"/>
      <c r="GIZ15" s="306"/>
      <c r="GJA15" s="306"/>
      <c r="GJB15" s="306"/>
      <c r="GJC15" s="306"/>
      <c r="GJD15" s="306"/>
      <c r="GJE15" s="306"/>
      <c r="GJF15" s="306"/>
      <c r="GJG15" s="306"/>
      <c r="GJH15" s="306"/>
      <c r="GJI15" s="306"/>
      <c r="GJJ15" s="306"/>
      <c r="GJK15" s="306"/>
      <c r="GJL15" s="306"/>
      <c r="GJM15" s="306"/>
      <c r="GJN15" s="306"/>
      <c r="GJO15" s="306"/>
      <c r="GJP15" s="306"/>
      <c r="GJQ15" s="306"/>
      <c r="GJR15" s="306"/>
      <c r="GJS15" s="306"/>
      <c r="GJT15" s="306"/>
      <c r="GJU15" s="306"/>
      <c r="GJV15" s="306"/>
      <c r="GJW15" s="306"/>
      <c r="GJX15" s="306"/>
      <c r="GJY15" s="306"/>
      <c r="GJZ15" s="306"/>
      <c r="GKA15" s="306"/>
      <c r="GKB15" s="306"/>
      <c r="GKC15" s="306"/>
      <c r="GKD15" s="306"/>
      <c r="GKE15" s="306"/>
      <c r="GKF15" s="306"/>
      <c r="GKG15" s="306"/>
      <c r="GKH15" s="306"/>
      <c r="GKI15" s="306"/>
      <c r="GKJ15" s="306"/>
      <c r="GKK15" s="306"/>
      <c r="GKL15" s="306"/>
      <c r="GKM15" s="306"/>
      <c r="GKN15" s="306"/>
      <c r="GKO15" s="306"/>
      <c r="GKP15" s="306"/>
      <c r="GKQ15" s="306"/>
      <c r="GKR15" s="306"/>
      <c r="GKS15" s="306"/>
      <c r="GKT15" s="306"/>
      <c r="GKU15" s="306"/>
      <c r="GKV15" s="306"/>
      <c r="GKW15" s="306"/>
      <c r="GKX15" s="306"/>
      <c r="GKY15" s="306"/>
      <c r="GKZ15" s="306"/>
      <c r="GLA15" s="306"/>
      <c r="GLB15" s="306"/>
      <c r="GLC15" s="306"/>
      <c r="GLD15" s="306"/>
      <c r="GLE15" s="306"/>
      <c r="GLF15" s="306"/>
      <c r="GLG15" s="306"/>
      <c r="GLH15" s="306"/>
      <c r="GLI15" s="306"/>
      <c r="GLJ15" s="306"/>
      <c r="GLK15" s="306"/>
      <c r="GLL15" s="306"/>
      <c r="GLM15" s="306"/>
      <c r="GLN15" s="306"/>
      <c r="GLO15" s="306"/>
      <c r="GLP15" s="306"/>
      <c r="GLQ15" s="306"/>
      <c r="GLR15" s="306"/>
      <c r="GLS15" s="306"/>
      <c r="GLT15" s="306"/>
      <c r="GLU15" s="306"/>
      <c r="GLV15" s="306"/>
      <c r="GLW15" s="306"/>
      <c r="GLX15" s="306"/>
      <c r="GLY15" s="306"/>
      <c r="GLZ15" s="306"/>
      <c r="GMA15" s="306"/>
      <c r="GMB15" s="306"/>
      <c r="GMC15" s="306"/>
      <c r="GMD15" s="306"/>
      <c r="GME15" s="306"/>
      <c r="GMF15" s="306"/>
      <c r="GMG15" s="306"/>
      <c r="GMH15" s="306"/>
      <c r="GMI15" s="306"/>
      <c r="GMJ15" s="306"/>
      <c r="GMK15" s="306"/>
      <c r="GML15" s="306"/>
      <c r="GMM15" s="306"/>
      <c r="GMN15" s="306"/>
      <c r="GMO15" s="306"/>
      <c r="GMP15" s="306"/>
      <c r="GMQ15" s="306"/>
      <c r="GMR15" s="306"/>
      <c r="GMS15" s="306"/>
      <c r="GMT15" s="306"/>
      <c r="GMU15" s="306"/>
      <c r="GMV15" s="306"/>
      <c r="GMW15" s="306"/>
      <c r="GMX15" s="306"/>
      <c r="GMY15" s="306"/>
      <c r="GMZ15" s="306"/>
      <c r="GNA15" s="306"/>
      <c r="GNB15" s="306"/>
      <c r="GNC15" s="306"/>
      <c r="GND15" s="306"/>
      <c r="GNE15" s="306"/>
      <c r="GNF15" s="306"/>
      <c r="GNG15" s="306"/>
      <c r="GNH15" s="306"/>
      <c r="GNI15" s="306"/>
      <c r="GNJ15" s="306"/>
      <c r="GNK15" s="306"/>
      <c r="GNL15" s="306"/>
      <c r="GNM15" s="306"/>
      <c r="GNN15" s="306"/>
      <c r="GNO15" s="306"/>
      <c r="GNP15" s="306"/>
      <c r="GNQ15" s="306"/>
      <c r="GNR15" s="306"/>
      <c r="GNS15" s="306"/>
      <c r="GNT15" s="306"/>
      <c r="GNU15" s="306"/>
      <c r="GNV15" s="306"/>
      <c r="GNW15" s="306"/>
      <c r="GNX15" s="306"/>
      <c r="GNY15" s="306"/>
      <c r="GNZ15" s="306"/>
      <c r="GOA15" s="306"/>
      <c r="GOB15" s="306"/>
      <c r="GOC15" s="306"/>
      <c r="GOD15" s="306"/>
      <c r="GOE15" s="306"/>
      <c r="GOF15" s="306"/>
      <c r="GOG15" s="306"/>
      <c r="GOH15" s="306"/>
      <c r="GOI15" s="306"/>
      <c r="GOJ15" s="306"/>
      <c r="GOK15" s="306"/>
      <c r="GOL15" s="306"/>
      <c r="GOM15" s="306"/>
      <c r="GON15" s="306"/>
      <c r="GOO15" s="306"/>
      <c r="GOP15" s="306"/>
      <c r="GOQ15" s="306"/>
      <c r="GOR15" s="306"/>
      <c r="GOS15" s="306"/>
      <c r="GOT15" s="306"/>
      <c r="GOU15" s="306"/>
      <c r="GOV15" s="306"/>
      <c r="GOW15" s="306"/>
      <c r="GOX15" s="306"/>
      <c r="GOY15" s="306"/>
      <c r="GOZ15" s="306"/>
      <c r="GPA15" s="306"/>
      <c r="GPB15" s="306"/>
      <c r="GPC15" s="306"/>
      <c r="GPD15" s="306"/>
      <c r="GPE15" s="306"/>
      <c r="GPF15" s="306"/>
      <c r="GPG15" s="306"/>
      <c r="GPH15" s="306"/>
      <c r="GPI15" s="306"/>
      <c r="GPJ15" s="306"/>
      <c r="GPK15" s="306"/>
      <c r="GPL15" s="306"/>
      <c r="GPM15" s="306"/>
      <c r="GPN15" s="306"/>
      <c r="GPO15" s="306"/>
      <c r="GPP15" s="306"/>
      <c r="GPQ15" s="306"/>
      <c r="GPR15" s="306"/>
      <c r="GPS15" s="306"/>
      <c r="GPT15" s="306"/>
      <c r="GPU15" s="306"/>
      <c r="GPV15" s="306"/>
      <c r="GPW15" s="306"/>
      <c r="GPX15" s="306"/>
      <c r="GPY15" s="306"/>
      <c r="GPZ15" s="306"/>
      <c r="GQA15" s="306"/>
      <c r="GQB15" s="306"/>
      <c r="GQC15" s="306"/>
      <c r="GQD15" s="306"/>
      <c r="GQE15" s="306"/>
      <c r="GQF15" s="306"/>
      <c r="GQG15" s="306"/>
      <c r="GQH15" s="306"/>
      <c r="GQI15" s="306"/>
      <c r="GQJ15" s="306"/>
      <c r="GQK15" s="306"/>
      <c r="GQL15" s="306"/>
      <c r="GQM15" s="306"/>
      <c r="GQN15" s="306"/>
      <c r="GQO15" s="306"/>
      <c r="GQP15" s="306"/>
      <c r="GQQ15" s="306"/>
      <c r="GQR15" s="306"/>
      <c r="GQS15" s="306"/>
      <c r="GQT15" s="306"/>
      <c r="GQU15" s="306"/>
      <c r="GQV15" s="306"/>
      <c r="GQW15" s="306"/>
      <c r="GQX15" s="306"/>
      <c r="GQY15" s="306"/>
      <c r="GQZ15" s="306"/>
      <c r="GRA15" s="306"/>
      <c r="GRB15" s="306"/>
      <c r="GRC15" s="306"/>
      <c r="GRD15" s="306"/>
      <c r="GRE15" s="306"/>
      <c r="GRF15" s="306"/>
      <c r="GRG15" s="306"/>
      <c r="GRH15" s="306"/>
      <c r="GRI15" s="306"/>
      <c r="GRJ15" s="306"/>
      <c r="GRK15" s="306"/>
      <c r="GRL15" s="306"/>
      <c r="GRM15" s="306"/>
      <c r="GRN15" s="306"/>
      <c r="GRO15" s="306"/>
      <c r="GRP15" s="306"/>
      <c r="GRQ15" s="306"/>
      <c r="GRR15" s="306"/>
      <c r="GRS15" s="306"/>
      <c r="GRT15" s="306"/>
      <c r="GRU15" s="306"/>
      <c r="GRV15" s="306"/>
      <c r="GRW15" s="306"/>
      <c r="GRX15" s="306"/>
      <c r="GRY15" s="306"/>
      <c r="GRZ15" s="306"/>
      <c r="GSA15" s="306"/>
      <c r="GSB15" s="306"/>
      <c r="GSC15" s="306"/>
      <c r="GSD15" s="306"/>
      <c r="GSE15" s="306"/>
      <c r="GSF15" s="306"/>
      <c r="GSG15" s="306"/>
      <c r="GSH15" s="306"/>
      <c r="GSI15" s="306"/>
      <c r="GSJ15" s="306"/>
      <c r="GSK15" s="306"/>
      <c r="GSL15" s="306"/>
      <c r="GSM15" s="306"/>
      <c r="GSN15" s="306"/>
      <c r="GSO15" s="306"/>
      <c r="GSP15" s="306"/>
      <c r="GSQ15" s="306"/>
      <c r="GSR15" s="306"/>
      <c r="GSS15" s="306"/>
      <c r="GST15" s="306"/>
      <c r="GSU15" s="306"/>
      <c r="GSV15" s="306"/>
      <c r="GSW15" s="306"/>
      <c r="GSX15" s="306"/>
      <c r="GSY15" s="306"/>
      <c r="GSZ15" s="306"/>
      <c r="GTA15" s="306"/>
      <c r="GTB15" s="306"/>
      <c r="GTC15" s="306"/>
      <c r="GTD15" s="306"/>
      <c r="GTE15" s="306"/>
      <c r="GTF15" s="306"/>
      <c r="GTG15" s="306"/>
      <c r="GTH15" s="306"/>
      <c r="GTI15" s="306"/>
      <c r="GTJ15" s="306"/>
      <c r="GTK15" s="306"/>
      <c r="GTL15" s="306"/>
      <c r="GTM15" s="306"/>
      <c r="GTN15" s="306"/>
      <c r="GTO15" s="306"/>
      <c r="GTP15" s="306"/>
      <c r="GTQ15" s="306"/>
      <c r="GTR15" s="306"/>
      <c r="GTS15" s="306"/>
      <c r="GTT15" s="306"/>
      <c r="GTU15" s="306"/>
      <c r="GTV15" s="306"/>
      <c r="GTW15" s="306"/>
      <c r="GTX15" s="306"/>
      <c r="GTY15" s="306"/>
      <c r="GTZ15" s="306"/>
      <c r="GUA15" s="306"/>
      <c r="GUB15" s="306"/>
      <c r="GUC15" s="306"/>
      <c r="GUD15" s="306"/>
      <c r="GUE15" s="306"/>
      <c r="GUF15" s="306"/>
      <c r="GUG15" s="306"/>
      <c r="GUH15" s="306"/>
      <c r="GUI15" s="306"/>
      <c r="GUJ15" s="306"/>
      <c r="GUK15" s="306"/>
      <c r="GUL15" s="306"/>
      <c r="GUM15" s="306"/>
      <c r="GUN15" s="306"/>
      <c r="GUO15" s="306"/>
      <c r="GUP15" s="306"/>
      <c r="GUQ15" s="306"/>
      <c r="GUR15" s="306"/>
      <c r="GUS15" s="306"/>
      <c r="GUT15" s="306"/>
      <c r="GUU15" s="306"/>
      <c r="GUV15" s="306"/>
      <c r="GUW15" s="306"/>
      <c r="GUX15" s="306"/>
      <c r="GUY15" s="306"/>
      <c r="GUZ15" s="306"/>
      <c r="GVA15" s="306"/>
      <c r="GVB15" s="306"/>
      <c r="GVC15" s="306"/>
      <c r="GVD15" s="306"/>
      <c r="GVE15" s="306"/>
      <c r="GVF15" s="306"/>
      <c r="GVG15" s="306"/>
      <c r="GVH15" s="306"/>
      <c r="GVI15" s="306"/>
      <c r="GVJ15" s="306"/>
      <c r="GVK15" s="306"/>
      <c r="GVL15" s="306"/>
      <c r="GVM15" s="306"/>
      <c r="GVN15" s="306"/>
      <c r="GVO15" s="306"/>
      <c r="GVP15" s="306"/>
      <c r="GVQ15" s="306"/>
      <c r="GVR15" s="306"/>
      <c r="GVS15" s="306"/>
      <c r="GVT15" s="306"/>
      <c r="GVU15" s="306"/>
      <c r="GVV15" s="306"/>
      <c r="GVW15" s="306"/>
      <c r="GVX15" s="306"/>
      <c r="GVY15" s="306"/>
      <c r="GVZ15" s="306"/>
      <c r="GWA15" s="306"/>
      <c r="GWB15" s="306"/>
      <c r="GWC15" s="306"/>
      <c r="GWD15" s="306"/>
      <c r="GWE15" s="306"/>
      <c r="GWF15" s="306"/>
      <c r="GWG15" s="306"/>
      <c r="GWH15" s="306"/>
      <c r="GWI15" s="306"/>
      <c r="GWJ15" s="306"/>
      <c r="GWK15" s="306"/>
      <c r="GWL15" s="306"/>
      <c r="GWM15" s="306"/>
      <c r="GWN15" s="306"/>
      <c r="GWO15" s="306"/>
      <c r="GWP15" s="306"/>
      <c r="GWQ15" s="306"/>
      <c r="GWR15" s="306"/>
      <c r="GWS15" s="306"/>
      <c r="GWT15" s="306"/>
      <c r="GWU15" s="306"/>
      <c r="GWV15" s="306"/>
      <c r="GWW15" s="306"/>
      <c r="GWX15" s="306"/>
      <c r="GWY15" s="306"/>
      <c r="GWZ15" s="306"/>
      <c r="GXA15" s="306"/>
      <c r="GXB15" s="306"/>
      <c r="GXC15" s="306"/>
      <c r="GXD15" s="306"/>
      <c r="GXE15" s="306"/>
      <c r="GXF15" s="306"/>
      <c r="GXG15" s="306"/>
      <c r="GXH15" s="306"/>
      <c r="GXI15" s="306"/>
      <c r="GXJ15" s="306"/>
      <c r="GXK15" s="306"/>
      <c r="GXL15" s="306"/>
      <c r="GXM15" s="306"/>
      <c r="GXN15" s="306"/>
      <c r="GXO15" s="306"/>
      <c r="GXP15" s="306"/>
      <c r="GXQ15" s="306"/>
      <c r="GXR15" s="306"/>
      <c r="GXS15" s="306"/>
      <c r="GXT15" s="306"/>
      <c r="GXU15" s="306"/>
      <c r="GXV15" s="306"/>
      <c r="GXW15" s="306"/>
      <c r="GXX15" s="306"/>
      <c r="GXY15" s="306"/>
      <c r="GXZ15" s="306"/>
      <c r="GYA15" s="306"/>
      <c r="GYB15" s="306"/>
      <c r="GYC15" s="306"/>
      <c r="GYD15" s="306"/>
      <c r="GYE15" s="306"/>
      <c r="GYF15" s="306"/>
      <c r="GYG15" s="306"/>
      <c r="GYH15" s="306"/>
      <c r="GYI15" s="306"/>
      <c r="GYJ15" s="306"/>
      <c r="GYK15" s="306"/>
      <c r="GYL15" s="306"/>
      <c r="GYM15" s="306"/>
      <c r="GYN15" s="306"/>
      <c r="GYO15" s="306"/>
      <c r="GYP15" s="306"/>
      <c r="GYQ15" s="306"/>
      <c r="GYR15" s="306"/>
      <c r="GYS15" s="306"/>
      <c r="GYT15" s="306"/>
      <c r="GYU15" s="306"/>
      <c r="GYV15" s="306"/>
      <c r="GYW15" s="306"/>
      <c r="GYX15" s="306"/>
      <c r="GYY15" s="306"/>
      <c r="GYZ15" s="306"/>
      <c r="GZA15" s="306"/>
      <c r="GZB15" s="306"/>
      <c r="GZC15" s="306"/>
      <c r="GZD15" s="306"/>
      <c r="GZE15" s="306"/>
      <c r="GZF15" s="306"/>
      <c r="GZG15" s="306"/>
      <c r="GZH15" s="306"/>
      <c r="GZI15" s="306"/>
      <c r="GZJ15" s="306"/>
      <c r="GZK15" s="306"/>
      <c r="GZL15" s="306"/>
      <c r="GZM15" s="306"/>
      <c r="GZN15" s="306"/>
      <c r="GZO15" s="306"/>
      <c r="GZP15" s="306"/>
      <c r="GZQ15" s="306"/>
      <c r="GZR15" s="306"/>
      <c r="GZS15" s="306"/>
      <c r="GZT15" s="306"/>
      <c r="GZU15" s="306"/>
      <c r="GZV15" s="306"/>
      <c r="GZW15" s="306"/>
      <c r="GZX15" s="306"/>
      <c r="GZY15" s="306"/>
      <c r="GZZ15" s="306"/>
      <c r="HAA15" s="306"/>
      <c r="HAB15" s="306"/>
      <c r="HAC15" s="306"/>
      <c r="HAD15" s="306"/>
      <c r="HAE15" s="306"/>
      <c r="HAF15" s="306"/>
      <c r="HAG15" s="306"/>
      <c r="HAH15" s="306"/>
      <c r="HAI15" s="306"/>
      <c r="HAJ15" s="306"/>
      <c r="HAK15" s="306"/>
      <c r="HAL15" s="306"/>
      <c r="HAM15" s="306"/>
      <c r="HAN15" s="306"/>
      <c r="HAO15" s="306"/>
      <c r="HAP15" s="306"/>
      <c r="HAQ15" s="306"/>
      <c r="HAR15" s="306"/>
      <c r="HAS15" s="306"/>
      <c r="HAT15" s="306"/>
      <c r="HAU15" s="306"/>
      <c r="HAV15" s="306"/>
      <c r="HAW15" s="306"/>
      <c r="HAX15" s="306"/>
      <c r="HAY15" s="306"/>
      <c r="HAZ15" s="306"/>
      <c r="HBA15" s="306"/>
      <c r="HBB15" s="306"/>
      <c r="HBC15" s="306"/>
      <c r="HBD15" s="306"/>
      <c r="HBE15" s="306"/>
      <c r="HBF15" s="306"/>
      <c r="HBG15" s="306"/>
      <c r="HBH15" s="306"/>
      <c r="HBI15" s="306"/>
      <c r="HBJ15" s="306"/>
      <c r="HBK15" s="306"/>
      <c r="HBL15" s="306"/>
      <c r="HBM15" s="306"/>
      <c r="HBN15" s="306"/>
      <c r="HBO15" s="306"/>
      <c r="HBP15" s="306"/>
      <c r="HBQ15" s="306"/>
      <c r="HBR15" s="306"/>
      <c r="HBS15" s="306"/>
      <c r="HBT15" s="306"/>
      <c r="HBU15" s="306"/>
      <c r="HBV15" s="306"/>
      <c r="HBW15" s="306"/>
      <c r="HBX15" s="306"/>
      <c r="HBY15" s="306"/>
      <c r="HBZ15" s="306"/>
      <c r="HCA15" s="306"/>
      <c r="HCB15" s="306"/>
      <c r="HCC15" s="306"/>
      <c r="HCD15" s="306"/>
      <c r="HCE15" s="306"/>
      <c r="HCF15" s="306"/>
      <c r="HCG15" s="306"/>
      <c r="HCH15" s="306"/>
      <c r="HCI15" s="306"/>
      <c r="HCJ15" s="306"/>
      <c r="HCK15" s="306"/>
      <c r="HCL15" s="306"/>
      <c r="HCM15" s="306"/>
      <c r="HCN15" s="306"/>
      <c r="HCO15" s="306"/>
      <c r="HCP15" s="306"/>
      <c r="HCQ15" s="306"/>
      <c r="HCR15" s="306"/>
      <c r="HCS15" s="306"/>
      <c r="HCT15" s="306"/>
      <c r="HCU15" s="306"/>
      <c r="HCV15" s="306"/>
      <c r="HCW15" s="306"/>
      <c r="HCX15" s="306"/>
      <c r="HCY15" s="306"/>
      <c r="HCZ15" s="306"/>
      <c r="HDA15" s="306"/>
      <c r="HDB15" s="306"/>
      <c r="HDC15" s="306"/>
      <c r="HDD15" s="306"/>
      <c r="HDE15" s="306"/>
      <c r="HDF15" s="306"/>
      <c r="HDG15" s="306"/>
      <c r="HDH15" s="306"/>
      <c r="HDI15" s="306"/>
      <c r="HDJ15" s="306"/>
      <c r="HDK15" s="306"/>
      <c r="HDL15" s="306"/>
      <c r="HDM15" s="306"/>
      <c r="HDN15" s="306"/>
      <c r="HDO15" s="306"/>
      <c r="HDP15" s="306"/>
      <c r="HDQ15" s="306"/>
      <c r="HDR15" s="306"/>
      <c r="HDS15" s="306"/>
      <c r="HDT15" s="306"/>
      <c r="HDU15" s="306"/>
      <c r="HDV15" s="306"/>
      <c r="HDW15" s="306"/>
      <c r="HDX15" s="306"/>
      <c r="HDY15" s="306"/>
      <c r="HDZ15" s="306"/>
      <c r="HEA15" s="306"/>
      <c r="HEB15" s="306"/>
      <c r="HEC15" s="306"/>
      <c r="HED15" s="306"/>
      <c r="HEE15" s="306"/>
      <c r="HEF15" s="306"/>
      <c r="HEG15" s="306"/>
      <c r="HEH15" s="306"/>
      <c r="HEI15" s="306"/>
      <c r="HEJ15" s="306"/>
      <c r="HEK15" s="306"/>
      <c r="HEL15" s="306"/>
      <c r="HEM15" s="306"/>
      <c r="HEN15" s="306"/>
      <c r="HEO15" s="306"/>
      <c r="HEP15" s="306"/>
      <c r="HEQ15" s="306"/>
      <c r="HER15" s="306"/>
      <c r="HES15" s="306"/>
      <c r="HET15" s="306"/>
      <c r="HEU15" s="306"/>
      <c r="HEV15" s="306"/>
      <c r="HEW15" s="306"/>
      <c r="HEX15" s="306"/>
      <c r="HEY15" s="306"/>
      <c r="HEZ15" s="306"/>
      <c r="HFA15" s="306"/>
      <c r="HFB15" s="306"/>
      <c r="HFC15" s="306"/>
      <c r="HFD15" s="306"/>
      <c r="HFE15" s="306"/>
      <c r="HFF15" s="306"/>
      <c r="HFG15" s="306"/>
      <c r="HFH15" s="306"/>
      <c r="HFI15" s="306"/>
      <c r="HFJ15" s="306"/>
      <c r="HFK15" s="306"/>
      <c r="HFL15" s="306"/>
      <c r="HFM15" s="306"/>
      <c r="HFN15" s="306"/>
      <c r="HFO15" s="306"/>
      <c r="HFP15" s="306"/>
      <c r="HFQ15" s="306"/>
      <c r="HFR15" s="306"/>
      <c r="HFS15" s="306"/>
      <c r="HFT15" s="306"/>
      <c r="HFU15" s="306"/>
      <c r="HFV15" s="306"/>
      <c r="HFW15" s="306"/>
      <c r="HFX15" s="306"/>
      <c r="HFY15" s="306"/>
      <c r="HFZ15" s="306"/>
      <c r="HGA15" s="306"/>
      <c r="HGB15" s="306"/>
      <c r="HGC15" s="306"/>
      <c r="HGD15" s="306"/>
      <c r="HGE15" s="306"/>
      <c r="HGF15" s="306"/>
      <c r="HGG15" s="306"/>
      <c r="HGH15" s="306"/>
      <c r="HGI15" s="306"/>
      <c r="HGJ15" s="306"/>
      <c r="HGK15" s="306"/>
      <c r="HGL15" s="306"/>
      <c r="HGM15" s="306"/>
      <c r="HGN15" s="306"/>
      <c r="HGO15" s="306"/>
      <c r="HGP15" s="306"/>
      <c r="HGQ15" s="306"/>
      <c r="HGR15" s="306"/>
      <c r="HGS15" s="306"/>
      <c r="HGT15" s="306"/>
      <c r="HGU15" s="306"/>
      <c r="HGV15" s="306"/>
      <c r="HGW15" s="306"/>
      <c r="HGX15" s="306"/>
      <c r="HGY15" s="306"/>
      <c r="HGZ15" s="306"/>
      <c r="HHA15" s="306"/>
      <c r="HHB15" s="306"/>
      <c r="HHC15" s="306"/>
      <c r="HHD15" s="306"/>
      <c r="HHE15" s="306"/>
      <c r="HHF15" s="306"/>
      <c r="HHG15" s="306"/>
      <c r="HHH15" s="306"/>
      <c r="HHI15" s="306"/>
      <c r="HHJ15" s="306"/>
      <c r="HHK15" s="306"/>
      <c r="HHL15" s="306"/>
      <c r="HHM15" s="306"/>
      <c r="HHN15" s="306"/>
      <c r="HHO15" s="306"/>
      <c r="HHP15" s="306"/>
      <c r="HHQ15" s="306"/>
      <c r="HHR15" s="306"/>
      <c r="HHS15" s="306"/>
      <c r="HHT15" s="306"/>
      <c r="HHU15" s="306"/>
      <c r="HHV15" s="306"/>
      <c r="HHW15" s="306"/>
      <c r="HHX15" s="306"/>
      <c r="HHY15" s="306"/>
      <c r="HHZ15" s="306"/>
      <c r="HIA15" s="306"/>
      <c r="HIB15" s="306"/>
      <c r="HIC15" s="306"/>
      <c r="HID15" s="306"/>
      <c r="HIE15" s="306"/>
      <c r="HIF15" s="306"/>
      <c r="HIG15" s="306"/>
      <c r="HIH15" s="306"/>
      <c r="HII15" s="306"/>
      <c r="HIJ15" s="306"/>
      <c r="HIK15" s="306"/>
      <c r="HIL15" s="306"/>
      <c r="HIM15" s="306"/>
      <c r="HIN15" s="306"/>
      <c r="HIO15" s="306"/>
      <c r="HIP15" s="306"/>
      <c r="HIQ15" s="306"/>
      <c r="HIR15" s="306"/>
      <c r="HIS15" s="306"/>
      <c r="HIT15" s="306"/>
      <c r="HIU15" s="306"/>
      <c r="HIV15" s="306"/>
      <c r="HIW15" s="306"/>
      <c r="HIX15" s="306"/>
      <c r="HIY15" s="306"/>
      <c r="HIZ15" s="306"/>
      <c r="HJA15" s="306"/>
      <c r="HJB15" s="306"/>
      <c r="HJC15" s="306"/>
      <c r="HJD15" s="306"/>
      <c r="HJE15" s="306"/>
      <c r="HJF15" s="306"/>
      <c r="HJG15" s="306"/>
      <c r="HJH15" s="306"/>
      <c r="HJI15" s="306"/>
      <c r="HJJ15" s="306"/>
      <c r="HJK15" s="306"/>
      <c r="HJL15" s="306"/>
      <c r="HJM15" s="306"/>
      <c r="HJN15" s="306"/>
      <c r="HJO15" s="306"/>
      <c r="HJP15" s="306"/>
      <c r="HJQ15" s="306"/>
      <c r="HJR15" s="306"/>
      <c r="HJS15" s="306"/>
      <c r="HJT15" s="306"/>
      <c r="HJU15" s="306"/>
      <c r="HJV15" s="306"/>
      <c r="HJW15" s="306"/>
      <c r="HJX15" s="306"/>
      <c r="HJY15" s="306"/>
      <c r="HJZ15" s="306"/>
      <c r="HKA15" s="306"/>
      <c r="HKB15" s="306"/>
      <c r="HKC15" s="306"/>
      <c r="HKD15" s="306"/>
      <c r="HKE15" s="306"/>
      <c r="HKF15" s="306"/>
      <c r="HKG15" s="306"/>
      <c r="HKH15" s="306"/>
      <c r="HKI15" s="306"/>
      <c r="HKJ15" s="306"/>
      <c r="HKK15" s="306"/>
      <c r="HKL15" s="306"/>
      <c r="HKM15" s="306"/>
      <c r="HKN15" s="306"/>
      <c r="HKO15" s="306"/>
      <c r="HKP15" s="306"/>
      <c r="HKQ15" s="306"/>
      <c r="HKR15" s="306"/>
      <c r="HKS15" s="306"/>
      <c r="HKT15" s="306"/>
      <c r="HKU15" s="306"/>
      <c r="HKV15" s="306"/>
      <c r="HKW15" s="306"/>
      <c r="HKX15" s="306"/>
      <c r="HKY15" s="306"/>
      <c r="HKZ15" s="306"/>
      <c r="HLA15" s="306"/>
      <c r="HLB15" s="306"/>
      <c r="HLC15" s="306"/>
      <c r="HLD15" s="306"/>
      <c r="HLE15" s="306"/>
      <c r="HLF15" s="306"/>
      <c r="HLG15" s="306"/>
      <c r="HLH15" s="306"/>
      <c r="HLI15" s="306"/>
      <c r="HLJ15" s="306"/>
      <c r="HLK15" s="306"/>
      <c r="HLL15" s="306"/>
      <c r="HLM15" s="306"/>
      <c r="HLN15" s="306"/>
      <c r="HLO15" s="306"/>
      <c r="HLP15" s="306"/>
      <c r="HLQ15" s="306"/>
      <c r="HLR15" s="306"/>
      <c r="HLS15" s="306"/>
      <c r="HLT15" s="306"/>
      <c r="HLU15" s="306"/>
      <c r="HLV15" s="306"/>
      <c r="HLW15" s="306"/>
      <c r="HLX15" s="306"/>
      <c r="HLY15" s="306"/>
      <c r="HLZ15" s="306"/>
      <c r="HMA15" s="306"/>
      <c r="HMB15" s="306"/>
      <c r="HMC15" s="306"/>
      <c r="HMD15" s="306"/>
      <c r="HME15" s="306"/>
      <c r="HMF15" s="306"/>
      <c r="HMG15" s="306"/>
      <c r="HMH15" s="306"/>
      <c r="HMI15" s="306"/>
      <c r="HMJ15" s="306"/>
      <c r="HMK15" s="306"/>
      <c r="HML15" s="306"/>
      <c r="HMM15" s="306"/>
      <c r="HMN15" s="306"/>
      <c r="HMO15" s="306"/>
      <c r="HMP15" s="306"/>
      <c r="HMQ15" s="306"/>
      <c r="HMR15" s="306"/>
      <c r="HMS15" s="306"/>
      <c r="HMT15" s="306"/>
      <c r="HMU15" s="306"/>
      <c r="HMV15" s="306"/>
      <c r="HMW15" s="306"/>
      <c r="HMX15" s="306"/>
      <c r="HMY15" s="306"/>
      <c r="HMZ15" s="306"/>
      <c r="HNA15" s="306"/>
      <c r="HNB15" s="306"/>
      <c r="HNC15" s="306"/>
      <c r="HND15" s="306"/>
      <c r="HNE15" s="306"/>
      <c r="HNF15" s="306"/>
      <c r="HNG15" s="306"/>
      <c r="HNH15" s="306"/>
      <c r="HNI15" s="306"/>
      <c r="HNJ15" s="306"/>
      <c r="HNK15" s="306"/>
      <c r="HNL15" s="306"/>
      <c r="HNM15" s="306"/>
      <c r="HNN15" s="306"/>
      <c r="HNO15" s="306"/>
      <c r="HNP15" s="306"/>
      <c r="HNQ15" s="306"/>
      <c r="HNR15" s="306"/>
      <c r="HNS15" s="306"/>
      <c r="HNT15" s="306"/>
      <c r="HNU15" s="306"/>
      <c r="HNV15" s="306"/>
      <c r="HNW15" s="306"/>
      <c r="HNX15" s="306"/>
      <c r="HNY15" s="306"/>
      <c r="HNZ15" s="306"/>
      <c r="HOA15" s="306"/>
      <c r="HOB15" s="306"/>
      <c r="HOC15" s="306"/>
      <c r="HOD15" s="306"/>
      <c r="HOE15" s="306"/>
      <c r="HOF15" s="306"/>
      <c r="HOG15" s="306"/>
      <c r="HOH15" s="306"/>
      <c r="HOI15" s="306"/>
      <c r="HOJ15" s="306"/>
      <c r="HOK15" s="306"/>
      <c r="HOL15" s="306"/>
      <c r="HOM15" s="306"/>
      <c r="HON15" s="306"/>
      <c r="HOO15" s="306"/>
      <c r="HOP15" s="306"/>
      <c r="HOQ15" s="306"/>
      <c r="HOR15" s="306"/>
      <c r="HOS15" s="306"/>
      <c r="HOT15" s="306"/>
      <c r="HOU15" s="306"/>
      <c r="HOV15" s="306"/>
      <c r="HOW15" s="306"/>
      <c r="HOX15" s="306"/>
      <c r="HOY15" s="306"/>
      <c r="HOZ15" s="306"/>
      <c r="HPA15" s="306"/>
      <c r="HPB15" s="306"/>
      <c r="HPC15" s="306"/>
      <c r="HPD15" s="306"/>
      <c r="HPE15" s="306"/>
      <c r="HPF15" s="306"/>
      <c r="HPG15" s="306"/>
      <c r="HPH15" s="306"/>
      <c r="HPI15" s="306"/>
      <c r="HPJ15" s="306"/>
      <c r="HPK15" s="306"/>
      <c r="HPL15" s="306"/>
      <c r="HPM15" s="306"/>
      <c r="HPN15" s="306"/>
      <c r="HPO15" s="306"/>
      <c r="HPP15" s="306"/>
      <c r="HPQ15" s="306"/>
      <c r="HPR15" s="306"/>
      <c r="HPS15" s="306"/>
      <c r="HPT15" s="306"/>
      <c r="HPU15" s="306"/>
      <c r="HPV15" s="306"/>
      <c r="HPW15" s="306"/>
      <c r="HPX15" s="306"/>
      <c r="HPY15" s="306"/>
      <c r="HPZ15" s="306"/>
      <c r="HQA15" s="306"/>
      <c r="HQB15" s="306"/>
      <c r="HQC15" s="306"/>
      <c r="HQD15" s="306"/>
      <c r="HQE15" s="306"/>
      <c r="HQF15" s="306"/>
      <c r="HQG15" s="306"/>
      <c r="HQH15" s="306"/>
      <c r="HQI15" s="306"/>
      <c r="HQJ15" s="306"/>
      <c r="HQK15" s="306"/>
      <c r="HQL15" s="306"/>
      <c r="HQM15" s="306"/>
      <c r="HQN15" s="306"/>
      <c r="HQO15" s="306"/>
      <c r="HQP15" s="306"/>
      <c r="HQQ15" s="306"/>
      <c r="HQR15" s="306"/>
      <c r="HQS15" s="306"/>
      <c r="HQT15" s="306"/>
      <c r="HQU15" s="306"/>
      <c r="HQV15" s="306"/>
      <c r="HQW15" s="306"/>
      <c r="HQX15" s="306"/>
      <c r="HQY15" s="306"/>
      <c r="HQZ15" s="306"/>
      <c r="HRA15" s="306"/>
      <c r="HRB15" s="306"/>
      <c r="HRC15" s="306"/>
      <c r="HRD15" s="306"/>
      <c r="HRE15" s="306"/>
      <c r="HRF15" s="306"/>
      <c r="HRG15" s="306"/>
      <c r="HRH15" s="306"/>
      <c r="HRI15" s="306"/>
      <c r="HRJ15" s="306"/>
      <c r="HRK15" s="306"/>
      <c r="HRL15" s="306"/>
      <c r="HRM15" s="306"/>
      <c r="HRN15" s="306"/>
      <c r="HRO15" s="306"/>
      <c r="HRP15" s="306"/>
      <c r="HRQ15" s="306"/>
      <c r="HRR15" s="306"/>
      <c r="HRS15" s="306"/>
      <c r="HRT15" s="306"/>
      <c r="HRU15" s="306"/>
      <c r="HRV15" s="306"/>
      <c r="HRW15" s="306"/>
      <c r="HRX15" s="306"/>
      <c r="HRY15" s="306"/>
      <c r="HRZ15" s="306"/>
      <c r="HSA15" s="306"/>
      <c r="HSB15" s="306"/>
      <c r="HSC15" s="306"/>
      <c r="HSD15" s="306"/>
      <c r="HSE15" s="306"/>
      <c r="HSF15" s="306"/>
      <c r="HSG15" s="306"/>
      <c r="HSH15" s="306"/>
      <c r="HSI15" s="306"/>
      <c r="HSJ15" s="306"/>
      <c r="HSK15" s="306"/>
      <c r="HSL15" s="306"/>
      <c r="HSM15" s="306"/>
      <c r="HSN15" s="306"/>
      <c r="HSO15" s="306"/>
      <c r="HSP15" s="306"/>
      <c r="HSQ15" s="306"/>
      <c r="HSR15" s="306"/>
      <c r="HSS15" s="306"/>
      <c r="HST15" s="306"/>
      <c r="HSU15" s="306"/>
      <c r="HSV15" s="306"/>
      <c r="HSW15" s="306"/>
      <c r="HSX15" s="306"/>
      <c r="HSY15" s="306"/>
      <c r="HSZ15" s="306"/>
      <c r="HTA15" s="306"/>
      <c r="HTB15" s="306"/>
      <c r="HTC15" s="306"/>
      <c r="HTD15" s="306"/>
      <c r="HTE15" s="306"/>
      <c r="HTF15" s="306"/>
      <c r="HTG15" s="306"/>
      <c r="HTH15" s="306"/>
      <c r="HTI15" s="306"/>
      <c r="HTJ15" s="306"/>
      <c r="HTK15" s="306"/>
      <c r="HTL15" s="306"/>
      <c r="HTM15" s="306"/>
      <c r="HTN15" s="306"/>
      <c r="HTO15" s="306"/>
      <c r="HTP15" s="306"/>
      <c r="HTQ15" s="306"/>
      <c r="HTR15" s="306"/>
      <c r="HTS15" s="306"/>
      <c r="HTT15" s="306"/>
      <c r="HTU15" s="306"/>
      <c r="HTV15" s="306"/>
      <c r="HTW15" s="306"/>
      <c r="HTX15" s="306"/>
      <c r="HTY15" s="306"/>
      <c r="HTZ15" s="306"/>
      <c r="HUA15" s="306"/>
      <c r="HUB15" s="306"/>
      <c r="HUC15" s="306"/>
      <c r="HUD15" s="306"/>
      <c r="HUE15" s="306"/>
      <c r="HUF15" s="306"/>
      <c r="HUG15" s="306"/>
      <c r="HUH15" s="306"/>
      <c r="HUI15" s="306"/>
      <c r="HUJ15" s="306"/>
      <c r="HUK15" s="306"/>
      <c r="HUL15" s="306"/>
      <c r="HUM15" s="306"/>
      <c r="HUN15" s="306"/>
      <c r="HUO15" s="306"/>
      <c r="HUP15" s="306"/>
      <c r="HUQ15" s="306"/>
      <c r="HUR15" s="306"/>
      <c r="HUS15" s="306"/>
      <c r="HUT15" s="306"/>
      <c r="HUU15" s="306"/>
      <c r="HUV15" s="306"/>
      <c r="HUW15" s="306"/>
      <c r="HUX15" s="306"/>
      <c r="HUY15" s="306"/>
      <c r="HUZ15" s="306"/>
      <c r="HVA15" s="306"/>
      <c r="HVB15" s="306"/>
      <c r="HVC15" s="306"/>
      <c r="HVD15" s="306"/>
      <c r="HVE15" s="306"/>
      <c r="HVF15" s="306"/>
      <c r="HVG15" s="306"/>
      <c r="HVH15" s="306"/>
      <c r="HVI15" s="306"/>
      <c r="HVJ15" s="306"/>
      <c r="HVK15" s="306"/>
      <c r="HVL15" s="306"/>
      <c r="HVM15" s="306"/>
      <c r="HVN15" s="306"/>
      <c r="HVO15" s="306"/>
      <c r="HVP15" s="306"/>
      <c r="HVQ15" s="306"/>
      <c r="HVR15" s="306"/>
      <c r="HVS15" s="306"/>
      <c r="HVT15" s="306"/>
      <c r="HVU15" s="306"/>
      <c r="HVV15" s="306"/>
      <c r="HVW15" s="306"/>
      <c r="HVX15" s="306"/>
      <c r="HVY15" s="306"/>
      <c r="HVZ15" s="306"/>
      <c r="HWA15" s="306"/>
      <c r="HWB15" s="306"/>
      <c r="HWC15" s="306"/>
      <c r="HWD15" s="306"/>
      <c r="HWE15" s="306"/>
      <c r="HWF15" s="306"/>
      <c r="HWG15" s="306"/>
      <c r="HWH15" s="306"/>
      <c r="HWI15" s="306"/>
      <c r="HWJ15" s="306"/>
      <c r="HWK15" s="306"/>
      <c r="HWL15" s="306"/>
      <c r="HWM15" s="306"/>
      <c r="HWN15" s="306"/>
      <c r="HWO15" s="306"/>
      <c r="HWP15" s="306"/>
      <c r="HWQ15" s="306"/>
      <c r="HWR15" s="306"/>
      <c r="HWS15" s="306"/>
      <c r="HWT15" s="306"/>
      <c r="HWU15" s="306"/>
      <c r="HWV15" s="306"/>
      <c r="HWW15" s="306"/>
      <c r="HWX15" s="306"/>
      <c r="HWY15" s="306"/>
      <c r="HWZ15" s="306"/>
      <c r="HXA15" s="306"/>
      <c r="HXB15" s="306"/>
      <c r="HXC15" s="306"/>
      <c r="HXD15" s="306"/>
      <c r="HXE15" s="306"/>
      <c r="HXF15" s="306"/>
      <c r="HXG15" s="306"/>
      <c r="HXH15" s="306"/>
      <c r="HXI15" s="306"/>
      <c r="HXJ15" s="306"/>
      <c r="HXK15" s="306"/>
      <c r="HXL15" s="306"/>
      <c r="HXM15" s="306"/>
      <c r="HXN15" s="306"/>
      <c r="HXO15" s="306"/>
      <c r="HXP15" s="306"/>
      <c r="HXQ15" s="306"/>
      <c r="HXR15" s="306"/>
      <c r="HXS15" s="306"/>
      <c r="HXT15" s="306"/>
      <c r="HXU15" s="306"/>
      <c r="HXV15" s="306"/>
      <c r="HXW15" s="306"/>
      <c r="HXX15" s="306"/>
      <c r="HXY15" s="306"/>
      <c r="HXZ15" s="306"/>
      <c r="HYA15" s="306"/>
      <c r="HYB15" s="306"/>
      <c r="HYC15" s="306"/>
      <c r="HYD15" s="306"/>
      <c r="HYE15" s="306"/>
      <c r="HYF15" s="306"/>
      <c r="HYG15" s="306"/>
      <c r="HYH15" s="306"/>
      <c r="HYI15" s="306"/>
      <c r="HYJ15" s="306"/>
      <c r="HYK15" s="306"/>
      <c r="HYL15" s="306"/>
      <c r="HYM15" s="306"/>
      <c r="HYN15" s="306"/>
      <c r="HYO15" s="306"/>
      <c r="HYP15" s="306"/>
      <c r="HYQ15" s="306"/>
      <c r="HYR15" s="306"/>
      <c r="HYS15" s="306"/>
      <c r="HYT15" s="306"/>
      <c r="HYU15" s="306"/>
      <c r="HYV15" s="306"/>
      <c r="HYW15" s="306"/>
      <c r="HYX15" s="306"/>
      <c r="HYY15" s="306"/>
      <c r="HYZ15" s="306"/>
      <c r="HZA15" s="306"/>
      <c r="HZB15" s="306"/>
      <c r="HZC15" s="306"/>
      <c r="HZD15" s="306"/>
      <c r="HZE15" s="306"/>
      <c r="HZF15" s="306"/>
      <c r="HZG15" s="306"/>
      <c r="HZH15" s="306"/>
      <c r="HZI15" s="306"/>
      <c r="HZJ15" s="306"/>
      <c r="HZK15" s="306"/>
      <c r="HZL15" s="306"/>
      <c r="HZM15" s="306"/>
      <c r="HZN15" s="306"/>
      <c r="HZO15" s="306"/>
      <c r="HZP15" s="306"/>
      <c r="HZQ15" s="306"/>
      <c r="HZR15" s="306"/>
      <c r="HZS15" s="306"/>
      <c r="HZT15" s="306"/>
      <c r="HZU15" s="306"/>
      <c r="HZV15" s="306"/>
      <c r="HZW15" s="306"/>
      <c r="HZX15" s="306"/>
      <c r="HZY15" s="306"/>
      <c r="HZZ15" s="306"/>
      <c r="IAA15" s="306"/>
      <c r="IAB15" s="306"/>
      <c r="IAC15" s="306"/>
      <c r="IAD15" s="306"/>
      <c r="IAE15" s="306"/>
      <c r="IAF15" s="306"/>
      <c r="IAG15" s="306"/>
      <c r="IAH15" s="306"/>
      <c r="IAI15" s="306"/>
      <c r="IAJ15" s="306"/>
      <c r="IAK15" s="306"/>
      <c r="IAL15" s="306"/>
      <c r="IAM15" s="306"/>
      <c r="IAN15" s="306"/>
      <c r="IAO15" s="306"/>
      <c r="IAP15" s="306"/>
      <c r="IAQ15" s="306"/>
      <c r="IAR15" s="306"/>
      <c r="IAS15" s="306"/>
      <c r="IAT15" s="306"/>
      <c r="IAU15" s="306"/>
      <c r="IAV15" s="306"/>
      <c r="IAW15" s="306"/>
      <c r="IAX15" s="306"/>
      <c r="IAY15" s="306"/>
      <c r="IAZ15" s="306"/>
      <c r="IBA15" s="306"/>
      <c r="IBB15" s="306"/>
      <c r="IBC15" s="306"/>
      <c r="IBD15" s="306"/>
      <c r="IBE15" s="306"/>
      <c r="IBF15" s="306"/>
      <c r="IBG15" s="306"/>
      <c r="IBH15" s="306"/>
      <c r="IBI15" s="306"/>
      <c r="IBJ15" s="306"/>
      <c r="IBK15" s="306"/>
      <c r="IBL15" s="306"/>
      <c r="IBM15" s="306"/>
      <c r="IBN15" s="306"/>
      <c r="IBO15" s="306"/>
      <c r="IBP15" s="306"/>
      <c r="IBQ15" s="306"/>
      <c r="IBR15" s="306"/>
      <c r="IBS15" s="306"/>
      <c r="IBT15" s="306"/>
      <c r="IBU15" s="306"/>
      <c r="IBV15" s="306"/>
      <c r="IBW15" s="306"/>
      <c r="IBX15" s="306"/>
      <c r="IBY15" s="306"/>
      <c r="IBZ15" s="306"/>
      <c r="ICA15" s="306"/>
      <c r="ICB15" s="306"/>
      <c r="ICC15" s="306"/>
      <c r="ICD15" s="306"/>
      <c r="ICE15" s="306"/>
      <c r="ICF15" s="306"/>
      <c r="ICG15" s="306"/>
      <c r="ICH15" s="306"/>
      <c r="ICI15" s="306"/>
      <c r="ICJ15" s="306"/>
      <c r="ICK15" s="306"/>
      <c r="ICL15" s="306"/>
      <c r="ICM15" s="306"/>
      <c r="ICN15" s="306"/>
      <c r="ICO15" s="306"/>
      <c r="ICP15" s="306"/>
      <c r="ICQ15" s="306"/>
      <c r="ICR15" s="306"/>
      <c r="ICS15" s="306"/>
      <c r="ICT15" s="306"/>
      <c r="ICU15" s="306"/>
      <c r="ICV15" s="306"/>
      <c r="ICW15" s="306"/>
      <c r="ICX15" s="306"/>
      <c r="ICY15" s="306"/>
      <c r="ICZ15" s="306"/>
      <c r="IDA15" s="306"/>
      <c r="IDB15" s="306"/>
      <c r="IDC15" s="306"/>
      <c r="IDD15" s="306"/>
      <c r="IDE15" s="306"/>
      <c r="IDF15" s="306"/>
      <c r="IDG15" s="306"/>
      <c r="IDH15" s="306"/>
      <c r="IDI15" s="306"/>
      <c r="IDJ15" s="306"/>
      <c r="IDK15" s="306"/>
      <c r="IDL15" s="306"/>
      <c r="IDM15" s="306"/>
      <c r="IDN15" s="306"/>
      <c r="IDO15" s="306"/>
      <c r="IDP15" s="306"/>
      <c r="IDQ15" s="306"/>
      <c r="IDR15" s="306"/>
      <c r="IDS15" s="306"/>
      <c r="IDT15" s="306"/>
      <c r="IDU15" s="306"/>
      <c r="IDV15" s="306"/>
      <c r="IDW15" s="306"/>
      <c r="IDX15" s="306"/>
      <c r="IDY15" s="306"/>
      <c r="IDZ15" s="306"/>
      <c r="IEA15" s="306"/>
      <c r="IEB15" s="306"/>
      <c r="IEC15" s="306"/>
      <c r="IED15" s="306"/>
      <c r="IEE15" s="306"/>
      <c r="IEF15" s="306"/>
      <c r="IEG15" s="306"/>
      <c r="IEH15" s="306"/>
      <c r="IEI15" s="306"/>
      <c r="IEJ15" s="306"/>
      <c r="IEK15" s="306"/>
      <c r="IEL15" s="306"/>
      <c r="IEM15" s="306"/>
      <c r="IEN15" s="306"/>
      <c r="IEO15" s="306"/>
      <c r="IEP15" s="306"/>
      <c r="IEQ15" s="306"/>
      <c r="IER15" s="306"/>
      <c r="IES15" s="306"/>
      <c r="IET15" s="306"/>
      <c r="IEU15" s="306"/>
      <c r="IEV15" s="306"/>
      <c r="IEW15" s="306"/>
      <c r="IEX15" s="306"/>
      <c r="IEY15" s="306"/>
      <c r="IEZ15" s="306"/>
      <c r="IFA15" s="306"/>
      <c r="IFB15" s="306"/>
      <c r="IFC15" s="306"/>
      <c r="IFD15" s="306"/>
      <c r="IFE15" s="306"/>
      <c r="IFF15" s="306"/>
      <c r="IFG15" s="306"/>
      <c r="IFH15" s="306"/>
      <c r="IFI15" s="306"/>
      <c r="IFJ15" s="306"/>
      <c r="IFK15" s="306"/>
      <c r="IFL15" s="306"/>
      <c r="IFM15" s="306"/>
      <c r="IFN15" s="306"/>
      <c r="IFO15" s="306"/>
      <c r="IFP15" s="306"/>
      <c r="IFQ15" s="306"/>
      <c r="IFR15" s="306"/>
      <c r="IFS15" s="306"/>
      <c r="IFT15" s="306"/>
      <c r="IFU15" s="306"/>
      <c r="IFV15" s="306"/>
      <c r="IFW15" s="306"/>
      <c r="IFX15" s="306"/>
      <c r="IFY15" s="306"/>
      <c r="IFZ15" s="306"/>
      <c r="IGA15" s="306"/>
      <c r="IGB15" s="306"/>
      <c r="IGC15" s="306"/>
      <c r="IGD15" s="306"/>
      <c r="IGE15" s="306"/>
      <c r="IGF15" s="306"/>
      <c r="IGG15" s="306"/>
      <c r="IGH15" s="306"/>
      <c r="IGI15" s="306"/>
      <c r="IGJ15" s="306"/>
      <c r="IGK15" s="306"/>
      <c r="IGL15" s="306"/>
      <c r="IGM15" s="306"/>
      <c r="IGN15" s="306"/>
      <c r="IGO15" s="306"/>
      <c r="IGP15" s="306"/>
      <c r="IGQ15" s="306"/>
      <c r="IGR15" s="306"/>
      <c r="IGS15" s="306"/>
      <c r="IGT15" s="306"/>
      <c r="IGU15" s="306"/>
      <c r="IGV15" s="306"/>
      <c r="IGW15" s="306"/>
      <c r="IGX15" s="306"/>
      <c r="IGY15" s="306"/>
      <c r="IGZ15" s="306"/>
      <c r="IHA15" s="306"/>
      <c r="IHB15" s="306"/>
      <c r="IHC15" s="306"/>
      <c r="IHD15" s="306"/>
      <c r="IHE15" s="306"/>
      <c r="IHF15" s="306"/>
      <c r="IHG15" s="306"/>
      <c r="IHH15" s="306"/>
      <c r="IHI15" s="306"/>
      <c r="IHJ15" s="306"/>
      <c r="IHK15" s="306"/>
      <c r="IHL15" s="306"/>
      <c r="IHM15" s="306"/>
      <c r="IHN15" s="306"/>
      <c r="IHO15" s="306"/>
      <c r="IHP15" s="306"/>
      <c r="IHQ15" s="306"/>
      <c r="IHR15" s="306"/>
      <c r="IHS15" s="306"/>
      <c r="IHT15" s="306"/>
      <c r="IHU15" s="306"/>
      <c r="IHV15" s="306"/>
      <c r="IHW15" s="306"/>
      <c r="IHX15" s="306"/>
      <c r="IHY15" s="306"/>
      <c r="IHZ15" s="306"/>
      <c r="IIA15" s="306"/>
      <c r="IIB15" s="306"/>
      <c r="IIC15" s="306"/>
      <c r="IID15" s="306"/>
      <c r="IIE15" s="306"/>
      <c r="IIF15" s="306"/>
      <c r="IIG15" s="306"/>
      <c r="IIH15" s="306"/>
      <c r="III15" s="306"/>
      <c r="IIJ15" s="306"/>
      <c r="IIK15" s="306"/>
      <c r="IIL15" s="306"/>
      <c r="IIM15" s="306"/>
      <c r="IIN15" s="306"/>
      <c r="IIO15" s="306"/>
      <c r="IIP15" s="306"/>
      <c r="IIQ15" s="306"/>
      <c r="IIR15" s="306"/>
      <c r="IIS15" s="306"/>
      <c r="IIT15" s="306"/>
      <c r="IIU15" s="306"/>
      <c r="IIV15" s="306"/>
      <c r="IIW15" s="306"/>
      <c r="IIX15" s="306"/>
      <c r="IIY15" s="306"/>
      <c r="IIZ15" s="306"/>
      <c r="IJA15" s="306"/>
      <c r="IJB15" s="306"/>
      <c r="IJC15" s="306"/>
      <c r="IJD15" s="306"/>
      <c r="IJE15" s="306"/>
      <c r="IJF15" s="306"/>
      <c r="IJG15" s="306"/>
      <c r="IJH15" s="306"/>
      <c r="IJI15" s="306"/>
      <c r="IJJ15" s="306"/>
      <c r="IJK15" s="306"/>
      <c r="IJL15" s="306"/>
      <c r="IJM15" s="306"/>
      <c r="IJN15" s="306"/>
      <c r="IJO15" s="306"/>
      <c r="IJP15" s="306"/>
      <c r="IJQ15" s="306"/>
      <c r="IJR15" s="306"/>
      <c r="IJS15" s="306"/>
      <c r="IJT15" s="306"/>
      <c r="IJU15" s="306"/>
      <c r="IJV15" s="306"/>
      <c r="IJW15" s="306"/>
      <c r="IJX15" s="306"/>
      <c r="IJY15" s="306"/>
      <c r="IJZ15" s="306"/>
      <c r="IKA15" s="306"/>
      <c r="IKB15" s="306"/>
      <c r="IKC15" s="306"/>
      <c r="IKD15" s="306"/>
      <c r="IKE15" s="306"/>
      <c r="IKF15" s="306"/>
      <c r="IKG15" s="306"/>
      <c r="IKH15" s="306"/>
      <c r="IKI15" s="306"/>
      <c r="IKJ15" s="306"/>
      <c r="IKK15" s="306"/>
      <c r="IKL15" s="306"/>
      <c r="IKM15" s="306"/>
      <c r="IKN15" s="306"/>
      <c r="IKO15" s="306"/>
      <c r="IKP15" s="306"/>
      <c r="IKQ15" s="306"/>
      <c r="IKR15" s="306"/>
      <c r="IKS15" s="306"/>
      <c r="IKT15" s="306"/>
      <c r="IKU15" s="306"/>
      <c r="IKV15" s="306"/>
      <c r="IKW15" s="306"/>
      <c r="IKX15" s="306"/>
      <c r="IKY15" s="306"/>
      <c r="IKZ15" s="306"/>
      <c r="ILA15" s="306"/>
      <c r="ILB15" s="306"/>
      <c r="ILC15" s="306"/>
      <c r="ILD15" s="306"/>
      <c r="ILE15" s="306"/>
      <c r="ILF15" s="306"/>
      <c r="ILG15" s="306"/>
      <c r="ILH15" s="306"/>
      <c r="ILI15" s="306"/>
      <c r="ILJ15" s="306"/>
      <c r="ILK15" s="306"/>
      <c r="ILL15" s="306"/>
      <c r="ILM15" s="306"/>
      <c r="ILN15" s="306"/>
      <c r="ILO15" s="306"/>
      <c r="ILP15" s="306"/>
      <c r="ILQ15" s="306"/>
      <c r="ILR15" s="306"/>
      <c r="ILS15" s="306"/>
      <c r="ILT15" s="306"/>
      <c r="ILU15" s="306"/>
      <c r="ILV15" s="306"/>
      <c r="ILW15" s="306"/>
      <c r="ILX15" s="306"/>
      <c r="ILY15" s="306"/>
      <c r="ILZ15" s="306"/>
      <c r="IMA15" s="306"/>
      <c r="IMB15" s="306"/>
      <c r="IMC15" s="306"/>
      <c r="IMD15" s="306"/>
      <c r="IME15" s="306"/>
      <c r="IMF15" s="306"/>
      <c r="IMG15" s="306"/>
      <c r="IMH15" s="306"/>
      <c r="IMI15" s="306"/>
      <c r="IMJ15" s="306"/>
      <c r="IMK15" s="306"/>
      <c r="IML15" s="306"/>
      <c r="IMM15" s="306"/>
      <c r="IMN15" s="306"/>
      <c r="IMO15" s="306"/>
      <c r="IMP15" s="306"/>
      <c r="IMQ15" s="306"/>
      <c r="IMR15" s="306"/>
      <c r="IMS15" s="306"/>
      <c r="IMT15" s="306"/>
      <c r="IMU15" s="306"/>
      <c r="IMV15" s="306"/>
      <c r="IMW15" s="306"/>
      <c r="IMX15" s="306"/>
      <c r="IMY15" s="306"/>
      <c r="IMZ15" s="306"/>
      <c r="INA15" s="306"/>
      <c r="INB15" s="306"/>
      <c r="INC15" s="306"/>
      <c r="IND15" s="306"/>
      <c r="INE15" s="306"/>
      <c r="INF15" s="306"/>
      <c r="ING15" s="306"/>
      <c r="INH15" s="306"/>
      <c r="INI15" s="306"/>
      <c r="INJ15" s="306"/>
      <c r="INK15" s="306"/>
      <c r="INL15" s="306"/>
      <c r="INM15" s="306"/>
      <c r="INN15" s="306"/>
      <c r="INO15" s="306"/>
      <c r="INP15" s="306"/>
      <c r="INQ15" s="306"/>
      <c r="INR15" s="306"/>
      <c r="INS15" s="306"/>
      <c r="INT15" s="306"/>
      <c r="INU15" s="306"/>
      <c r="INV15" s="306"/>
      <c r="INW15" s="306"/>
      <c r="INX15" s="306"/>
      <c r="INY15" s="306"/>
      <c r="INZ15" s="306"/>
      <c r="IOA15" s="306"/>
      <c r="IOB15" s="306"/>
      <c r="IOC15" s="306"/>
      <c r="IOD15" s="306"/>
      <c r="IOE15" s="306"/>
      <c r="IOF15" s="306"/>
      <c r="IOG15" s="306"/>
      <c r="IOH15" s="306"/>
      <c r="IOI15" s="306"/>
      <c r="IOJ15" s="306"/>
      <c r="IOK15" s="306"/>
      <c r="IOL15" s="306"/>
      <c r="IOM15" s="306"/>
      <c r="ION15" s="306"/>
      <c r="IOO15" s="306"/>
      <c r="IOP15" s="306"/>
      <c r="IOQ15" s="306"/>
      <c r="IOR15" s="306"/>
      <c r="IOS15" s="306"/>
      <c r="IOT15" s="306"/>
      <c r="IOU15" s="306"/>
      <c r="IOV15" s="306"/>
      <c r="IOW15" s="306"/>
      <c r="IOX15" s="306"/>
      <c r="IOY15" s="306"/>
      <c r="IOZ15" s="306"/>
      <c r="IPA15" s="306"/>
      <c r="IPB15" s="306"/>
      <c r="IPC15" s="306"/>
      <c r="IPD15" s="306"/>
      <c r="IPE15" s="306"/>
      <c r="IPF15" s="306"/>
      <c r="IPG15" s="306"/>
      <c r="IPH15" s="306"/>
      <c r="IPI15" s="306"/>
      <c r="IPJ15" s="306"/>
      <c r="IPK15" s="306"/>
      <c r="IPL15" s="306"/>
      <c r="IPM15" s="306"/>
      <c r="IPN15" s="306"/>
      <c r="IPO15" s="306"/>
      <c r="IPP15" s="306"/>
      <c r="IPQ15" s="306"/>
      <c r="IPR15" s="306"/>
      <c r="IPS15" s="306"/>
      <c r="IPT15" s="306"/>
      <c r="IPU15" s="306"/>
      <c r="IPV15" s="306"/>
      <c r="IPW15" s="306"/>
      <c r="IPX15" s="306"/>
      <c r="IPY15" s="306"/>
      <c r="IPZ15" s="306"/>
      <c r="IQA15" s="306"/>
      <c r="IQB15" s="306"/>
      <c r="IQC15" s="306"/>
      <c r="IQD15" s="306"/>
      <c r="IQE15" s="306"/>
      <c r="IQF15" s="306"/>
      <c r="IQG15" s="306"/>
      <c r="IQH15" s="306"/>
      <c r="IQI15" s="306"/>
      <c r="IQJ15" s="306"/>
      <c r="IQK15" s="306"/>
      <c r="IQL15" s="306"/>
      <c r="IQM15" s="306"/>
      <c r="IQN15" s="306"/>
      <c r="IQO15" s="306"/>
      <c r="IQP15" s="306"/>
      <c r="IQQ15" s="306"/>
      <c r="IQR15" s="306"/>
      <c r="IQS15" s="306"/>
      <c r="IQT15" s="306"/>
      <c r="IQU15" s="306"/>
      <c r="IQV15" s="306"/>
      <c r="IQW15" s="306"/>
      <c r="IQX15" s="306"/>
      <c r="IQY15" s="306"/>
      <c r="IQZ15" s="306"/>
      <c r="IRA15" s="306"/>
      <c r="IRB15" s="306"/>
      <c r="IRC15" s="306"/>
      <c r="IRD15" s="306"/>
      <c r="IRE15" s="306"/>
      <c r="IRF15" s="306"/>
      <c r="IRG15" s="306"/>
      <c r="IRH15" s="306"/>
      <c r="IRI15" s="306"/>
      <c r="IRJ15" s="306"/>
      <c r="IRK15" s="306"/>
      <c r="IRL15" s="306"/>
      <c r="IRM15" s="306"/>
      <c r="IRN15" s="306"/>
      <c r="IRO15" s="306"/>
      <c r="IRP15" s="306"/>
      <c r="IRQ15" s="306"/>
      <c r="IRR15" s="306"/>
      <c r="IRS15" s="306"/>
      <c r="IRT15" s="306"/>
      <c r="IRU15" s="306"/>
      <c r="IRV15" s="306"/>
      <c r="IRW15" s="306"/>
      <c r="IRX15" s="306"/>
      <c r="IRY15" s="306"/>
      <c r="IRZ15" s="306"/>
      <c r="ISA15" s="306"/>
      <c r="ISB15" s="306"/>
      <c r="ISC15" s="306"/>
      <c r="ISD15" s="306"/>
      <c r="ISE15" s="306"/>
      <c r="ISF15" s="306"/>
      <c r="ISG15" s="306"/>
      <c r="ISH15" s="306"/>
      <c r="ISI15" s="306"/>
      <c r="ISJ15" s="306"/>
      <c r="ISK15" s="306"/>
      <c r="ISL15" s="306"/>
      <c r="ISM15" s="306"/>
      <c r="ISN15" s="306"/>
      <c r="ISO15" s="306"/>
      <c r="ISP15" s="306"/>
      <c r="ISQ15" s="306"/>
      <c r="ISR15" s="306"/>
      <c r="ISS15" s="306"/>
      <c r="IST15" s="306"/>
      <c r="ISU15" s="306"/>
      <c r="ISV15" s="306"/>
      <c r="ISW15" s="306"/>
      <c r="ISX15" s="306"/>
      <c r="ISY15" s="306"/>
      <c r="ISZ15" s="306"/>
      <c r="ITA15" s="306"/>
      <c r="ITB15" s="306"/>
      <c r="ITC15" s="306"/>
      <c r="ITD15" s="306"/>
      <c r="ITE15" s="306"/>
      <c r="ITF15" s="306"/>
      <c r="ITG15" s="306"/>
      <c r="ITH15" s="306"/>
      <c r="ITI15" s="306"/>
      <c r="ITJ15" s="306"/>
      <c r="ITK15" s="306"/>
      <c r="ITL15" s="306"/>
      <c r="ITM15" s="306"/>
      <c r="ITN15" s="306"/>
      <c r="ITO15" s="306"/>
      <c r="ITP15" s="306"/>
      <c r="ITQ15" s="306"/>
      <c r="ITR15" s="306"/>
      <c r="ITS15" s="306"/>
      <c r="ITT15" s="306"/>
      <c r="ITU15" s="306"/>
      <c r="ITV15" s="306"/>
      <c r="ITW15" s="306"/>
      <c r="ITX15" s="306"/>
      <c r="ITY15" s="306"/>
      <c r="ITZ15" s="306"/>
      <c r="IUA15" s="306"/>
      <c r="IUB15" s="306"/>
      <c r="IUC15" s="306"/>
      <c r="IUD15" s="306"/>
      <c r="IUE15" s="306"/>
      <c r="IUF15" s="306"/>
      <c r="IUG15" s="306"/>
      <c r="IUH15" s="306"/>
      <c r="IUI15" s="306"/>
      <c r="IUJ15" s="306"/>
      <c r="IUK15" s="306"/>
      <c r="IUL15" s="306"/>
      <c r="IUM15" s="306"/>
      <c r="IUN15" s="306"/>
      <c r="IUO15" s="306"/>
      <c r="IUP15" s="306"/>
      <c r="IUQ15" s="306"/>
      <c r="IUR15" s="306"/>
      <c r="IUS15" s="306"/>
      <c r="IUT15" s="306"/>
      <c r="IUU15" s="306"/>
      <c r="IUV15" s="306"/>
      <c r="IUW15" s="306"/>
      <c r="IUX15" s="306"/>
      <c r="IUY15" s="306"/>
      <c r="IUZ15" s="306"/>
      <c r="IVA15" s="306"/>
      <c r="IVB15" s="306"/>
      <c r="IVC15" s="306"/>
      <c r="IVD15" s="306"/>
      <c r="IVE15" s="306"/>
      <c r="IVF15" s="306"/>
      <c r="IVG15" s="306"/>
      <c r="IVH15" s="306"/>
      <c r="IVI15" s="306"/>
      <c r="IVJ15" s="306"/>
      <c r="IVK15" s="306"/>
      <c r="IVL15" s="306"/>
      <c r="IVM15" s="306"/>
      <c r="IVN15" s="306"/>
      <c r="IVO15" s="306"/>
      <c r="IVP15" s="306"/>
      <c r="IVQ15" s="306"/>
      <c r="IVR15" s="306"/>
      <c r="IVS15" s="306"/>
      <c r="IVT15" s="306"/>
      <c r="IVU15" s="306"/>
      <c r="IVV15" s="306"/>
      <c r="IVW15" s="306"/>
      <c r="IVX15" s="306"/>
      <c r="IVY15" s="306"/>
      <c r="IVZ15" s="306"/>
      <c r="IWA15" s="306"/>
      <c r="IWB15" s="306"/>
      <c r="IWC15" s="306"/>
      <c r="IWD15" s="306"/>
      <c r="IWE15" s="306"/>
      <c r="IWF15" s="306"/>
      <c r="IWG15" s="306"/>
      <c r="IWH15" s="306"/>
      <c r="IWI15" s="306"/>
      <c r="IWJ15" s="306"/>
      <c r="IWK15" s="306"/>
      <c r="IWL15" s="306"/>
      <c r="IWM15" s="306"/>
      <c r="IWN15" s="306"/>
      <c r="IWO15" s="306"/>
      <c r="IWP15" s="306"/>
      <c r="IWQ15" s="306"/>
      <c r="IWR15" s="306"/>
      <c r="IWS15" s="306"/>
      <c r="IWT15" s="306"/>
      <c r="IWU15" s="306"/>
      <c r="IWV15" s="306"/>
      <c r="IWW15" s="306"/>
      <c r="IWX15" s="306"/>
      <c r="IWY15" s="306"/>
      <c r="IWZ15" s="306"/>
      <c r="IXA15" s="306"/>
      <c r="IXB15" s="306"/>
      <c r="IXC15" s="306"/>
      <c r="IXD15" s="306"/>
      <c r="IXE15" s="306"/>
      <c r="IXF15" s="306"/>
      <c r="IXG15" s="306"/>
      <c r="IXH15" s="306"/>
      <c r="IXI15" s="306"/>
      <c r="IXJ15" s="306"/>
      <c r="IXK15" s="306"/>
      <c r="IXL15" s="306"/>
      <c r="IXM15" s="306"/>
      <c r="IXN15" s="306"/>
      <c r="IXO15" s="306"/>
      <c r="IXP15" s="306"/>
      <c r="IXQ15" s="306"/>
      <c r="IXR15" s="306"/>
      <c r="IXS15" s="306"/>
      <c r="IXT15" s="306"/>
      <c r="IXU15" s="306"/>
      <c r="IXV15" s="306"/>
      <c r="IXW15" s="306"/>
      <c r="IXX15" s="306"/>
      <c r="IXY15" s="306"/>
      <c r="IXZ15" s="306"/>
      <c r="IYA15" s="306"/>
      <c r="IYB15" s="306"/>
      <c r="IYC15" s="306"/>
      <c r="IYD15" s="306"/>
      <c r="IYE15" s="306"/>
      <c r="IYF15" s="306"/>
      <c r="IYG15" s="306"/>
      <c r="IYH15" s="306"/>
      <c r="IYI15" s="306"/>
      <c r="IYJ15" s="306"/>
      <c r="IYK15" s="306"/>
      <c r="IYL15" s="306"/>
      <c r="IYM15" s="306"/>
      <c r="IYN15" s="306"/>
      <c r="IYO15" s="306"/>
      <c r="IYP15" s="306"/>
      <c r="IYQ15" s="306"/>
      <c r="IYR15" s="306"/>
      <c r="IYS15" s="306"/>
      <c r="IYT15" s="306"/>
      <c r="IYU15" s="306"/>
      <c r="IYV15" s="306"/>
      <c r="IYW15" s="306"/>
      <c r="IYX15" s="306"/>
      <c r="IYY15" s="306"/>
      <c r="IYZ15" s="306"/>
      <c r="IZA15" s="306"/>
      <c r="IZB15" s="306"/>
      <c r="IZC15" s="306"/>
      <c r="IZD15" s="306"/>
      <c r="IZE15" s="306"/>
      <c r="IZF15" s="306"/>
      <c r="IZG15" s="306"/>
      <c r="IZH15" s="306"/>
      <c r="IZI15" s="306"/>
      <c r="IZJ15" s="306"/>
      <c r="IZK15" s="306"/>
      <c r="IZL15" s="306"/>
      <c r="IZM15" s="306"/>
      <c r="IZN15" s="306"/>
      <c r="IZO15" s="306"/>
      <c r="IZP15" s="306"/>
      <c r="IZQ15" s="306"/>
      <c r="IZR15" s="306"/>
      <c r="IZS15" s="306"/>
      <c r="IZT15" s="306"/>
      <c r="IZU15" s="306"/>
      <c r="IZV15" s="306"/>
      <c r="IZW15" s="306"/>
      <c r="IZX15" s="306"/>
      <c r="IZY15" s="306"/>
      <c r="IZZ15" s="306"/>
      <c r="JAA15" s="306"/>
      <c r="JAB15" s="306"/>
      <c r="JAC15" s="306"/>
      <c r="JAD15" s="306"/>
      <c r="JAE15" s="306"/>
      <c r="JAF15" s="306"/>
      <c r="JAG15" s="306"/>
      <c r="JAH15" s="306"/>
      <c r="JAI15" s="306"/>
      <c r="JAJ15" s="306"/>
      <c r="JAK15" s="306"/>
      <c r="JAL15" s="306"/>
      <c r="JAM15" s="306"/>
      <c r="JAN15" s="306"/>
      <c r="JAO15" s="306"/>
      <c r="JAP15" s="306"/>
      <c r="JAQ15" s="306"/>
      <c r="JAR15" s="306"/>
      <c r="JAS15" s="306"/>
      <c r="JAT15" s="306"/>
      <c r="JAU15" s="306"/>
      <c r="JAV15" s="306"/>
      <c r="JAW15" s="306"/>
      <c r="JAX15" s="306"/>
      <c r="JAY15" s="306"/>
      <c r="JAZ15" s="306"/>
      <c r="JBA15" s="306"/>
      <c r="JBB15" s="306"/>
      <c r="JBC15" s="306"/>
      <c r="JBD15" s="306"/>
      <c r="JBE15" s="306"/>
      <c r="JBF15" s="306"/>
      <c r="JBG15" s="306"/>
      <c r="JBH15" s="306"/>
      <c r="JBI15" s="306"/>
      <c r="JBJ15" s="306"/>
      <c r="JBK15" s="306"/>
      <c r="JBL15" s="306"/>
      <c r="JBM15" s="306"/>
      <c r="JBN15" s="306"/>
      <c r="JBO15" s="306"/>
      <c r="JBP15" s="306"/>
      <c r="JBQ15" s="306"/>
      <c r="JBR15" s="306"/>
      <c r="JBS15" s="306"/>
      <c r="JBT15" s="306"/>
      <c r="JBU15" s="306"/>
      <c r="JBV15" s="306"/>
      <c r="JBW15" s="306"/>
      <c r="JBX15" s="306"/>
      <c r="JBY15" s="306"/>
      <c r="JBZ15" s="306"/>
      <c r="JCA15" s="306"/>
      <c r="JCB15" s="306"/>
      <c r="JCC15" s="306"/>
      <c r="JCD15" s="306"/>
      <c r="JCE15" s="306"/>
      <c r="JCF15" s="306"/>
      <c r="JCG15" s="306"/>
      <c r="JCH15" s="306"/>
      <c r="JCI15" s="306"/>
      <c r="JCJ15" s="306"/>
      <c r="JCK15" s="306"/>
      <c r="JCL15" s="306"/>
      <c r="JCM15" s="306"/>
      <c r="JCN15" s="306"/>
      <c r="JCO15" s="306"/>
      <c r="JCP15" s="306"/>
      <c r="JCQ15" s="306"/>
      <c r="JCR15" s="306"/>
      <c r="JCS15" s="306"/>
      <c r="JCT15" s="306"/>
      <c r="JCU15" s="306"/>
      <c r="JCV15" s="306"/>
      <c r="JCW15" s="306"/>
      <c r="JCX15" s="306"/>
      <c r="JCY15" s="306"/>
      <c r="JCZ15" s="306"/>
      <c r="JDA15" s="306"/>
      <c r="JDB15" s="306"/>
      <c r="JDC15" s="306"/>
      <c r="JDD15" s="306"/>
      <c r="JDE15" s="306"/>
      <c r="JDF15" s="306"/>
      <c r="JDG15" s="306"/>
      <c r="JDH15" s="306"/>
      <c r="JDI15" s="306"/>
      <c r="JDJ15" s="306"/>
      <c r="JDK15" s="306"/>
      <c r="JDL15" s="306"/>
      <c r="JDM15" s="306"/>
      <c r="JDN15" s="306"/>
      <c r="JDO15" s="306"/>
      <c r="JDP15" s="306"/>
      <c r="JDQ15" s="306"/>
      <c r="JDR15" s="306"/>
      <c r="JDS15" s="306"/>
      <c r="JDT15" s="306"/>
      <c r="JDU15" s="306"/>
      <c r="JDV15" s="306"/>
      <c r="JDW15" s="306"/>
      <c r="JDX15" s="306"/>
      <c r="JDY15" s="306"/>
      <c r="JDZ15" s="306"/>
      <c r="JEA15" s="306"/>
      <c r="JEB15" s="306"/>
      <c r="JEC15" s="306"/>
      <c r="JED15" s="306"/>
      <c r="JEE15" s="306"/>
      <c r="JEF15" s="306"/>
      <c r="JEG15" s="306"/>
      <c r="JEH15" s="306"/>
      <c r="JEI15" s="306"/>
      <c r="JEJ15" s="306"/>
      <c r="JEK15" s="306"/>
      <c r="JEL15" s="306"/>
      <c r="JEM15" s="306"/>
      <c r="JEN15" s="306"/>
      <c r="JEO15" s="306"/>
      <c r="JEP15" s="306"/>
      <c r="JEQ15" s="306"/>
      <c r="JER15" s="306"/>
      <c r="JES15" s="306"/>
      <c r="JET15" s="306"/>
      <c r="JEU15" s="306"/>
      <c r="JEV15" s="306"/>
      <c r="JEW15" s="306"/>
      <c r="JEX15" s="306"/>
      <c r="JEY15" s="306"/>
      <c r="JEZ15" s="306"/>
      <c r="JFA15" s="306"/>
      <c r="JFB15" s="306"/>
      <c r="JFC15" s="306"/>
      <c r="JFD15" s="306"/>
      <c r="JFE15" s="306"/>
      <c r="JFF15" s="306"/>
      <c r="JFG15" s="306"/>
      <c r="JFH15" s="306"/>
      <c r="JFI15" s="306"/>
      <c r="JFJ15" s="306"/>
      <c r="JFK15" s="306"/>
      <c r="JFL15" s="306"/>
      <c r="JFM15" s="306"/>
      <c r="JFN15" s="306"/>
      <c r="JFO15" s="306"/>
      <c r="JFP15" s="306"/>
      <c r="JFQ15" s="306"/>
      <c r="JFR15" s="306"/>
      <c r="JFS15" s="306"/>
      <c r="JFT15" s="306"/>
      <c r="JFU15" s="306"/>
      <c r="JFV15" s="306"/>
      <c r="JFW15" s="306"/>
      <c r="JFX15" s="306"/>
      <c r="JFY15" s="306"/>
      <c r="JFZ15" s="306"/>
      <c r="JGA15" s="306"/>
      <c r="JGB15" s="306"/>
      <c r="JGC15" s="306"/>
      <c r="JGD15" s="306"/>
      <c r="JGE15" s="306"/>
      <c r="JGF15" s="306"/>
      <c r="JGG15" s="306"/>
      <c r="JGH15" s="306"/>
      <c r="JGI15" s="306"/>
      <c r="JGJ15" s="306"/>
      <c r="JGK15" s="306"/>
      <c r="JGL15" s="306"/>
      <c r="JGM15" s="306"/>
      <c r="JGN15" s="306"/>
      <c r="JGO15" s="306"/>
      <c r="JGP15" s="306"/>
      <c r="JGQ15" s="306"/>
      <c r="JGR15" s="306"/>
      <c r="JGS15" s="306"/>
      <c r="JGT15" s="306"/>
      <c r="JGU15" s="306"/>
      <c r="JGV15" s="306"/>
      <c r="JGW15" s="306"/>
      <c r="JGX15" s="306"/>
      <c r="JGY15" s="306"/>
      <c r="JGZ15" s="306"/>
      <c r="JHA15" s="306"/>
      <c r="JHB15" s="306"/>
      <c r="JHC15" s="306"/>
      <c r="JHD15" s="306"/>
      <c r="JHE15" s="306"/>
      <c r="JHF15" s="306"/>
      <c r="JHG15" s="306"/>
      <c r="JHH15" s="306"/>
      <c r="JHI15" s="306"/>
      <c r="JHJ15" s="306"/>
      <c r="JHK15" s="306"/>
      <c r="JHL15" s="306"/>
      <c r="JHM15" s="306"/>
      <c r="JHN15" s="306"/>
      <c r="JHO15" s="306"/>
      <c r="JHP15" s="306"/>
      <c r="JHQ15" s="306"/>
      <c r="JHR15" s="306"/>
      <c r="JHS15" s="306"/>
      <c r="JHT15" s="306"/>
      <c r="JHU15" s="306"/>
      <c r="JHV15" s="306"/>
      <c r="JHW15" s="306"/>
      <c r="JHX15" s="306"/>
      <c r="JHY15" s="306"/>
      <c r="JHZ15" s="306"/>
      <c r="JIA15" s="306"/>
      <c r="JIB15" s="306"/>
      <c r="JIC15" s="306"/>
      <c r="JID15" s="306"/>
      <c r="JIE15" s="306"/>
      <c r="JIF15" s="306"/>
      <c r="JIG15" s="306"/>
      <c r="JIH15" s="306"/>
      <c r="JII15" s="306"/>
      <c r="JIJ15" s="306"/>
      <c r="JIK15" s="306"/>
      <c r="JIL15" s="306"/>
      <c r="JIM15" s="306"/>
      <c r="JIN15" s="306"/>
      <c r="JIO15" s="306"/>
      <c r="JIP15" s="306"/>
      <c r="JIQ15" s="306"/>
      <c r="JIR15" s="306"/>
      <c r="JIS15" s="306"/>
      <c r="JIT15" s="306"/>
      <c r="JIU15" s="306"/>
      <c r="JIV15" s="306"/>
      <c r="JIW15" s="306"/>
      <c r="JIX15" s="306"/>
      <c r="JIY15" s="306"/>
      <c r="JIZ15" s="306"/>
      <c r="JJA15" s="306"/>
      <c r="JJB15" s="306"/>
      <c r="JJC15" s="306"/>
      <c r="JJD15" s="306"/>
      <c r="JJE15" s="306"/>
      <c r="JJF15" s="306"/>
      <c r="JJG15" s="306"/>
      <c r="JJH15" s="306"/>
      <c r="JJI15" s="306"/>
      <c r="JJJ15" s="306"/>
      <c r="JJK15" s="306"/>
      <c r="JJL15" s="306"/>
      <c r="JJM15" s="306"/>
      <c r="JJN15" s="306"/>
      <c r="JJO15" s="306"/>
      <c r="JJP15" s="306"/>
      <c r="JJQ15" s="306"/>
      <c r="JJR15" s="306"/>
      <c r="JJS15" s="306"/>
      <c r="JJT15" s="306"/>
      <c r="JJU15" s="306"/>
      <c r="JJV15" s="306"/>
      <c r="JJW15" s="306"/>
      <c r="JJX15" s="306"/>
      <c r="JJY15" s="306"/>
      <c r="JJZ15" s="306"/>
      <c r="JKA15" s="306"/>
      <c r="JKB15" s="306"/>
      <c r="JKC15" s="306"/>
      <c r="JKD15" s="306"/>
      <c r="JKE15" s="306"/>
      <c r="JKF15" s="306"/>
      <c r="JKG15" s="306"/>
      <c r="JKH15" s="306"/>
      <c r="JKI15" s="306"/>
      <c r="JKJ15" s="306"/>
      <c r="JKK15" s="306"/>
      <c r="JKL15" s="306"/>
      <c r="JKM15" s="306"/>
      <c r="JKN15" s="306"/>
      <c r="JKO15" s="306"/>
      <c r="JKP15" s="306"/>
      <c r="JKQ15" s="306"/>
      <c r="JKR15" s="306"/>
      <c r="JKS15" s="306"/>
      <c r="JKT15" s="306"/>
      <c r="JKU15" s="306"/>
      <c r="JKV15" s="306"/>
      <c r="JKW15" s="306"/>
      <c r="JKX15" s="306"/>
      <c r="JKY15" s="306"/>
      <c r="JKZ15" s="306"/>
      <c r="JLA15" s="306"/>
      <c r="JLB15" s="306"/>
      <c r="JLC15" s="306"/>
      <c r="JLD15" s="306"/>
      <c r="JLE15" s="306"/>
      <c r="JLF15" s="306"/>
      <c r="JLG15" s="306"/>
      <c r="JLH15" s="306"/>
      <c r="JLI15" s="306"/>
      <c r="JLJ15" s="306"/>
      <c r="JLK15" s="306"/>
      <c r="JLL15" s="306"/>
      <c r="JLM15" s="306"/>
      <c r="JLN15" s="306"/>
      <c r="JLO15" s="306"/>
      <c r="JLP15" s="306"/>
      <c r="JLQ15" s="306"/>
      <c r="JLR15" s="306"/>
      <c r="JLS15" s="306"/>
      <c r="JLT15" s="306"/>
      <c r="JLU15" s="306"/>
      <c r="JLV15" s="306"/>
      <c r="JLW15" s="306"/>
      <c r="JLX15" s="306"/>
      <c r="JLY15" s="306"/>
      <c r="JLZ15" s="306"/>
      <c r="JMA15" s="306"/>
      <c r="JMB15" s="306"/>
      <c r="JMC15" s="306"/>
      <c r="JMD15" s="306"/>
      <c r="JME15" s="306"/>
      <c r="JMF15" s="306"/>
      <c r="JMG15" s="306"/>
      <c r="JMH15" s="306"/>
      <c r="JMI15" s="306"/>
      <c r="JMJ15" s="306"/>
      <c r="JMK15" s="306"/>
      <c r="JML15" s="306"/>
      <c r="JMM15" s="306"/>
      <c r="JMN15" s="306"/>
      <c r="JMO15" s="306"/>
      <c r="JMP15" s="306"/>
      <c r="JMQ15" s="306"/>
      <c r="JMR15" s="306"/>
      <c r="JMS15" s="306"/>
      <c r="JMT15" s="306"/>
      <c r="JMU15" s="306"/>
      <c r="JMV15" s="306"/>
      <c r="JMW15" s="306"/>
      <c r="JMX15" s="306"/>
      <c r="JMY15" s="306"/>
      <c r="JMZ15" s="306"/>
      <c r="JNA15" s="306"/>
      <c r="JNB15" s="306"/>
      <c r="JNC15" s="306"/>
      <c r="JND15" s="306"/>
      <c r="JNE15" s="306"/>
      <c r="JNF15" s="306"/>
      <c r="JNG15" s="306"/>
      <c r="JNH15" s="306"/>
      <c r="JNI15" s="306"/>
      <c r="JNJ15" s="306"/>
      <c r="JNK15" s="306"/>
      <c r="JNL15" s="306"/>
      <c r="JNM15" s="306"/>
      <c r="JNN15" s="306"/>
      <c r="JNO15" s="306"/>
      <c r="JNP15" s="306"/>
      <c r="JNQ15" s="306"/>
      <c r="JNR15" s="306"/>
      <c r="JNS15" s="306"/>
      <c r="JNT15" s="306"/>
      <c r="JNU15" s="306"/>
      <c r="JNV15" s="306"/>
      <c r="JNW15" s="306"/>
      <c r="JNX15" s="306"/>
      <c r="JNY15" s="306"/>
      <c r="JNZ15" s="306"/>
      <c r="JOA15" s="306"/>
      <c r="JOB15" s="306"/>
      <c r="JOC15" s="306"/>
      <c r="JOD15" s="306"/>
      <c r="JOE15" s="306"/>
      <c r="JOF15" s="306"/>
      <c r="JOG15" s="306"/>
      <c r="JOH15" s="306"/>
      <c r="JOI15" s="306"/>
      <c r="JOJ15" s="306"/>
      <c r="JOK15" s="306"/>
      <c r="JOL15" s="306"/>
      <c r="JOM15" s="306"/>
      <c r="JON15" s="306"/>
      <c r="JOO15" s="306"/>
      <c r="JOP15" s="306"/>
      <c r="JOQ15" s="306"/>
      <c r="JOR15" s="306"/>
      <c r="JOS15" s="306"/>
      <c r="JOT15" s="306"/>
      <c r="JOU15" s="306"/>
      <c r="JOV15" s="306"/>
      <c r="JOW15" s="306"/>
      <c r="JOX15" s="306"/>
      <c r="JOY15" s="306"/>
      <c r="JOZ15" s="306"/>
      <c r="JPA15" s="306"/>
      <c r="JPB15" s="306"/>
      <c r="JPC15" s="306"/>
      <c r="JPD15" s="306"/>
      <c r="JPE15" s="306"/>
      <c r="JPF15" s="306"/>
      <c r="JPG15" s="306"/>
      <c r="JPH15" s="306"/>
      <c r="JPI15" s="306"/>
      <c r="JPJ15" s="306"/>
      <c r="JPK15" s="306"/>
      <c r="JPL15" s="306"/>
      <c r="JPM15" s="306"/>
      <c r="JPN15" s="306"/>
      <c r="JPO15" s="306"/>
      <c r="JPP15" s="306"/>
      <c r="JPQ15" s="306"/>
      <c r="JPR15" s="306"/>
      <c r="JPS15" s="306"/>
      <c r="JPT15" s="306"/>
      <c r="JPU15" s="306"/>
      <c r="JPV15" s="306"/>
      <c r="JPW15" s="306"/>
      <c r="JPX15" s="306"/>
      <c r="JPY15" s="306"/>
      <c r="JPZ15" s="306"/>
      <c r="JQA15" s="306"/>
      <c r="JQB15" s="306"/>
      <c r="JQC15" s="306"/>
      <c r="JQD15" s="306"/>
      <c r="JQE15" s="306"/>
      <c r="JQF15" s="306"/>
      <c r="JQG15" s="306"/>
      <c r="JQH15" s="306"/>
      <c r="JQI15" s="306"/>
      <c r="JQJ15" s="306"/>
      <c r="JQK15" s="306"/>
      <c r="JQL15" s="306"/>
      <c r="JQM15" s="306"/>
      <c r="JQN15" s="306"/>
      <c r="JQO15" s="306"/>
      <c r="JQP15" s="306"/>
      <c r="JQQ15" s="306"/>
      <c r="JQR15" s="306"/>
      <c r="JQS15" s="306"/>
      <c r="JQT15" s="306"/>
      <c r="JQU15" s="306"/>
      <c r="JQV15" s="306"/>
      <c r="JQW15" s="306"/>
      <c r="JQX15" s="306"/>
      <c r="JQY15" s="306"/>
      <c r="JQZ15" s="306"/>
      <c r="JRA15" s="306"/>
      <c r="JRB15" s="306"/>
      <c r="JRC15" s="306"/>
      <c r="JRD15" s="306"/>
      <c r="JRE15" s="306"/>
      <c r="JRF15" s="306"/>
      <c r="JRG15" s="306"/>
      <c r="JRH15" s="306"/>
      <c r="JRI15" s="306"/>
      <c r="JRJ15" s="306"/>
      <c r="JRK15" s="306"/>
      <c r="JRL15" s="306"/>
      <c r="JRM15" s="306"/>
      <c r="JRN15" s="306"/>
      <c r="JRO15" s="306"/>
      <c r="JRP15" s="306"/>
      <c r="JRQ15" s="306"/>
      <c r="JRR15" s="306"/>
      <c r="JRS15" s="306"/>
      <c r="JRT15" s="306"/>
      <c r="JRU15" s="306"/>
      <c r="JRV15" s="306"/>
      <c r="JRW15" s="306"/>
      <c r="JRX15" s="306"/>
      <c r="JRY15" s="306"/>
      <c r="JRZ15" s="306"/>
      <c r="JSA15" s="306"/>
      <c r="JSB15" s="306"/>
      <c r="JSC15" s="306"/>
      <c r="JSD15" s="306"/>
      <c r="JSE15" s="306"/>
      <c r="JSF15" s="306"/>
      <c r="JSG15" s="306"/>
      <c r="JSH15" s="306"/>
      <c r="JSI15" s="306"/>
      <c r="JSJ15" s="306"/>
      <c r="JSK15" s="306"/>
      <c r="JSL15" s="306"/>
      <c r="JSM15" s="306"/>
      <c r="JSN15" s="306"/>
      <c r="JSO15" s="306"/>
      <c r="JSP15" s="306"/>
      <c r="JSQ15" s="306"/>
      <c r="JSR15" s="306"/>
      <c r="JSS15" s="306"/>
      <c r="JST15" s="306"/>
      <c r="JSU15" s="306"/>
      <c r="JSV15" s="306"/>
      <c r="JSW15" s="306"/>
      <c r="JSX15" s="306"/>
      <c r="JSY15" s="306"/>
      <c r="JSZ15" s="306"/>
      <c r="JTA15" s="306"/>
      <c r="JTB15" s="306"/>
      <c r="JTC15" s="306"/>
      <c r="JTD15" s="306"/>
      <c r="JTE15" s="306"/>
      <c r="JTF15" s="306"/>
      <c r="JTG15" s="306"/>
      <c r="JTH15" s="306"/>
      <c r="JTI15" s="306"/>
      <c r="JTJ15" s="306"/>
      <c r="JTK15" s="306"/>
      <c r="JTL15" s="306"/>
      <c r="JTM15" s="306"/>
      <c r="JTN15" s="306"/>
      <c r="JTO15" s="306"/>
      <c r="JTP15" s="306"/>
      <c r="JTQ15" s="306"/>
      <c r="JTR15" s="306"/>
      <c r="JTS15" s="306"/>
      <c r="JTT15" s="306"/>
      <c r="JTU15" s="306"/>
      <c r="JTV15" s="306"/>
      <c r="JTW15" s="306"/>
      <c r="JTX15" s="306"/>
      <c r="JTY15" s="306"/>
      <c r="JTZ15" s="306"/>
      <c r="JUA15" s="306"/>
      <c r="JUB15" s="306"/>
      <c r="JUC15" s="306"/>
      <c r="JUD15" s="306"/>
      <c r="JUE15" s="306"/>
      <c r="JUF15" s="306"/>
      <c r="JUG15" s="306"/>
      <c r="JUH15" s="306"/>
      <c r="JUI15" s="306"/>
      <c r="JUJ15" s="306"/>
      <c r="JUK15" s="306"/>
      <c r="JUL15" s="306"/>
      <c r="JUM15" s="306"/>
      <c r="JUN15" s="306"/>
      <c r="JUO15" s="306"/>
      <c r="JUP15" s="306"/>
      <c r="JUQ15" s="306"/>
      <c r="JUR15" s="306"/>
      <c r="JUS15" s="306"/>
      <c r="JUT15" s="306"/>
      <c r="JUU15" s="306"/>
      <c r="JUV15" s="306"/>
      <c r="JUW15" s="306"/>
      <c r="JUX15" s="306"/>
      <c r="JUY15" s="306"/>
      <c r="JUZ15" s="306"/>
      <c r="JVA15" s="306"/>
      <c r="JVB15" s="306"/>
      <c r="JVC15" s="306"/>
      <c r="JVD15" s="306"/>
      <c r="JVE15" s="306"/>
      <c r="JVF15" s="306"/>
      <c r="JVG15" s="306"/>
      <c r="JVH15" s="306"/>
      <c r="JVI15" s="306"/>
      <c r="JVJ15" s="306"/>
      <c r="JVK15" s="306"/>
      <c r="JVL15" s="306"/>
      <c r="JVM15" s="306"/>
      <c r="JVN15" s="306"/>
      <c r="JVO15" s="306"/>
      <c r="JVP15" s="306"/>
      <c r="JVQ15" s="306"/>
      <c r="JVR15" s="306"/>
      <c r="JVS15" s="306"/>
      <c r="JVT15" s="306"/>
      <c r="JVU15" s="306"/>
      <c r="JVV15" s="306"/>
      <c r="JVW15" s="306"/>
      <c r="JVX15" s="306"/>
      <c r="JVY15" s="306"/>
      <c r="JVZ15" s="306"/>
      <c r="JWA15" s="306"/>
      <c r="JWB15" s="306"/>
      <c r="JWC15" s="306"/>
      <c r="JWD15" s="306"/>
      <c r="JWE15" s="306"/>
      <c r="JWF15" s="306"/>
      <c r="JWG15" s="306"/>
      <c r="JWH15" s="306"/>
      <c r="JWI15" s="306"/>
      <c r="JWJ15" s="306"/>
      <c r="JWK15" s="306"/>
      <c r="JWL15" s="306"/>
      <c r="JWM15" s="306"/>
      <c r="JWN15" s="306"/>
      <c r="JWO15" s="306"/>
      <c r="JWP15" s="306"/>
      <c r="JWQ15" s="306"/>
      <c r="JWR15" s="306"/>
      <c r="JWS15" s="306"/>
      <c r="JWT15" s="306"/>
      <c r="JWU15" s="306"/>
      <c r="JWV15" s="306"/>
      <c r="JWW15" s="306"/>
      <c r="JWX15" s="306"/>
      <c r="JWY15" s="306"/>
      <c r="JWZ15" s="306"/>
      <c r="JXA15" s="306"/>
      <c r="JXB15" s="306"/>
      <c r="JXC15" s="306"/>
      <c r="JXD15" s="306"/>
      <c r="JXE15" s="306"/>
      <c r="JXF15" s="306"/>
      <c r="JXG15" s="306"/>
      <c r="JXH15" s="306"/>
      <c r="JXI15" s="306"/>
      <c r="JXJ15" s="306"/>
      <c r="JXK15" s="306"/>
      <c r="JXL15" s="306"/>
      <c r="JXM15" s="306"/>
      <c r="JXN15" s="306"/>
      <c r="JXO15" s="306"/>
      <c r="JXP15" s="306"/>
      <c r="JXQ15" s="306"/>
      <c r="JXR15" s="306"/>
      <c r="JXS15" s="306"/>
      <c r="JXT15" s="306"/>
      <c r="JXU15" s="306"/>
      <c r="JXV15" s="306"/>
      <c r="JXW15" s="306"/>
      <c r="JXX15" s="306"/>
      <c r="JXY15" s="306"/>
      <c r="JXZ15" s="306"/>
      <c r="JYA15" s="306"/>
      <c r="JYB15" s="306"/>
      <c r="JYC15" s="306"/>
      <c r="JYD15" s="306"/>
      <c r="JYE15" s="306"/>
      <c r="JYF15" s="306"/>
      <c r="JYG15" s="306"/>
      <c r="JYH15" s="306"/>
      <c r="JYI15" s="306"/>
      <c r="JYJ15" s="306"/>
      <c r="JYK15" s="306"/>
      <c r="JYL15" s="306"/>
      <c r="JYM15" s="306"/>
      <c r="JYN15" s="306"/>
      <c r="JYO15" s="306"/>
      <c r="JYP15" s="306"/>
      <c r="JYQ15" s="306"/>
      <c r="JYR15" s="306"/>
      <c r="JYS15" s="306"/>
      <c r="JYT15" s="306"/>
      <c r="JYU15" s="306"/>
      <c r="JYV15" s="306"/>
      <c r="JYW15" s="306"/>
      <c r="JYX15" s="306"/>
      <c r="JYY15" s="306"/>
      <c r="JYZ15" s="306"/>
      <c r="JZA15" s="306"/>
      <c r="JZB15" s="306"/>
      <c r="JZC15" s="306"/>
      <c r="JZD15" s="306"/>
      <c r="JZE15" s="306"/>
      <c r="JZF15" s="306"/>
      <c r="JZG15" s="306"/>
      <c r="JZH15" s="306"/>
      <c r="JZI15" s="306"/>
      <c r="JZJ15" s="306"/>
      <c r="JZK15" s="306"/>
      <c r="JZL15" s="306"/>
      <c r="JZM15" s="306"/>
      <c r="JZN15" s="306"/>
      <c r="JZO15" s="306"/>
      <c r="JZP15" s="306"/>
      <c r="JZQ15" s="306"/>
      <c r="JZR15" s="306"/>
      <c r="JZS15" s="306"/>
      <c r="JZT15" s="306"/>
      <c r="JZU15" s="306"/>
      <c r="JZV15" s="306"/>
      <c r="JZW15" s="306"/>
      <c r="JZX15" s="306"/>
      <c r="JZY15" s="306"/>
      <c r="JZZ15" s="306"/>
      <c r="KAA15" s="306"/>
      <c r="KAB15" s="306"/>
      <c r="KAC15" s="306"/>
      <c r="KAD15" s="306"/>
      <c r="KAE15" s="306"/>
      <c r="KAF15" s="306"/>
      <c r="KAG15" s="306"/>
      <c r="KAH15" s="306"/>
      <c r="KAI15" s="306"/>
      <c r="KAJ15" s="306"/>
      <c r="KAK15" s="306"/>
      <c r="KAL15" s="306"/>
      <c r="KAM15" s="306"/>
      <c r="KAN15" s="306"/>
      <c r="KAO15" s="306"/>
      <c r="KAP15" s="306"/>
      <c r="KAQ15" s="306"/>
      <c r="KAR15" s="306"/>
      <c r="KAS15" s="306"/>
      <c r="KAT15" s="306"/>
      <c r="KAU15" s="306"/>
      <c r="KAV15" s="306"/>
      <c r="KAW15" s="306"/>
      <c r="KAX15" s="306"/>
      <c r="KAY15" s="306"/>
      <c r="KAZ15" s="306"/>
      <c r="KBA15" s="306"/>
      <c r="KBB15" s="306"/>
      <c r="KBC15" s="306"/>
      <c r="KBD15" s="306"/>
      <c r="KBE15" s="306"/>
      <c r="KBF15" s="306"/>
      <c r="KBG15" s="306"/>
      <c r="KBH15" s="306"/>
      <c r="KBI15" s="306"/>
      <c r="KBJ15" s="306"/>
      <c r="KBK15" s="306"/>
      <c r="KBL15" s="306"/>
      <c r="KBM15" s="306"/>
      <c r="KBN15" s="306"/>
      <c r="KBO15" s="306"/>
      <c r="KBP15" s="306"/>
      <c r="KBQ15" s="306"/>
      <c r="KBR15" s="306"/>
      <c r="KBS15" s="306"/>
      <c r="KBT15" s="306"/>
      <c r="KBU15" s="306"/>
      <c r="KBV15" s="306"/>
      <c r="KBW15" s="306"/>
      <c r="KBX15" s="306"/>
      <c r="KBY15" s="306"/>
      <c r="KBZ15" s="306"/>
      <c r="KCA15" s="306"/>
      <c r="KCB15" s="306"/>
      <c r="KCC15" s="306"/>
      <c r="KCD15" s="306"/>
      <c r="KCE15" s="306"/>
      <c r="KCF15" s="306"/>
      <c r="KCG15" s="306"/>
      <c r="KCH15" s="306"/>
      <c r="KCI15" s="306"/>
      <c r="KCJ15" s="306"/>
      <c r="KCK15" s="306"/>
      <c r="KCL15" s="306"/>
      <c r="KCM15" s="306"/>
      <c r="KCN15" s="306"/>
      <c r="KCO15" s="306"/>
      <c r="KCP15" s="306"/>
      <c r="KCQ15" s="306"/>
      <c r="KCR15" s="306"/>
      <c r="KCS15" s="306"/>
      <c r="KCT15" s="306"/>
      <c r="KCU15" s="306"/>
      <c r="KCV15" s="306"/>
      <c r="KCW15" s="306"/>
      <c r="KCX15" s="306"/>
      <c r="KCY15" s="306"/>
      <c r="KCZ15" s="306"/>
      <c r="KDA15" s="306"/>
      <c r="KDB15" s="306"/>
      <c r="KDC15" s="306"/>
      <c r="KDD15" s="306"/>
      <c r="KDE15" s="306"/>
      <c r="KDF15" s="306"/>
      <c r="KDG15" s="306"/>
      <c r="KDH15" s="306"/>
      <c r="KDI15" s="306"/>
      <c r="KDJ15" s="306"/>
      <c r="KDK15" s="306"/>
      <c r="KDL15" s="306"/>
      <c r="KDM15" s="306"/>
      <c r="KDN15" s="306"/>
      <c r="KDO15" s="306"/>
      <c r="KDP15" s="306"/>
      <c r="KDQ15" s="306"/>
      <c r="KDR15" s="306"/>
      <c r="KDS15" s="306"/>
      <c r="KDT15" s="306"/>
      <c r="KDU15" s="306"/>
      <c r="KDV15" s="306"/>
      <c r="KDW15" s="306"/>
      <c r="KDX15" s="306"/>
      <c r="KDY15" s="306"/>
      <c r="KDZ15" s="306"/>
      <c r="KEA15" s="306"/>
      <c r="KEB15" s="306"/>
      <c r="KEC15" s="306"/>
      <c r="KED15" s="306"/>
      <c r="KEE15" s="306"/>
      <c r="KEF15" s="306"/>
      <c r="KEG15" s="306"/>
      <c r="KEH15" s="306"/>
      <c r="KEI15" s="306"/>
      <c r="KEJ15" s="306"/>
      <c r="KEK15" s="306"/>
      <c r="KEL15" s="306"/>
      <c r="KEM15" s="306"/>
      <c r="KEN15" s="306"/>
      <c r="KEO15" s="306"/>
      <c r="KEP15" s="306"/>
      <c r="KEQ15" s="306"/>
      <c r="KER15" s="306"/>
      <c r="KES15" s="306"/>
      <c r="KET15" s="306"/>
      <c r="KEU15" s="306"/>
      <c r="KEV15" s="306"/>
      <c r="KEW15" s="306"/>
      <c r="KEX15" s="306"/>
      <c r="KEY15" s="306"/>
      <c r="KEZ15" s="306"/>
      <c r="KFA15" s="306"/>
      <c r="KFB15" s="306"/>
      <c r="KFC15" s="306"/>
      <c r="KFD15" s="306"/>
      <c r="KFE15" s="306"/>
      <c r="KFF15" s="306"/>
      <c r="KFG15" s="306"/>
      <c r="KFH15" s="306"/>
      <c r="KFI15" s="306"/>
      <c r="KFJ15" s="306"/>
      <c r="KFK15" s="306"/>
      <c r="KFL15" s="306"/>
      <c r="KFM15" s="306"/>
      <c r="KFN15" s="306"/>
      <c r="KFO15" s="306"/>
      <c r="KFP15" s="306"/>
      <c r="KFQ15" s="306"/>
      <c r="KFR15" s="306"/>
      <c r="KFS15" s="306"/>
      <c r="KFT15" s="306"/>
      <c r="KFU15" s="306"/>
      <c r="KFV15" s="306"/>
      <c r="KFW15" s="306"/>
      <c r="KFX15" s="306"/>
      <c r="KFY15" s="306"/>
      <c r="KFZ15" s="306"/>
      <c r="KGA15" s="306"/>
      <c r="KGB15" s="306"/>
      <c r="KGC15" s="306"/>
      <c r="KGD15" s="306"/>
      <c r="KGE15" s="306"/>
      <c r="KGF15" s="306"/>
      <c r="KGG15" s="306"/>
      <c r="KGH15" s="306"/>
      <c r="KGI15" s="306"/>
      <c r="KGJ15" s="306"/>
      <c r="KGK15" s="306"/>
      <c r="KGL15" s="306"/>
      <c r="KGM15" s="306"/>
      <c r="KGN15" s="306"/>
      <c r="KGO15" s="306"/>
      <c r="KGP15" s="306"/>
      <c r="KGQ15" s="306"/>
      <c r="KGR15" s="306"/>
      <c r="KGS15" s="306"/>
      <c r="KGT15" s="306"/>
      <c r="KGU15" s="306"/>
      <c r="KGV15" s="306"/>
      <c r="KGW15" s="306"/>
      <c r="KGX15" s="306"/>
      <c r="KGY15" s="306"/>
      <c r="KGZ15" s="306"/>
      <c r="KHA15" s="306"/>
      <c r="KHB15" s="306"/>
      <c r="KHC15" s="306"/>
      <c r="KHD15" s="306"/>
      <c r="KHE15" s="306"/>
      <c r="KHF15" s="306"/>
      <c r="KHG15" s="306"/>
      <c r="KHH15" s="306"/>
      <c r="KHI15" s="306"/>
      <c r="KHJ15" s="306"/>
      <c r="KHK15" s="306"/>
      <c r="KHL15" s="306"/>
      <c r="KHM15" s="306"/>
      <c r="KHN15" s="306"/>
      <c r="KHO15" s="306"/>
      <c r="KHP15" s="306"/>
      <c r="KHQ15" s="306"/>
      <c r="KHR15" s="306"/>
      <c r="KHS15" s="306"/>
      <c r="KHT15" s="306"/>
      <c r="KHU15" s="306"/>
      <c r="KHV15" s="306"/>
      <c r="KHW15" s="306"/>
      <c r="KHX15" s="306"/>
      <c r="KHY15" s="306"/>
      <c r="KHZ15" s="306"/>
      <c r="KIA15" s="306"/>
      <c r="KIB15" s="306"/>
      <c r="KIC15" s="306"/>
      <c r="KID15" s="306"/>
      <c r="KIE15" s="306"/>
      <c r="KIF15" s="306"/>
      <c r="KIG15" s="306"/>
      <c r="KIH15" s="306"/>
      <c r="KII15" s="306"/>
      <c r="KIJ15" s="306"/>
      <c r="KIK15" s="306"/>
      <c r="KIL15" s="306"/>
      <c r="KIM15" s="306"/>
      <c r="KIN15" s="306"/>
      <c r="KIO15" s="306"/>
      <c r="KIP15" s="306"/>
      <c r="KIQ15" s="306"/>
      <c r="KIR15" s="306"/>
      <c r="KIS15" s="306"/>
      <c r="KIT15" s="306"/>
      <c r="KIU15" s="306"/>
      <c r="KIV15" s="306"/>
      <c r="KIW15" s="306"/>
      <c r="KIX15" s="306"/>
      <c r="KIY15" s="306"/>
      <c r="KIZ15" s="306"/>
      <c r="KJA15" s="306"/>
      <c r="KJB15" s="306"/>
      <c r="KJC15" s="306"/>
      <c r="KJD15" s="306"/>
      <c r="KJE15" s="306"/>
      <c r="KJF15" s="306"/>
      <c r="KJG15" s="306"/>
      <c r="KJH15" s="306"/>
      <c r="KJI15" s="306"/>
      <c r="KJJ15" s="306"/>
      <c r="KJK15" s="306"/>
      <c r="KJL15" s="306"/>
      <c r="KJM15" s="306"/>
      <c r="KJN15" s="306"/>
      <c r="KJO15" s="306"/>
      <c r="KJP15" s="306"/>
      <c r="KJQ15" s="306"/>
      <c r="KJR15" s="306"/>
      <c r="KJS15" s="306"/>
      <c r="KJT15" s="306"/>
      <c r="KJU15" s="306"/>
      <c r="KJV15" s="306"/>
      <c r="KJW15" s="306"/>
      <c r="KJX15" s="306"/>
      <c r="KJY15" s="306"/>
      <c r="KJZ15" s="306"/>
      <c r="KKA15" s="306"/>
      <c r="KKB15" s="306"/>
      <c r="KKC15" s="306"/>
      <c r="KKD15" s="306"/>
      <c r="KKE15" s="306"/>
      <c r="KKF15" s="306"/>
      <c r="KKG15" s="306"/>
      <c r="KKH15" s="306"/>
      <c r="KKI15" s="306"/>
      <c r="KKJ15" s="306"/>
      <c r="KKK15" s="306"/>
      <c r="KKL15" s="306"/>
      <c r="KKM15" s="306"/>
      <c r="KKN15" s="306"/>
      <c r="KKO15" s="306"/>
      <c r="KKP15" s="306"/>
      <c r="KKQ15" s="306"/>
      <c r="KKR15" s="306"/>
      <c r="KKS15" s="306"/>
      <c r="KKT15" s="306"/>
      <c r="KKU15" s="306"/>
      <c r="KKV15" s="306"/>
      <c r="KKW15" s="306"/>
      <c r="KKX15" s="306"/>
      <c r="KKY15" s="306"/>
      <c r="KKZ15" s="306"/>
      <c r="KLA15" s="306"/>
      <c r="KLB15" s="306"/>
      <c r="KLC15" s="306"/>
      <c r="KLD15" s="306"/>
      <c r="KLE15" s="306"/>
      <c r="KLF15" s="306"/>
      <c r="KLG15" s="306"/>
      <c r="KLH15" s="306"/>
      <c r="KLI15" s="306"/>
      <c r="KLJ15" s="306"/>
      <c r="KLK15" s="306"/>
      <c r="KLL15" s="306"/>
      <c r="KLM15" s="306"/>
      <c r="KLN15" s="306"/>
      <c r="KLO15" s="306"/>
      <c r="KLP15" s="306"/>
      <c r="KLQ15" s="306"/>
      <c r="KLR15" s="306"/>
      <c r="KLS15" s="306"/>
      <c r="KLT15" s="306"/>
      <c r="KLU15" s="306"/>
      <c r="KLV15" s="306"/>
      <c r="KLW15" s="306"/>
      <c r="KLX15" s="306"/>
      <c r="KLY15" s="306"/>
      <c r="KLZ15" s="306"/>
      <c r="KMA15" s="306"/>
      <c r="KMB15" s="306"/>
      <c r="KMC15" s="306"/>
      <c r="KMD15" s="306"/>
      <c r="KME15" s="306"/>
      <c r="KMF15" s="306"/>
      <c r="KMG15" s="306"/>
      <c r="KMH15" s="306"/>
      <c r="KMI15" s="306"/>
      <c r="KMJ15" s="306"/>
      <c r="KMK15" s="306"/>
      <c r="KML15" s="306"/>
      <c r="KMM15" s="306"/>
      <c r="KMN15" s="306"/>
      <c r="KMO15" s="306"/>
      <c r="KMP15" s="306"/>
      <c r="KMQ15" s="306"/>
      <c r="KMR15" s="306"/>
      <c r="KMS15" s="306"/>
      <c r="KMT15" s="306"/>
      <c r="KMU15" s="306"/>
      <c r="KMV15" s="306"/>
      <c r="KMW15" s="306"/>
      <c r="KMX15" s="306"/>
      <c r="KMY15" s="306"/>
      <c r="KMZ15" s="306"/>
      <c r="KNA15" s="306"/>
      <c r="KNB15" s="306"/>
      <c r="KNC15" s="306"/>
      <c r="KND15" s="306"/>
      <c r="KNE15" s="306"/>
      <c r="KNF15" s="306"/>
      <c r="KNG15" s="306"/>
      <c r="KNH15" s="306"/>
      <c r="KNI15" s="306"/>
      <c r="KNJ15" s="306"/>
      <c r="KNK15" s="306"/>
      <c r="KNL15" s="306"/>
      <c r="KNM15" s="306"/>
      <c r="KNN15" s="306"/>
      <c r="KNO15" s="306"/>
      <c r="KNP15" s="306"/>
      <c r="KNQ15" s="306"/>
      <c r="KNR15" s="306"/>
      <c r="KNS15" s="306"/>
      <c r="KNT15" s="306"/>
      <c r="KNU15" s="306"/>
      <c r="KNV15" s="306"/>
      <c r="KNW15" s="306"/>
      <c r="KNX15" s="306"/>
      <c r="KNY15" s="306"/>
      <c r="KNZ15" s="306"/>
      <c r="KOA15" s="306"/>
      <c r="KOB15" s="306"/>
      <c r="KOC15" s="306"/>
      <c r="KOD15" s="306"/>
      <c r="KOE15" s="306"/>
      <c r="KOF15" s="306"/>
      <c r="KOG15" s="306"/>
      <c r="KOH15" s="306"/>
      <c r="KOI15" s="306"/>
      <c r="KOJ15" s="306"/>
      <c r="KOK15" s="306"/>
      <c r="KOL15" s="306"/>
      <c r="KOM15" s="306"/>
      <c r="KON15" s="306"/>
      <c r="KOO15" s="306"/>
      <c r="KOP15" s="306"/>
      <c r="KOQ15" s="306"/>
      <c r="KOR15" s="306"/>
      <c r="KOS15" s="306"/>
      <c r="KOT15" s="306"/>
      <c r="KOU15" s="306"/>
      <c r="KOV15" s="306"/>
      <c r="KOW15" s="306"/>
      <c r="KOX15" s="306"/>
      <c r="KOY15" s="306"/>
      <c r="KOZ15" s="306"/>
      <c r="KPA15" s="306"/>
      <c r="KPB15" s="306"/>
      <c r="KPC15" s="306"/>
      <c r="KPD15" s="306"/>
      <c r="KPE15" s="306"/>
      <c r="KPF15" s="306"/>
      <c r="KPG15" s="306"/>
      <c r="KPH15" s="306"/>
      <c r="KPI15" s="306"/>
      <c r="KPJ15" s="306"/>
      <c r="KPK15" s="306"/>
      <c r="KPL15" s="306"/>
      <c r="KPM15" s="306"/>
      <c r="KPN15" s="306"/>
      <c r="KPO15" s="306"/>
      <c r="KPP15" s="306"/>
      <c r="KPQ15" s="306"/>
      <c r="KPR15" s="306"/>
      <c r="KPS15" s="306"/>
      <c r="KPT15" s="306"/>
      <c r="KPU15" s="306"/>
      <c r="KPV15" s="306"/>
      <c r="KPW15" s="306"/>
      <c r="KPX15" s="306"/>
      <c r="KPY15" s="306"/>
      <c r="KPZ15" s="306"/>
      <c r="KQA15" s="306"/>
      <c r="KQB15" s="306"/>
      <c r="KQC15" s="306"/>
      <c r="KQD15" s="306"/>
      <c r="KQE15" s="306"/>
      <c r="KQF15" s="306"/>
      <c r="KQG15" s="306"/>
      <c r="KQH15" s="306"/>
      <c r="KQI15" s="306"/>
      <c r="KQJ15" s="306"/>
      <c r="KQK15" s="306"/>
      <c r="KQL15" s="306"/>
      <c r="KQM15" s="306"/>
      <c r="KQN15" s="306"/>
      <c r="KQO15" s="306"/>
      <c r="KQP15" s="306"/>
      <c r="KQQ15" s="306"/>
      <c r="KQR15" s="306"/>
      <c r="KQS15" s="306"/>
      <c r="KQT15" s="306"/>
      <c r="KQU15" s="306"/>
      <c r="KQV15" s="306"/>
      <c r="KQW15" s="306"/>
      <c r="KQX15" s="306"/>
      <c r="KQY15" s="306"/>
      <c r="KQZ15" s="306"/>
      <c r="KRA15" s="306"/>
      <c r="KRB15" s="306"/>
      <c r="KRC15" s="306"/>
      <c r="KRD15" s="306"/>
      <c r="KRE15" s="306"/>
      <c r="KRF15" s="306"/>
      <c r="KRG15" s="306"/>
      <c r="KRH15" s="306"/>
      <c r="KRI15" s="306"/>
      <c r="KRJ15" s="306"/>
      <c r="KRK15" s="306"/>
      <c r="KRL15" s="306"/>
      <c r="KRM15" s="306"/>
      <c r="KRN15" s="306"/>
      <c r="KRO15" s="306"/>
      <c r="KRP15" s="306"/>
      <c r="KRQ15" s="306"/>
      <c r="KRR15" s="306"/>
      <c r="KRS15" s="306"/>
      <c r="KRT15" s="306"/>
      <c r="KRU15" s="306"/>
      <c r="KRV15" s="306"/>
      <c r="KRW15" s="306"/>
      <c r="KRX15" s="306"/>
      <c r="KRY15" s="306"/>
      <c r="KRZ15" s="306"/>
      <c r="KSA15" s="306"/>
      <c r="KSB15" s="306"/>
      <c r="KSC15" s="306"/>
      <c r="KSD15" s="306"/>
      <c r="KSE15" s="306"/>
      <c r="KSF15" s="306"/>
      <c r="KSG15" s="306"/>
      <c r="KSH15" s="306"/>
      <c r="KSI15" s="306"/>
      <c r="KSJ15" s="306"/>
      <c r="KSK15" s="306"/>
      <c r="KSL15" s="306"/>
      <c r="KSM15" s="306"/>
      <c r="KSN15" s="306"/>
      <c r="KSO15" s="306"/>
      <c r="KSP15" s="306"/>
      <c r="KSQ15" s="306"/>
      <c r="KSR15" s="306"/>
      <c r="KSS15" s="306"/>
      <c r="KST15" s="306"/>
      <c r="KSU15" s="306"/>
      <c r="KSV15" s="306"/>
      <c r="KSW15" s="306"/>
      <c r="KSX15" s="306"/>
      <c r="KSY15" s="306"/>
      <c r="KSZ15" s="306"/>
      <c r="KTA15" s="306"/>
      <c r="KTB15" s="306"/>
      <c r="KTC15" s="306"/>
      <c r="KTD15" s="306"/>
      <c r="KTE15" s="306"/>
      <c r="KTF15" s="306"/>
      <c r="KTG15" s="306"/>
      <c r="KTH15" s="306"/>
      <c r="KTI15" s="306"/>
      <c r="KTJ15" s="306"/>
      <c r="KTK15" s="306"/>
      <c r="KTL15" s="306"/>
      <c r="KTM15" s="306"/>
      <c r="KTN15" s="306"/>
      <c r="KTO15" s="306"/>
      <c r="KTP15" s="306"/>
      <c r="KTQ15" s="306"/>
      <c r="KTR15" s="306"/>
      <c r="KTS15" s="306"/>
      <c r="KTT15" s="306"/>
      <c r="KTU15" s="306"/>
      <c r="KTV15" s="306"/>
      <c r="KTW15" s="306"/>
      <c r="KTX15" s="306"/>
      <c r="KTY15" s="306"/>
      <c r="KTZ15" s="306"/>
      <c r="KUA15" s="306"/>
      <c r="KUB15" s="306"/>
      <c r="KUC15" s="306"/>
      <c r="KUD15" s="306"/>
      <c r="KUE15" s="306"/>
      <c r="KUF15" s="306"/>
      <c r="KUG15" s="306"/>
      <c r="KUH15" s="306"/>
      <c r="KUI15" s="306"/>
      <c r="KUJ15" s="306"/>
      <c r="KUK15" s="306"/>
      <c r="KUL15" s="306"/>
      <c r="KUM15" s="306"/>
      <c r="KUN15" s="306"/>
      <c r="KUO15" s="306"/>
      <c r="KUP15" s="306"/>
      <c r="KUQ15" s="306"/>
      <c r="KUR15" s="306"/>
      <c r="KUS15" s="306"/>
      <c r="KUT15" s="306"/>
      <c r="KUU15" s="306"/>
      <c r="KUV15" s="306"/>
      <c r="KUW15" s="306"/>
      <c r="KUX15" s="306"/>
      <c r="KUY15" s="306"/>
      <c r="KUZ15" s="306"/>
      <c r="KVA15" s="306"/>
      <c r="KVB15" s="306"/>
      <c r="KVC15" s="306"/>
      <c r="KVD15" s="306"/>
      <c r="KVE15" s="306"/>
      <c r="KVF15" s="306"/>
      <c r="KVG15" s="306"/>
      <c r="KVH15" s="306"/>
      <c r="KVI15" s="306"/>
      <c r="KVJ15" s="306"/>
      <c r="KVK15" s="306"/>
      <c r="KVL15" s="306"/>
      <c r="KVM15" s="306"/>
      <c r="KVN15" s="306"/>
      <c r="KVO15" s="306"/>
      <c r="KVP15" s="306"/>
      <c r="KVQ15" s="306"/>
      <c r="KVR15" s="306"/>
      <c r="KVS15" s="306"/>
      <c r="KVT15" s="306"/>
      <c r="KVU15" s="306"/>
      <c r="KVV15" s="306"/>
      <c r="KVW15" s="306"/>
      <c r="KVX15" s="306"/>
      <c r="KVY15" s="306"/>
      <c r="KVZ15" s="306"/>
      <c r="KWA15" s="306"/>
      <c r="KWB15" s="306"/>
      <c r="KWC15" s="306"/>
      <c r="KWD15" s="306"/>
      <c r="KWE15" s="306"/>
      <c r="KWF15" s="306"/>
      <c r="KWG15" s="306"/>
      <c r="KWH15" s="306"/>
      <c r="KWI15" s="306"/>
      <c r="KWJ15" s="306"/>
      <c r="KWK15" s="306"/>
      <c r="KWL15" s="306"/>
      <c r="KWM15" s="306"/>
      <c r="KWN15" s="306"/>
      <c r="KWO15" s="306"/>
      <c r="KWP15" s="306"/>
      <c r="KWQ15" s="306"/>
      <c r="KWR15" s="306"/>
      <c r="KWS15" s="306"/>
      <c r="KWT15" s="306"/>
      <c r="KWU15" s="306"/>
      <c r="KWV15" s="306"/>
      <c r="KWW15" s="306"/>
      <c r="KWX15" s="306"/>
      <c r="KWY15" s="306"/>
      <c r="KWZ15" s="306"/>
      <c r="KXA15" s="306"/>
      <c r="KXB15" s="306"/>
      <c r="KXC15" s="306"/>
      <c r="KXD15" s="306"/>
      <c r="KXE15" s="306"/>
      <c r="KXF15" s="306"/>
      <c r="KXG15" s="306"/>
      <c r="KXH15" s="306"/>
      <c r="KXI15" s="306"/>
      <c r="KXJ15" s="306"/>
      <c r="KXK15" s="306"/>
      <c r="KXL15" s="306"/>
      <c r="KXM15" s="306"/>
      <c r="KXN15" s="306"/>
      <c r="KXO15" s="306"/>
      <c r="KXP15" s="306"/>
      <c r="KXQ15" s="306"/>
      <c r="KXR15" s="306"/>
      <c r="KXS15" s="306"/>
      <c r="KXT15" s="306"/>
      <c r="KXU15" s="306"/>
      <c r="KXV15" s="306"/>
      <c r="KXW15" s="306"/>
      <c r="KXX15" s="306"/>
      <c r="KXY15" s="306"/>
      <c r="KXZ15" s="306"/>
      <c r="KYA15" s="306"/>
      <c r="KYB15" s="306"/>
      <c r="KYC15" s="306"/>
      <c r="KYD15" s="306"/>
      <c r="KYE15" s="306"/>
      <c r="KYF15" s="306"/>
      <c r="KYG15" s="306"/>
      <c r="KYH15" s="306"/>
      <c r="KYI15" s="306"/>
      <c r="KYJ15" s="306"/>
      <c r="KYK15" s="306"/>
      <c r="KYL15" s="306"/>
      <c r="KYM15" s="306"/>
      <c r="KYN15" s="306"/>
      <c r="KYO15" s="306"/>
      <c r="KYP15" s="306"/>
      <c r="KYQ15" s="306"/>
      <c r="KYR15" s="306"/>
      <c r="KYS15" s="306"/>
      <c r="KYT15" s="306"/>
      <c r="KYU15" s="306"/>
      <c r="KYV15" s="306"/>
      <c r="KYW15" s="306"/>
      <c r="KYX15" s="306"/>
      <c r="KYY15" s="306"/>
      <c r="KYZ15" s="306"/>
      <c r="KZA15" s="306"/>
      <c r="KZB15" s="306"/>
      <c r="KZC15" s="306"/>
      <c r="KZD15" s="306"/>
      <c r="KZE15" s="306"/>
      <c r="KZF15" s="306"/>
      <c r="KZG15" s="306"/>
      <c r="KZH15" s="306"/>
      <c r="KZI15" s="306"/>
      <c r="KZJ15" s="306"/>
      <c r="KZK15" s="306"/>
      <c r="KZL15" s="306"/>
      <c r="KZM15" s="306"/>
      <c r="KZN15" s="306"/>
      <c r="KZO15" s="306"/>
      <c r="KZP15" s="306"/>
      <c r="KZQ15" s="306"/>
      <c r="KZR15" s="306"/>
      <c r="KZS15" s="306"/>
      <c r="KZT15" s="306"/>
      <c r="KZU15" s="306"/>
      <c r="KZV15" s="306"/>
      <c r="KZW15" s="306"/>
      <c r="KZX15" s="306"/>
      <c r="KZY15" s="306"/>
      <c r="KZZ15" s="306"/>
      <c r="LAA15" s="306"/>
      <c r="LAB15" s="306"/>
      <c r="LAC15" s="306"/>
      <c r="LAD15" s="306"/>
      <c r="LAE15" s="306"/>
      <c r="LAF15" s="306"/>
      <c r="LAG15" s="306"/>
      <c r="LAH15" s="306"/>
      <c r="LAI15" s="306"/>
      <c r="LAJ15" s="306"/>
      <c r="LAK15" s="306"/>
      <c r="LAL15" s="306"/>
      <c r="LAM15" s="306"/>
      <c r="LAN15" s="306"/>
      <c r="LAO15" s="306"/>
      <c r="LAP15" s="306"/>
      <c r="LAQ15" s="306"/>
      <c r="LAR15" s="306"/>
      <c r="LAS15" s="306"/>
      <c r="LAT15" s="306"/>
      <c r="LAU15" s="306"/>
      <c r="LAV15" s="306"/>
      <c r="LAW15" s="306"/>
      <c r="LAX15" s="306"/>
      <c r="LAY15" s="306"/>
      <c r="LAZ15" s="306"/>
      <c r="LBA15" s="306"/>
      <c r="LBB15" s="306"/>
      <c r="LBC15" s="306"/>
      <c r="LBD15" s="306"/>
      <c r="LBE15" s="306"/>
      <c r="LBF15" s="306"/>
      <c r="LBG15" s="306"/>
      <c r="LBH15" s="306"/>
      <c r="LBI15" s="306"/>
      <c r="LBJ15" s="306"/>
      <c r="LBK15" s="306"/>
      <c r="LBL15" s="306"/>
      <c r="LBM15" s="306"/>
      <c r="LBN15" s="306"/>
      <c r="LBO15" s="306"/>
      <c r="LBP15" s="306"/>
      <c r="LBQ15" s="306"/>
      <c r="LBR15" s="306"/>
      <c r="LBS15" s="306"/>
      <c r="LBT15" s="306"/>
      <c r="LBU15" s="306"/>
      <c r="LBV15" s="306"/>
      <c r="LBW15" s="306"/>
      <c r="LBX15" s="306"/>
      <c r="LBY15" s="306"/>
      <c r="LBZ15" s="306"/>
      <c r="LCA15" s="306"/>
      <c r="LCB15" s="306"/>
      <c r="LCC15" s="306"/>
      <c r="LCD15" s="306"/>
      <c r="LCE15" s="306"/>
      <c r="LCF15" s="306"/>
      <c r="LCG15" s="306"/>
      <c r="LCH15" s="306"/>
      <c r="LCI15" s="306"/>
      <c r="LCJ15" s="306"/>
      <c r="LCK15" s="306"/>
      <c r="LCL15" s="306"/>
      <c r="LCM15" s="306"/>
      <c r="LCN15" s="306"/>
      <c r="LCO15" s="306"/>
      <c r="LCP15" s="306"/>
      <c r="LCQ15" s="306"/>
      <c r="LCR15" s="306"/>
      <c r="LCS15" s="306"/>
      <c r="LCT15" s="306"/>
      <c r="LCU15" s="306"/>
      <c r="LCV15" s="306"/>
      <c r="LCW15" s="306"/>
      <c r="LCX15" s="306"/>
      <c r="LCY15" s="306"/>
      <c r="LCZ15" s="306"/>
      <c r="LDA15" s="306"/>
      <c r="LDB15" s="306"/>
      <c r="LDC15" s="306"/>
      <c r="LDD15" s="306"/>
      <c r="LDE15" s="306"/>
      <c r="LDF15" s="306"/>
      <c r="LDG15" s="306"/>
      <c r="LDH15" s="306"/>
      <c r="LDI15" s="306"/>
      <c r="LDJ15" s="306"/>
      <c r="LDK15" s="306"/>
      <c r="LDL15" s="306"/>
      <c r="LDM15" s="306"/>
      <c r="LDN15" s="306"/>
      <c r="LDO15" s="306"/>
      <c r="LDP15" s="306"/>
      <c r="LDQ15" s="306"/>
      <c r="LDR15" s="306"/>
      <c r="LDS15" s="306"/>
      <c r="LDT15" s="306"/>
      <c r="LDU15" s="306"/>
      <c r="LDV15" s="306"/>
      <c r="LDW15" s="306"/>
      <c r="LDX15" s="306"/>
      <c r="LDY15" s="306"/>
      <c r="LDZ15" s="306"/>
      <c r="LEA15" s="306"/>
      <c r="LEB15" s="306"/>
      <c r="LEC15" s="306"/>
      <c r="LED15" s="306"/>
      <c r="LEE15" s="306"/>
      <c r="LEF15" s="306"/>
      <c r="LEG15" s="306"/>
      <c r="LEH15" s="306"/>
      <c r="LEI15" s="306"/>
      <c r="LEJ15" s="306"/>
      <c r="LEK15" s="306"/>
      <c r="LEL15" s="306"/>
      <c r="LEM15" s="306"/>
      <c r="LEN15" s="306"/>
      <c r="LEO15" s="306"/>
      <c r="LEP15" s="306"/>
      <c r="LEQ15" s="306"/>
      <c r="LER15" s="306"/>
      <c r="LES15" s="306"/>
      <c r="LET15" s="306"/>
      <c r="LEU15" s="306"/>
      <c r="LEV15" s="306"/>
      <c r="LEW15" s="306"/>
      <c r="LEX15" s="306"/>
      <c r="LEY15" s="306"/>
      <c r="LEZ15" s="306"/>
      <c r="LFA15" s="306"/>
      <c r="LFB15" s="306"/>
      <c r="LFC15" s="306"/>
      <c r="LFD15" s="306"/>
      <c r="LFE15" s="306"/>
      <c r="LFF15" s="306"/>
      <c r="LFG15" s="306"/>
      <c r="LFH15" s="306"/>
      <c r="LFI15" s="306"/>
      <c r="LFJ15" s="306"/>
      <c r="LFK15" s="306"/>
      <c r="LFL15" s="306"/>
      <c r="LFM15" s="306"/>
      <c r="LFN15" s="306"/>
      <c r="LFO15" s="306"/>
      <c r="LFP15" s="306"/>
      <c r="LFQ15" s="306"/>
      <c r="LFR15" s="306"/>
      <c r="LFS15" s="306"/>
      <c r="LFT15" s="306"/>
      <c r="LFU15" s="306"/>
      <c r="LFV15" s="306"/>
      <c r="LFW15" s="306"/>
      <c r="LFX15" s="306"/>
      <c r="LFY15" s="306"/>
      <c r="LFZ15" s="306"/>
      <c r="LGA15" s="306"/>
      <c r="LGB15" s="306"/>
      <c r="LGC15" s="306"/>
      <c r="LGD15" s="306"/>
      <c r="LGE15" s="306"/>
      <c r="LGF15" s="306"/>
      <c r="LGG15" s="306"/>
      <c r="LGH15" s="306"/>
      <c r="LGI15" s="306"/>
      <c r="LGJ15" s="306"/>
      <c r="LGK15" s="306"/>
      <c r="LGL15" s="306"/>
      <c r="LGM15" s="306"/>
      <c r="LGN15" s="306"/>
      <c r="LGO15" s="306"/>
      <c r="LGP15" s="306"/>
      <c r="LGQ15" s="306"/>
      <c r="LGR15" s="306"/>
      <c r="LGS15" s="306"/>
      <c r="LGT15" s="306"/>
      <c r="LGU15" s="306"/>
      <c r="LGV15" s="306"/>
      <c r="LGW15" s="306"/>
      <c r="LGX15" s="306"/>
      <c r="LGY15" s="306"/>
      <c r="LGZ15" s="306"/>
      <c r="LHA15" s="306"/>
      <c r="LHB15" s="306"/>
      <c r="LHC15" s="306"/>
      <c r="LHD15" s="306"/>
      <c r="LHE15" s="306"/>
      <c r="LHF15" s="306"/>
      <c r="LHG15" s="306"/>
      <c r="LHH15" s="306"/>
      <c r="LHI15" s="306"/>
      <c r="LHJ15" s="306"/>
      <c r="LHK15" s="306"/>
      <c r="LHL15" s="306"/>
      <c r="LHM15" s="306"/>
      <c r="LHN15" s="306"/>
      <c r="LHO15" s="306"/>
      <c r="LHP15" s="306"/>
      <c r="LHQ15" s="306"/>
      <c r="LHR15" s="306"/>
      <c r="LHS15" s="306"/>
      <c r="LHT15" s="306"/>
      <c r="LHU15" s="306"/>
      <c r="LHV15" s="306"/>
      <c r="LHW15" s="306"/>
      <c r="LHX15" s="306"/>
      <c r="LHY15" s="306"/>
      <c r="LHZ15" s="306"/>
      <c r="LIA15" s="306"/>
      <c r="LIB15" s="306"/>
      <c r="LIC15" s="306"/>
      <c r="LID15" s="306"/>
      <c r="LIE15" s="306"/>
      <c r="LIF15" s="306"/>
      <c r="LIG15" s="306"/>
      <c r="LIH15" s="306"/>
      <c r="LII15" s="306"/>
      <c r="LIJ15" s="306"/>
      <c r="LIK15" s="306"/>
      <c r="LIL15" s="306"/>
      <c r="LIM15" s="306"/>
      <c r="LIN15" s="306"/>
      <c r="LIO15" s="306"/>
      <c r="LIP15" s="306"/>
      <c r="LIQ15" s="306"/>
      <c r="LIR15" s="306"/>
      <c r="LIS15" s="306"/>
      <c r="LIT15" s="306"/>
      <c r="LIU15" s="306"/>
      <c r="LIV15" s="306"/>
      <c r="LIW15" s="306"/>
      <c r="LIX15" s="306"/>
      <c r="LIY15" s="306"/>
      <c r="LIZ15" s="306"/>
      <c r="LJA15" s="306"/>
      <c r="LJB15" s="306"/>
      <c r="LJC15" s="306"/>
      <c r="LJD15" s="306"/>
      <c r="LJE15" s="306"/>
      <c r="LJF15" s="306"/>
      <c r="LJG15" s="306"/>
      <c r="LJH15" s="306"/>
      <c r="LJI15" s="306"/>
      <c r="LJJ15" s="306"/>
      <c r="LJK15" s="306"/>
      <c r="LJL15" s="306"/>
      <c r="LJM15" s="306"/>
      <c r="LJN15" s="306"/>
      <c r="LJO15" s="306"/>
      <c r="LJP15" s="306"/>
      <c r="LJQ15" s="306"/>
      <c r="LJR15" s="306"/>
      <c r="LJS15" s="306"/>
      <c r="LJT15" s="306"/>
      <c r="LJU15" s="306"/>
      <c r="LJV15" s="306"/>
      <c r="LJW15" s="306"/>
      <c r="LJX15" s="306"/>
      <c r="LJY15" s="306"/>
      <c r="LJZ15" s="306"/>
      <c r="LKA15" s="306"/>
      <c r="LKB15" s="306"/>
      <c r="LKC15" s="306"/>
      <c r="LKD15" s="306"/>
      <c r="LKE15" s="306"/>
      <c r="LKF15" s="306"/>
      <c r="LKG15" s="306"/>
      <c r="LKH15" s="306"/>
      <c r="LKI15" s="306"/>
      <c r="LKJ15" s="306"/>
      <c r="LKK15" s="306"/>
      <c r="LKL15" s="306"/>
      <c r="LKM15" s="306"/>
      <c r="LKN15" s="306"/>
      <c r="LKO15" s="306"/>
      <c r="LKP15" s="306"/>
      <c r="LKQ15" s="306"/>
      <c r="LKR15" s="306"/>
      <c r="LKS15" s="306"/>
      <c r="LKT15" s="306"/>
      <c r="LKU15" s="306"/>
      <c r="LKV15" s="306"/>
      <c r="LKW15" s="306"/>
      <c r="LKX15" s="306"/>
      <c r="LKY15" s="306"/>
      <c r="LKZ15" s="306"/>
      <c r="LLA15" s="306"/>
      <c r="LLB15" s="306"/>
      <c r="LLC15" s="306"/>
      <c r="LLD15" s="306"/>
      <c r="LLE15" s="306"/>
      <c r="LLF15" s="306"/>
      <c r="LLG15" s="306"/>
      <c r="LLH15" s="306"/>
      <c r="LLI15" s="306"/>
      <c r="LLJ15" s="306"/>
      <c r="LLK15" s="306"/>
      <c r="LLL15" s="306"/>
      <c r="LLM15" s="306"/>
      <c r="LLN15" s="306"/>
      <c r="LLO15" s="306"/>
      <c r="LLP15" s="306"/>
      <c r="LLQ15" s="306"/>
      <c r="LLR15" s="306"/>
      <c r="LLS15" s="306"/>
      <c r="LLT15" s="306"/>
      <c r="LLU15" s="306"/>
      <c r="LLV15" s="306"/>
      <c r="LLW15" s="306"/>
      <c r="LLX15" s="306"/>
      <c r="LLY15" s="306"/>
      <c r="LLZ15" s="306"/>
      <c r="LMA15" s="306"/>
      <c r="LMB15" s="306"/>
      <c r="LMC15" s="306"/>
      <c r="LMD15" s="306"/>
      <c r="LME15" s="306"/>
      <c r="LMF15" s="306"/>
      <c r="LMG15" s="306"/>
      <c r="LMH15" s="306"/>
      <c r="LMI15" s="306"/>
      <c r="LMJ15" s="306"/>
      <c r="LMK15" s="306"/>
      <c r="LML15" s="306"/>
      <c r="LMM15" s="306"/>
      <c r="LMN15" s="306"/>
      <c r="LMO15" s="306"/>
      <c r="LMP15" s="306"/>
      <c r="LMQ15" s="306"/>
      <c r="LMR15" s="306"/>
      <c r="LMS15" s="306"/>
      <c r="LMT15" s="306"/>
      <c r="LMU15" s="306"/>
      <c r="LMV15" s="306"/>
      <c r="LMW15" s="306"/>
      <c r="LMX15" s="306"/>
      <c r="LMY15" s="306"/>
      <c r="LMZ15" s="306"/>
      <c r="LNA15" s="306"/>
      <c r="LNB15" s="306"/>
      <c r="LNC15" s="306"/>
      <c r="LND15" s="306"/>
      <c r="LNE15" s="306"/>
      <c r="LNF15" s="306"/>
      <c r="LNG15" s="306"/>
      <c r="LNH15" s="306"/>
      <c r="LNI15" s="306"/>
      <c r="LNJ15" s="306"/>
      <c r="LNK15" s="306"/>
      <c r="LNL15" s="306"/>
      <c r="LNM15" s="306"/>
      <c r="LNN15" s="306"/>
      <c r="LNO15" s="306"/>
      <c r="LNP15" s="306"/>
      <c r="LNQ15" s="306"/>
      <c r="LNR15" s="306"/>
      <c r="LNS15" s="306"/>
      <c r="LNT15" s="306"/>
      <c r="LNU15" s="306"/>
      <c r="LNV15" s="306"/>
      <c r="LNW15" s="306"/>
      <c r="LNX15" s="306"/>
      <c r="LNY15" s="306"/>
      <c r="LNZ15" s="306"/>
      <c r="LOA15" s="306"/>
      <c r="LOB15" s="306"/>
      <c r="LOC15" s="306"/>
      <c r="LOD15" s="306"/>
      <c r="LOE15" s="306"/>
      <c r="LOF15" s="306"/>
      <c r="LOG15" s="306"/>
      <c r="LOH15" s="306"/>
      <c r="LOI15" s="306"/>
      <c r="LOJ15" s="306"/>
      <c r="LOK15" s="306"/>
      <c r="LOL15" s="306"/>
      <c r="LOM15" s="306"/>
      <c r="LON15" s="306"/>
      <c r="LOO15" s="306"/>
      <c r="LOP15" s="306"/>
      <c r="LOQ15" s="306"/>
      <c r="LOR15" s="306"/>
      <c r="LOS15" s="306"/>
      <c r="LOT15" s="306"/>
      <c r="LOU15" s="306"/>
      <c r="LOV15" s="306"/>
      <c r="LOW15" s="306"/>
      <c r="LOX15" s="306"/>
      <c r="LOY15" s="306"/>
      <c r="LOZ15" s="306"/>
      <c r="LPA15" s="306"/>
      <c r="LPB15" s="306"/>
      <c r="LPC15" s="306"/>
      <c r="LPD15" s="306"/>
      <c r="LPE15" s="306"/>
      <c r="LPF15" s="306"/>
      <c r="LPG15" s="306"/>
      <c r="LPH15" s="306"/>
      <c r="LPI15" s="306"/>
      <c r="LPJ15" s="306"/>
      <c r="LPK15" s="306"/>
      <c r="LPL15" s="306"/>
      <c r="LPM15" s="306"/>
      <c r="LPN15" s="306"/>
      <c r="LPO15" s="306"/>
      <c r="LPP15" s="306"/>
      <c r="LPQ15" s="306"/>
      <c r="LPR15" s="306"/>
      <c r="LPS15" s="306"/>
      <c r="LPT15" s="306"/>
      <c r="LPU15" s="306"/>
      <c r="LPV15" s="306"/>
      <c r="LPW15" s="306"/>
      <c r="LPX15" s="306"/>
      <c r="LPY15" s="306"/>
      <c r="LPZ15" s="306"/>
      <c r="LQA15" s="306"/>
      <c r="LQB15" s="306"/>
      <c r="LQC15" s="306"/>
      <c r="LQD15" s="306"/>
      <c r="LQE15" s="306"/>
      <c r="LQF15" s="306"/>
      <c r="LQG15" s="306"/>
      <c r="LQH15" s="306"/>
      <c r="LQI15" s="306"/>
      <c r="LQJ15" s="306"/>
      <c r="LQK15" s="306"/>
      <c r="LQL15" s="306"/>
      <c r="LQM15" s="306"/>
      <c r="LQN15" s="306"/>
      <c r="LQO15" s="306"/>
      <c r="LQP15" s="306"/>
      <c r="LQQ15" s="306"/>
      <c r="LQR15" s="306"/>
      <c r="LQS15" s="306"/>
      <c r="LQT15" s="306"/>
      <c r="LQU15" s="306"/>
      <c r="LQV15" s="306"/>
      <c r="LQW15" s="306"/>
      <c r="LQX15" s="306"/>
      <c r="LQY15" s="306"/>
      <c r="LQZ15" s="306"/>
      <c r="LRA15" s="306"/>
      <c r="LRB15" s="306"/>
      <c r="LRC15" s="306"/>
      <c r="LRD15" s="306"/>
      <c r="LRE15" s="306"/>
      <c r="LRF15" s="306"/>
      <c r="LRG15" s="306"/>
      <c r="LRH15" s="306"/>
      <c r="LRI15" s="306"/>
      <c r="LRJ15" s="306"/>
      <c r="LRK15" s="306"/>
      <c r="LRL15" s="306"/>
      <c r="LRM15" s="306"/>
      <c r="LRN15" s="306"/>
      <c r="LRO15" s="306"/>
      <c r="LRP15" s="306"/>
      <c r="LRQ15" s="306"/>
      <c r="LRR15" s="306"/>
      <c r="LRS15" s="306"/>
      <c r="LRT15" s="306"/>
      <c r="LRU15" s="306"/>
      <c r="LRV15" s="306"/>
      <c r="LRW15" s="306"/>
      <c r="LRX15" s="306"/>
      <c r="LRY15" s="306"/>
      <c r="LRZ15" s="306"/>
      <c r="LSA15" s="306"/>
      <c r="LSB15" s="306"/>
      <c r="LSC15" s="306"/>
      <c r="LSD15" s="306"/>
      <c r="LSE15" s="306"/>
      <c r="LSF15" s="306"/>
      <c r="LSG15" s="306"/>
      <c r="LSH15" s="306"/>
      <c r="LSI15" s="306"/>
      <c r="LSJ15" s="306"/>
      <c r="LSK15" s="306"/>
      <c r="LSL15" s="306"/>
      <c r="LSM15" s="306"/>
      <c r="LSN15" s="306"/>
      <c r="LSO15" s="306"/>
      <c r="LSP15" s="306"/>
      <c r="LSQ15" s="306"/>
      <c r="LSR15" s="306"/>
      <c r="LSS15" s="306"/>
      <c r="LST15" s="306"/>
      <c r="LSU15" s="306"/>
      <c r="LSV15" s="306"/>
      <c r="LSW15" s="306"/>
      <c r="LSX15" s="306"/>
      <c r="LSY15" s="306"/>
      <c r="LSZ15" s="306"/>
      <c r="LTA15" s="306"/>
      <c r="LTB15" s="306"/>
      <c r="LTC15" s="306"/>
      <c r="LTD15" s="306"/>
      <c r="LTE15" s="306"/>
      <c r="LTF15" s="306"/>
      <c r="LTG15" s="306"/>
      <c r="LTH15" s="306"/>
      <c r="LTI15" s="306"/>
      <c r="LTJ15" s="306"/>
      <c r="LTK15" s="306"/>
      <c r="LTL15" s="306"/>
      <c r="LTM15" s="306"/>
      <c r="LTN15" s="306"/>
      <c r="LTO15" s="306"/>
      <c r="LTP15" s="306"/>
      <c r="LTQ15" s="306"/>
      <c r="LTR15" s="306"/>
      <c r="LTS15" s="306"/>
      <c r="LTT15" s="306"/>
      <c r="LTU15" s="306"/>
      <c r="LTV15" s="306"/>
      <c r="LTW15" s="306"/>
      <c r="LTX15" s="306"/>
      <c r="LTY15" s="306"/>
      <c r="LTZ15" s="306"/>
      <c r="LUA15" s="306"/>
      <c r="LUB15" s="306"/>
      <c r="LUC15" s="306"/>
      <c r="LUD15" s="306"/>
      <c r="LUE15" s="306"/>
      <c r="LUF15" s="306"/>
      <c r="LUG15" s="306"/>
      <c r="LUH15" s="306"/>
      <c r="LUI15" s="306"/>
      <c r="LUJ15" s="306"/>
      <c r="LUK15" s="306"/>
      <c r="LUL15" s="306"/>
      <c r="LUM15" s="306"/>
      <c r="LUN15" s="306"/>
      <c r="LUO15" s="306"/>
      <c r="LUP15" s="306"/>
      <c r="LUQ15" s="306"/>
      <c r="LUR15" s="306"/>
      <c r="LUS15" s="306"/>
      <c r="LUT15" s="306"/>
      <c r="LUU15" s="306"/>
      <c r="LUV15" s="306"/>
      <c r="LUW15" s="306"/>
      <c r="LUX15" s="306"/>
      <c r="LUY15" s="306"/>
      <c r="LUZ15" s="306"/>
      <c r="LVA15" s="306"/>
      <c r="LVB15" s="306"/>
      <c r="LVC15" s="306"/>
      <c r="LVD15" s="306"/>
      <c r="LVE15" s="306"/>
      <c r="LVF15" s="306"/>
      <c r="LVG15" s="306"/>
      <c r="LVH15" s="306"/>
      <c r="LVI15" s="306"/>
      <c r="LVJ15" s="306"/>
      <c r="LVK15" s="306"/>
      <c r="LVL15" s="306"/>
      <c r="LVM15" s="306"/>
      <c r="LVN15" s="306"/>
      <c r="LVO15" s="306"/>
      <c r="LVP15" s="306"/>
      <c r="LVQ15" s="306"/>
      <c r="LVR15" s="306"/>
      <c r="LVS15" s="306"/>
      <c r="LVT15" s="306"/>
      <c r="LVU15" s="306"/>
      <c r="LVV15" s="306"/>
      <c r="LVW15" s="306"/>
      <c r="LVX15" s="306"/>
      <c r="LVY15" s="306"/>
      <c r="LVZ15" s="306"/>
      <c r="LWA15" s="306"/>
      <c r="LWB15" s="306"/>
      <c r="LWC15" s="306"/>
      <c r="LWD15" s="306"/>
      <c r="LWE15" s="306"/>
      <c r="LWF15" s="306"/>
      <c r="LWG15" s="306"/>
      <c r="LWH15" s="306"/>
      <c r="LWI15" s="306"/>
      <c r="LWJ15" s="306"/>
      <c r="LWK15" s="306"/>
      <c r="LWL15" s="306"/>
      <c r="LWM15" s="306"/>
      <c r="LWN15" s="306"/>
      <c r="LWO15" s="306"/>
      <c r="LWP15" s="306"/>
      <c r="LWQ15" s="306"/>
      <c r="LWR15" s="306"/>
      <c r="LWS15" s="306"/>
      <c r="LWT15" s="306"/>
      <c r="LWU15" s="306"/>
      <c r="LWV15" s="306"/>
      <c r="LWW15" s="306"/>
      <c r="LWX15" s="306"/>
      <c r="LWY15" s="306"/>
      <c r="LWZ15" s="306"/>
      <c r="LXA15" s="306"/>
      <c r="LXB15" s="306"/>
      <c r="LXC15" s="306"/>
      <c r="LXD15" s="306"/>
      <c r="LXE15" s="306"/>
      <c r="LXF15" s="306"/>
      <c r="LXG15" s="306"/>
      <c r="LXH15" s="306"/>
      <c r="LXI15" s="306"/>
      <c r="LXJ15" s="306"/>
      <c r="LXK15" s="306"/>
      <c r="LXL15" s="306"/>
      <c r="LXM15" s="306"/>
      <c r="LXN15" s="306"/>
      <c r="LXO15" s="306"/>
      <c r="LXP15" s="306"/>
      <c r="LXQ15" s="306"/>
      <c r="LXR15" s="306"/>
      <c r="LXS15" s="306"/>
      <c r="LXT15" s="306"/>
      <c r="LXU15" s="306"/>
      <c r="LXV15" s="306"/>
      <c r="LXW15" s="306"/>
      <c r="LXX15" s="306"/>
      <c r="LXY15" s="306"/>
      <c r="LXZ15" s="306"/>
      <c r="LYA15" s="306"/>
      <c r="LYB15" s="306"/>
      <c r="LYC15" s="306"/>
      <c r="LYD15" s="306"/>
      <c r="LYE15" s="306"/>
      <c r="LYF15" s="306"/>
      <c r="LYG15" s="306"/>
      <c r="LYH15" s="306"/>
      <c r="LYI15" s="306"/>
      <c r="LYJ15" s="306"/>
      <c r="LYK15" s="306"/>
      <c r="LYL15" s="306"/>
      <c r="LYM15" s="306"/>
      <c r="LYN15" s="306"/>
      <c r="LYO15" s="306"/>
      <c r="LYP15" s="306"/>
      <c r="LYQ15" s="306"/>
      <c r="LYR15" s="306"/>
      <c r="LYS15" s="306"/>
      <c r="LYT15" s="306"/>
      <c r="LYU15" s="306"/>
      <c r="LYV15" s="306"/>
      <c r="LYW15" s="306"/>
      <c r="LYX15" s="306"/>
      <c r="LYY15" s="306"/>
      <c r="LYZ15" s="306"/>
      <c r="LZA15" s="306"/>
      <c r="LZB15" s="306"/>
      <c r="LZC15" s="306"/>
      <c r="LZD15" s="306"/>
      <c r="LZE15" s="306"/>
      <c r="LZF15" s="306"/>
      <c r="LZG15" s="306"/>
      <c r="LZH15" s="306"/>
      <c r="LZI15" s="306"/>
      <c r="LZJ15" s="306"/>
      <c r="LZK15" s="306"/>
      <c r="LZL15" s="306"/>
      <c r="LZM15" s="306"/>
      <c r="LZN15" s="306"/>
      <c r="LZO15" s="306"/>
      <c r="LZP15" s="306"/>
      <c r="LZQ15" s="306"/>
      <c r="LZR15" s="306"/>
      <c r="LZS15" s="306"/>
      <c r="LZT15" s="306"/>
      <c r="LZU15" s="306"/>
      <c r="LZV15" s="306"/>
      <c r="LZW15" s="306"/>
      <c r="LZX15" s="306"/>
      <c r="LZY15" s="306"/>
      <c r="LZZ15" s="306"/>
      <c r="MAA15" s="306"/>
      <c r="MAB15" s="306"/>
      <c r="MAC15" s="306"/>
      <c r="MAD15" s="306"/>
      <c r="MAE15" s="306"/>
      <c r="MAF15" s="306"/>
      <c r="MAG15" s="306"/>
      <c r="MAH15" s="306"/>
      <c r="MAI15" s="306"/>
      <c r="MAJ15" s="306"/>
      <c r="MAK15" s="306"/>
      <c r="MAL15" s="306"/>
      <c r="MAM15" s="306"/>
      <c r="MAN15" s="306"/>
      <c r="MAO15" s="306"/>
      <c r="MAP15" s="306"/>
      <c r="MAQ15" s="306"/>
      <c r="MAR15" s="306"/>
      <c r="MAS15" s="306"/>
      <c r="MAT15" s="306"/>
      <c r="MAU15" s="306"/>
      <c r="MAV15" s="306"/>
      <c r="MAW15" s="306"/>
      <c r="MAX15" s="306"/>
      <c r="MAY15" s="306"/>
      <c r="MAZ15" s="306"/>
      <c r="MBA15" s="306"/>
      <c r="MBB15" s="306"/>
      <c r="MBC15" s="306"/>
      <c r="MBD15" s="306"/>
      <c r="MBE15" s="306"/>
      <c r="MBF15" s="306"/>
      <c r="MBG15" s="306"/>
      <c r="MBH15" s="306"/>
      <c r="MBI15" s="306"/>
      <c r="MBJ15" s="306"/>
      <c r="MBK15" s="306"/>
      <c r="MBL15" s="306"/>
      <c r="MBM15" s="306"/>
      <c r="MBN15" s="306"/>
      <c r="MBO15" s="306"/>
      <c r="MBP15" s="306"/>
      <c r="MBQ15" s="306"/>
      <c r="MBR15" s="306"/>
      <c r="MBS15" s="306"/>
      <c r="MBT15" s="306"/>
      <c r="MBU15" s="306"/>
      <c r="MBV15" s="306"/>
      <c r="MBW15" s="306"/>
      <c r="MBX15" s="306"/>
      <c r="MBY15" s="306"/>
      <c r="MBZ15" s="306"/>
      <c r="MCA15" s="306"/>
      <c r="MCB15" s="306"/>
      <c r="MCC15" s="306"/>
      <c r="MCD15" s="306"/>
      <c r="MCE15" s="306"/>
      <c r="MCF15" s="306"/>
      <c r="MCG15" s="306"/>
      <c r="MCH15" s="306"/>
      <c r="MCI15" s="306"/>
      <c r="MCJ15" s="306"/>
      <c r="MCK15" s="306"/>
      <c r="MCL15" s="306"/>
      <c r="MCM15" s="306"/>
      <c r="MCN15" s="306"/>
      <c r="MCO15" s="306"/>
      <c r="MCP15" s="306"/>
      <c r="MCQ15" s="306"/>
      <c r="MCR15" s="306"/>
      <c r="MCS15" s="306"/>
      <c r="MCT15" s="306"/>
      <c r="MCU15" s="306"/>
      <c r="MCV15" s="306"/>
      <c r="MCW15" s="306"/>
      <c r="MCX15" s="306"/>
      <c r="MCY15" s="306"/>
      <c r="MCZ15" s="306"/>
      <c r="MDA15" s="306"/>
      <c r="MDB15" s="306"/>
      <c r="MDC15" s="306"/>
      <c r="MDD15" s="306"/>
      <c r="MDE15" s="306"/>
      <c r="MDF15" s="306"/>
      <c r="MDG15" s="306"/>
      <c r="MDH15" s="306"/>
      <c r="MDI15" s="306"/>
      <c r="MDJ15" s="306"/>
      <c r="MDK15" s="306"/>
      <c r="MDL15" s="306"/>
      <c r="MDM15" s="306"/>
      <c r="MDN15" s="306"/>
      <c r="MDO15" s="306"/>
      <c r="MDP15" s="306"/>
      <c r="MDQ15" s="306"/>
      <c r="MDR15" s="306"/>
      <c r="MDS15" s="306"/>
      <c r="MDT15" s="306"/>
      <c r="MDU15" s="306"/>
      <c r="MDV15" s="306"/>
      <c r="MDW15" s="306"/>
      <c r="MDX15" s="306"/>
      <c r="MDY15" s="306"/>
      <c r="MDZ15" s="306"/>
      <c r="MEA15" s="306"/>
      <c r="MEB15" s="306"/>
      <c r="MEC15" s="306"/>
      <c r="MED15" s="306"/>
      <c r="MEE15" s="306"/>
      <c r="MEF15" s="306"/>
      <c r="MEG15" s="306"/>
      <c r="MEH15" s="306"/>
      <c r="MEI15" s="306"/>
      <c r="MEJ15" s="306"/>
      <c r="MEK15" s="306"/>
      <c r="MEL15" s="306"/>
      <c r="MEM15" s="306"/>
      <c r="MEN15" s="306"/>
      <c r="MEO15" s="306"/>
      <c r="MEP15" s="306"/>
      <c r="MEQ15" s="306"/>
      <c r="MER15" s="306"/>
      <c r="MES15" s="306"/>
      <c r="MET15" s="306"/>
      <c r="MEU15" s="306"/>
      <c r="MEV15" s="306"/>
      <c r="MEW15" s="306"/>
      <c r="MEX15" s="306"/>
      <c r="MEY15" s="306"/>
      <c r="MEZ15" s="306"/>
      <c r="MFA15" s="306"/>
      <c r="MFB15" s="306"/>
      <c r="MFC15" s="306"/>
      <c r="MFD15" s="306"/>
      <c r="MFE15" s="306"/>
      <c r="MFF15" s="306"/>
      <c r="MFG15" s="306"/>
      <c r="MFH15" s="306"/>
      <c r="MFI15" s="306"/>
      <c r="MFJ15" s="306"/>
      <c r="MFK15" s="306"/>
      <c r="MFL15" s="306"/>
      <c r="MFM15" s="306"/>
      <c r="MFN15" s="306"/>
      <c r="MFO15" s="306"/>
      <c r="MFP15" s="306"/>
      <c r="MFQ15" s="306"/>
      <c r="MFR15" s="306"/>
      <c r="MFS15" s="306"/>
      <c r="MFT15" s="306"/>
      <c r="MFU15" s="306"/>
      <c r="MFV15" s="306"/>
      <c r="MFW15" s="306"/>
      <c r="MFX15" s="306"/>
      <c r="MFY15" s="306"/>
      <c r="MFZ15" s="306"/>
      <c r="MGA15" s="306"/>
      <c r="MGB15" s="306"/>
      <c r="MGC15" s="306"/>
      <c r="MGD15" s="306"/>
      <c r="MGE15" s="306"/>
      <c r="MGF15" s="306"/>
      <c r="MGG15" s="306"/>
      <c r="MGH15" s="306"/>
      <c r="MGI15" s="306"/>
      <c r="MGJ15" s="306"/>
      <c r="MGK15" s="306"/>
      <c r="MGL15" s="306"/>
      <c r="MGM15" s="306"/>
      <c r="MGN15" s="306"/>
      <c r="MGO15" s="306"/>
      <c r="MGP15" s="306"/>
      <c r="MGQ15" s="306"/>
      <c r="MGR15" s="306"/>
      <c r="MGS15" s="306"/>
      <c r="MGT15" s="306"/>
      <c r="MGU15" s="306"/>
      <c r="MGV15" s="306"/>
      <c r="MGW15" s="306"/>
      <c r="MGX15" s="306"/>
      <c r="MGY15" s="306"/>
      <c r="MGZ15" s="306"/>
      <c r="MHA15" s="306"/>
      <c r="MHB15" s="306"/>
      <c r="MHC15" s="306"/>
      <c r="MHD15" s="306"/>
      <c r="MHE15" s="306"/>
      <c r="MHF15" s="306"/>
      <c r="MHG15" s="306"/>
      <c r="MHH15" s="306"/>
      <c r="MHI15" s="306"/>
      <c r="MHJ15" s="306"/>
      <c r="MHK15" s="306"/>
      <c r="MHL15" s="306"/>
      <c r="MHM15" s="306"/>
      <c r="MHN15" s="306"/>
      <c r="MHO15" s="306"/>
      <c r="MHP15" s="306"/>
      <c r="MHQ15" s="306"/>
      <c r="MHR15" s="306"/>
      <c r="MHS15" s="306"/>
      <c r="MHT15" s="306"/>
      <c r="MHU15" s="306"/>
      <c r="MHV15" s="306"/>
      <c r="MHW15" s="306"/>
      <c r="MHX15" s="306"/>
      <c r="MHY15" s="306"/>
      <c r="MHZ15" s="306"/>
      <c r="MIA15" s="306"/>
      <c r="MIB15" s="306"/>
      <c r="MIC15" s="306"/>
      <c r="MID15" s="306"/>
      <c r="MIE15" s="306"/>
      <c r="MIF15" s="306"/>
      <c r="MIG15" s="306"/>
      <c r="MIH15" s="306"/>
      <c r="MII15" s="306"/>
      <c r="MIJ15" s="306"/>
      <c r="MIK15" s="306"/>
      <c r="MIL15" s="306"/>
      <c r="MIM15" s="306"/>
      <c r="MIN15" s="306"/>
      <c r="MIO15" s="306"/>
      <c r="MIP15" s="306"/>
      <c r="MIQ15" s="306"/>
      <c r="MIR15" s="306"/>
      <c r="MIS15" s="306"/>
      <c r="MIT15" s="306"/>
      <c r="MIU15" s="306"/>
      <c r="MIV15" s="306"/>
      <c r="MIW15" s="306"/>
      <c r="MIX15" s="306"/>
      <c r="MIY15" s="306"/>
      <c r="MIZ15" s="306"/>
      <c r="MJA15" s="306"/>
      <c r="MJB15" s="306"/>
      <c r="MJC15" s="306"/>
      <c r="MJD15" s="306"/>
      <c r="MJE15" s="306"/>
      <c r="MJF15" s="306"/>
      <c r="MJG15" s="306"/>
      <c r="MJH15" s="306"/>
      <c r="MJI15" s="306"/>
      <c r="MJJ15" s="306"/>
      <c r="MJK15" s="306"/>
      <c r="MJL15" s="306"/>
      <c r="MJM15" s="306"/>
      <c r="MJN15" s="306"/>
      <c r="MJO15" s="306"/>
      <c r="MJP15" s="306"/>
      <c r="MJQ15" s="306"/>
      <c r="MJR15" s="306"/>
      <c r="MJS15" s="306"/>
      <c r="MJT15" s="306"/>
      <c r="MJU15" s="306"/>
      <c r="MJV15" s="306"/>
      <c r="MJW15" s="306"/>
      <c r="MJX15" s="306"/>
      <c r="MJY15" s="306"/>
      <c r="MJZ15" s="306"/>
      <c r="MKA15" s="306"/>
      <c r="MKB15" s="306"/>
      <c r="MKC15" s="306"/>
      <c r="MKD15" s="306"/>
      <c r="MKE15" s="306"/>
      <c r="MKF15" s="306"/>
      <c r="MKG15" s="306"/>
      <c r="MKH15" s="306"/>
      <c r="MKI15" s="306"/>
      <c r="MKJ15" s="306"/>
      <c r="MKK15" s="306"/>
      <c r="MKL15" s="306"/>
      <c r="MKM15" s="306"/>
      <c r="MKN15" s="306"/>
      <c r="MKO15" s="306"/>
      <c r="MKP15" s="306"/>
      <c r="MKQ15" s="306"/>
      <c r="MKR15" s="306"/>
      <c r="MKS15" s="306"/>
      <c r="MKT15" s="306"/>
      <c r="MKU15" s="306"/>
      <c r="MKV15" s="306"/>
      <c r="MKW15" s="306"/>
      <c r="MKX15" s="306"/>
      <c r="MKY15" s="306"/>
      <c r="MKZ15" s="306"/>
      <c r="MLA15" s="306"/>
      <c r="MLB15" s="306"/>
      <c r="MLC15" s="306"/>
      <c r="MLD15" s="306"/>
      <c r="MLE15" s="306"/>
      <c r="MLF15" s="306"/>
      <c r="MLG15" s="306"/>
      <c r="MLH15" s="306"/>
      <c r="MLI15" s="306"/>
      <c r="MLJ15" s="306"/>
      <c r="MLK15" s="306"/>
      <c r="MLL15" s="306"/>
      <c r="MLM15" s="306"/>
      <c r="MLN15" s="306"/>
      <c r="MLO15" s="306"/>
      <c r="MLP15" s="306"/>
      <c r="MLQ15" s="306"/>
      <c r="MLR15" s="306"/>
      <c r="MLS15" s="306"/>
      <c r="MLT15" s="306"/>
      <c r="MLU15" s="306"/>
      <c r="MLV15" s="306"/>
      <c r="MLW15" s="306"/>
      <c r="MLX15" s="306"/>
      <c r="MLY15" s="306"/>
      <c r="MLZ15" s="306"/>
      <c r="MMA15" s="306"/>
      <c r="MMB15" s="306"/>
      <c r="MMC15" s="306"/>
      <c r="MMD15" s="306"/>
      <c r="MME15" s="306"/>
      <c r="MMF15" s="306"/>
      <c r="MMG15" s="306"/>
      <c r="MMH15" s="306"/>
      <c r="MMI15" s="306"/>
      <c r="MMJ15" s="306"/>
      <c r="MMK15" s="306"/>
      <c r="MML15" s="306"/>
      <c r="MMM15" s="306"/>
      <c r="MMN15" s="306"/>
      <c r="MMO15" s="306"/>
      <c r="MMP15" s="306"/>
      <c r="MMQ15" s="306"/>
      <c r="MMR15" s="306"/>
      <c r="MMS15" s="306"/>
      <c r="MMT15" s="306"/>
      <c r="MMU15" s="306"/>
      <c r="MMV15" s="306"/>
      <c r="MMW15" s="306"/>
      <c r="MMX15" s="306"/>
      <c r="MMY15" s="306"/>
      <c r="MMZ15" s="306"/>
      <c r="MNA15" s="306"/>
      <c r="MNB15" s="306"/>
      <c r="MNC15" s="306"/>
      <c r="MND15" s="306"/>
      <c r="MNE15" s="306"/>
      <c r="MNF15" s="306"/>
      <c r="MNG15" s="306"/>
      <c r="MNH15" s="306"/>
      <c r="MNI15" s="306"/>
      <c r="MNJ15" s="306"/>
      <c r="MNK15" s="306"/>
      <c r="MNL15" s="306"/>
      <c r="MNM15" s="306"/>
      <c r="MNN15" s="306"/>
      <c r="MNO15" s="306"/>
      <c r="MNP15" s="306"/>
      <c r="MNQ15" s="306"/>
      <c r="MNR15" s="306"/>
      <c r="MNS15" s="306"/>
      <c r="MNT15" s="306"/>
      <c r="MNU15" s="306"/>
      <c r="MNV15" s="306"/>
      <c r="MNW15" s="306"/>
      <c r="MNX15" s="306"/>
      <c r="MNY15" s="306"/>
      <c r="MNZ15" s="306"/>
      <c r="MOA15" s="306"/>
      <c r="MOB15" s="306"/>
      <c r="MOC15" s="306"/>
      <c r="MOD15" s="306"/>
      <c r="MOE15" s="306"/>
      <c r="MOF15" s="306"/>
      <c r="MOG15" s="306"/>
      <c r="MOH15" s="306"/>
      <c r="MOI15" s="306"/>
      <c r="MOJ15" s="306"/>
      <c r="MOK15" s="306"/>
      <c r="MOL15" s="306"/>
      <c r="MOM15" s="306"/>
      <c r="MON15" s="306"/>
      <c r="MOO15" s="306"/>
      <c r="MOP15" s="306"/>
      <c r="MOQ15" s="306"/>
      <c r="MOR15" s="306"/>
      <c r="MOS15" s="306"/>
      <c r="MOT15" s="306"/>
      <c r="MOU15" s="306"/>
      <c r="MOV15" s="306"/>
      <c r="MOW15" s="306"/>
      <c r="MOX15" s="306"/>
      <c r="MOY15" s="306"/>
      <c r="MOZ15" s="306"/>
      <c r="MPA15" s="306"/>
      <c r="MPB15" s="306"/>
      <c r="MPC15" s="306"/>
      <c r="MPD15" s="306"/>
      <c r="MPE15" s="306"/>
      <c r="MPF15" s="306"/>
      <c r="MPG15" s="306"/>
      <c r="MPH15" s="306"/>
      <c r="MPI15" s="306"/>
      <c r="MPJ15" s="306"/>
      <c r="MPK15" s="306"/>
      <c r="MPL15" s="306"/>
      <c r="MPM15" s="306"/>
      <c r="MPN15" s="306"/>
      <c r="MPO15" s="306"/>
      <c r="MPP15" s="306"/>
      <c r="MPQ15" s="306"/>
      <c r="MPR15" s="306"/>
      <c r="MPS15" s="306"/>
      <c r="MPT15" s="306"/>
      <c r="MPU15" s="306"/>
      <c r="MPV15" s="306"/>
      <c r="MPW15" s="306"/>
      <c r="MPX15" s="306"/>
      <c r="MPY15" s="306"/>
      <c r="MPZ15" s="306"/>
      <c r="MQA15" s="306"/>
      <c r="MQB15" s="306"/>
      <c r="MQC15" s="306"/>
      <c r="MQD15" s="306"/>
      <c r="MQE15" s="306"/>
      <c r="MQF15" s="306"/>
      <c r="MQG15" s="306"/>
      <c r="MQH15" s="306"/>
      <c r="MQI15" s="306"/>
      <c r="MQJ15" s="306"/>
      <c r="MQK15" s="306"/>
      <c r="MQL15" s="306"/>
      <c r="MQM15" s="306"/>
      <c r="MQN15" s="306"/>
      <c r="MQO15" s="306"/>
      <c r="MQP15" s="306"/>
      <c r="MQQ15" s="306"/>
      <c r="MQR15" s="306"/>
      <c r="MQS15" s="306"/>
      <c r="MQT15" s="306"/>
      <c r="MQU15" s="306"/>
      <c r="MQV15" s="306"/>
      <c r="MQW15" s="306"/>
      <c r="MQX15" s="306"/>
      <c r="MQY15" s="306"/>
      <c r="MQZ15" s="306"/>
      <c r="MRA15" s="306"/>
      <c r="MRB15" s="306"/>
      <c r="MRC15" s="306"/>
      <c r="MRD15" s="306"/>
      <c r="MRE15" s="306"/>
      <c r="MRF15" s="306"/>
      <c r="MRG15" s="306"/>
      <c r="MRH15" s="306"/>
      <c r="MRI15" s="306"/>
      <c r="MRJ15" s="306"/>
      <c r="MRK15" s="306"/>
      <c r="MRL15" s="306"/>
      <c r="MRM15" s="306"/>
      <c r="MRN15" s="306"/>
      <c r="MRO15" s="306"/>
      <c r="MRP15" s="306"/>
      <c r="MRQ15" s="306"/>
      <c r="MRR15" s="306"/>
      <c r="MRS15" s="306"/>
      <c r="MRT15" s="306"/>
      <c r="MRU15" s="306"/>
      <c r="MRV15" s="306"/>
      <c r="MRW15" s="306"/>
      <c r="MRX15" s="306"/>
      <c r="MRY15" s="306"/>
      <c r="MRZ15" s="306"/>
      <c r="MSA15" s="306"/>
      <c r="MSB15" s="306"/>
      <c r="MSC15" s="306"/>
      <c r="MSD15" s="306"/>
      <c r="MSE15" s="306"/>
      <c r="MSF15" s="306"/>
      <c r="MSG15" s="306"/>
      <c r="MSH15" s="306"/>
      <c r="MSI15" s="306"/>
      <c r="MSJ15" s="306"/>
      <c r="MSK15" s="306"/>
      <c r="MSL15" s="306"/>
      <c r="MSM15" s="306"/>
      <c r="MSN15" s="306"/>
      <c r="MSO15" s="306"/>
      <c r="MSP15" s="306"/>
      <c r="MSQ15" s="306"/>
      <c r="MSR15" s="306"/>
      <c r="MSS15" s="306"/>
      <c r="MST15" s="306"/>
      <c r="MSU15" s="306"/>
      <c r="MSV15" s="306"/>
      <c r="MSW15" s="306"/>
      <c r="MSX15" s="306"/>
      <c r="MSY15" s="306"/>
      <c r="MSZ15" s="306"/>
      <c r="MTA15" s="306"/>
      <c r="MTB15" s="306"/>
      <c r="MTC15" s="306"/>
      <c r="MTD15" s="306"/>
      <c r="MTE15" s="306"/>
      <c r="MTF15" s="306"/>
      <c r="MTG15" s="306"/>
      <c r="MTH15" s="306"/>
      <c r="MTI15" s="306"/>
      <c r="MTJ15" s="306"/>
      <c r="MTK15" s="306"/>
      <c r="MTL15" s="306"/>
      <c r="MTM15" s="306"/>
      <c r="MTN15" s="306"/>
      <c r="MTO15" s="306"/>
      <c r="MTP15" s="306"/>
      <c r="MTQ15" s="306"/>
      <c r="MTR15" s="306"/>
      <c r="MTS15" s="306"/>
      <c r="MTT15" s="306"/>
      <c r="MTU15" s="306"/>
      <c r="MTV15" s="306"/>
      <c r="MTW15" s="306"/>
      <c r="MTX15" s="306"/>
      <c r="MTY15" s="306"/>
      <c r="MTZ15" s="306"/>
      <c r="MUA15" s="306"/>
      <c r="MUB15" s="306"/>
      <c r="MUC15" s="306"/>
      <c r="MUD15" s="306"/>
      <c r="MUE15" s="306"/>
      <c r="MUF15" s="306"/>
      <c r="MUG15" s="306"/>
      <c r="MUH15" s="306"/>
      <c r="MUI15" s="306"/>
      <c r="MUJ15" s="306"/>
      <c r="MUK15" s="306"/>
      <c r="MUL15" s="306"/>
      <c r="MUM15" s="306"/>
      <c r="MUN15" s="306"/>
      <c r="MUO15" s="306"/>
      <c r="MUP15" s="306"/>
      <c r="MUQ15" s="306"/>
      <c r="MUR15" s="306"/>
      <c r="MUS15" s="306"/>
      <c r="MUT15" s="306"/>
      <c r="MUU15" s="306"/>
      <c r="MUV15" s="306"/>
      <c r="MUW15" s="306"/>
      <c r="MUX15" s="306"/>
      <c r="MUY15" s="306"/>
      <c r="MUZ15" s="306"/>
      <c r="MVA15" s="306"/>
      <c r="MVB15" s="306"/>
      <c r="MVC15" s="306"/>
      <c r="MVD15" s="306"/>
      <c r="MVE15" s="306"/>
      <c r="MVF15" s="306"/>
      <c r="MVG15" s="306"/>
      <c r="MVH15" s="306"/>
      <c r="MVI15" s="306"/>
      <c r="MVJ15" s="306"/>
      <c r="MVK15" s="306"/>
      <c r="MVL15" s="306"/>
      <c r="MVM15" s="306"/>
      <c r="MVN15" s="306"/>
      <c r="MVO15" s="306"/>
      <c r="MVP15" s="306"/>
      <c r="MVQ15" s="306"/>
      <c r="MVR15" s="306"/>
      <c r="MVS15" s="306"/>
      <c r="MVT15" s="306"/>
      <c r="MVU15" s="306"/>
      <c r="MVV15" s="306"/>
      <c r="MVW15" s="306"/>
      <c r="MVX15" s="306"/>
      <c r="MVY15" s="306"/>
      <c r="MVZ15" s="306"/>
      <c r="MWA15" s="306"/>
      <c r="MWB15" s="306"/>
      <c r="MWC15" s="306"/>
      <c r="MWD15" s="306"/>
      <c r="MWE15" s="306"/>
      <c r="MWF15" s="306"/>
      <c r="MWG15" s="306"/>
      <c r="MWH15" s="306"/>
      <c r="MWI15" s="306"/>
      <c r="MWJ15" s="306"/>
      <c r="MWK15" s="306"/>
      <c r="MWL15" s="306"/>
      <c r="MWM15" s="306"/>
      <c r="MWN15" s="306"/>
      <c r="MWO15" s="306"/>
      <c r="MWP15" s="306"/>
      <c r="MWQ15" s="306"/>
      <c r="MWR15" s="306"/>
      <c r="MWS15" s="306"/>
      <c r="MWT15" s="306"/>
      <c r="MWU15" s="306"/>
      <c r="MWV15" s="306"/>
      <c r="MWW15" s="306"/>
      <c r="MWX15" s="306"/>
      <c r="MWY15" s="306"/>
      <c r="MWZ15" s="306"/>
      <c r="MXA15" s="306"/>
      <c r="MXB15" s="306"/>
      <c r="MXC15" s="306"/>
      <c r="MXD15" s="306"/>
      <c r="MXE15" s="306"/>
      <c r="MXF15" s="306"/>
      <c r="MXG15" s="306"/>
      <c r="MXH15" s="306"/>
      <c r="MXI15" s="306"/>
      <c r="MXJ15" s="306"/>
      <c r="MXK15" s="306"/>
      <c r="MXL15" s="306"/>
      <c r="MXM15" s="306"/>
      <c r="MXN15" s="306"/>
      <c r="MXO15" s="306"/>
      <c r="MXP15" s="306"/>
      <c r="MXQ15" s="306"/>
      <c r="MXR15" s="306"/>
      <c r="MXS15" s="306"/>
      <c r="MXT15" s="306"/>
      <c r="MXU15" s="306"/>
      <c r="MXV15" s="306"/>
      <c r="MXW15" s="306"/>
      <c r="MXX15" s="306"/>
      <c r="MXY15" s="306"/>
      <c r="MXZ15" s="306"/>
      <c r="MYA15" s="306"/>
      <c r="MYB15" s="306"/>
      <c r="MYC15" s="306"/>
      <c r="MYD15" s="306"/>
      <c r="MYE15" s="306"/>
      <c r="MYF15" s="306"/>
      <c r="MYG15" s="306"/>
      <c r="MYH15" s="306"/>
      <c r="MYI15" s="306"/>
      <c r="MYJ15" s="306"/>
      <c r="MYK15" s="306"/>
      <c r="MYL15" s="306"/>
      <c r="MYM15" s="306"/>
      <c r="MYN15" s="306"/>
      <c r="MYO15" s="306"/>
      <c r="MYP15" s="306"/>
      <c r="MYQ15" s="306"/>
      <c r="MYR15" s="306"/>
      <c r="MYS15" s="306"/>
      <c r="MYT15" s="306"/>
      <c r="MYU15" s="306"/>
      <c r="MYV15" s="306"/>
      <c r="MYW15" s="306"/>
      <c r="MYX15" s="306"/>
      <c r="MYY15" s="306"/>
      <c r="MYZ15" s="306"/>
      <c r="MZA15" s="306"/>
      <c r="MZB15" s="306"/>
      <c r="MZC15" s="306"/>
      <c r="MZD15" s="306"/>
      <c r="MZE15" s="306"/>
      <c r="MZF15" s="306"/>
      <c r="MZG15" s="306"/>
      <c r="MZH15" s="306"/>
      <c r="MZI15" s="306"/>
      <c r="MZJ15" s="306"/>
      <c r="MZK15" s="306"/>
      <c r="MZL15" s="306"/>
      <c r="MZM15" s="306"/>
      <c r="MZN15" s="306"/>
      <c r="MZO15" s="306"/>
      <c r="MZP15" s="306"/>
      <c r="MZQ15" s="306"/>
      <c r="MZR15" s="306"/>
      <c r="MZS15" s="306"/>
      <c r="MZT15" s="306"/>
      <c r="MZU15" s="306"/>
      <c r="MZV15" s="306"/>
      <c r="MZW15" s="306"/>
      <c r="MZX15" s="306"/>
      <c r="MZY15" s="306"/>
      <c r="MZZ15" s="306"/>
      <c r="NAA15" s="306"/>
      <c r="NAB15" s="306"/>
      <c r="NAC15" s="306"/>
      <c r="NAD15" s="306"/>
      <c r="NAE15" s="306"/>
      <c r="NAF15" s="306"/>
      <c r="NAG15" s="306"/>
      <c r="NAH15" s="306"/>
      <c r="NAI15" s="306"/>
      <c r="NAJ15" s="306"/>
      <c r="NAK15" s="306"/>
      <c r="NAL15" s="306"/>
      <c r="NAM15" s="306"/>
      <c r="NAN15" s="306"/>
      <c r="NAO15" s="306"/>
      <c r="NAP15" s="306"/>
      <c r="NAQ15" s="306"/>
      <c r="NAR15" s="306"/>
      <c r="NAS15" s="306"/>
      <c r="NAT15" s="306"/>
      <c r="NAU15" s="306"/>
      <c r="NAV15" s="306"/>
      <c r="NAW15" s="306"/>
      <c r="NAX15" s="306"/>
      <c r="NAY15" s="306"/>
      <c r="NAZ15" s="306"/>
      <c r="NBA15" s="306"/>
      <c r="NBB15" s="306"/>
      <c r="NBC15" s="306"/>
      <c r="NBD15" s="306"/>
      <c r="NBE15" s="306"/>
      <c r="NBF15" s="306"/>
      <c r="NBG15" s="306"/>
      <c r="NBH15" s="306"/>
      <c r="NBI15" s="306"/>
      <c r="NBJ15" s="306"/>
      <c r="NBK15" s="306"/>
      <c r="NBL15" s="306"/>
      <c r="NBM15" s="306"/>
      <c r="NBN15" s="306"/>
      <c r="NBO15" s="306"/>
      <c r="NBP15" s="306"/>
      <c r="NBQ15" s="306"/>
      <c r="NBR15" s="306"/>
      <c r="NBS15" s="306"/>
      <c r="NBT15" s="306"/>
      <c r="NBU15" s="306"/>
      <c r="NBV15" s="306"/>
      <c r="NBW15" s="306"/>
      <c r="NBX15" s="306"/>
      <c r="NBY15" s="306"/>
      <c r="NBZ15" s="306"/>
      <c r="NCA15" s="306"/>
      <c r="NCB15" s="306"/>
      <c r="NCC15" s="306"/>
      <c r="NCD15" s="306"/>
      <c r="NCE15" s="306"/>
      <c r="NCF15" s="306"/>
      <c r="NCG15" s="306"/>
      <c r="NCH15" s="306"/>
      <c r="NCI15" s="306"/>
      <c r="NCJ15" s="306"/>
      <c r="NCK15" s="306"/>
      <c r="NCL15" s="306"/>
      <c r="NCM15" s="306"/>
      <c r="NCN15" s="306"/>
      <c r="NCO15" s="306"/>
      <c r="NCP15" s="306"/>
      <c r="NCQ15" s="306"/>
      <c r="NCR15" s="306"/>
      <c r="NCS15" s="306"/>
      <c r="NCT15" s="306"/>
      <c r="NCU15" s="306"/>
      <c r="NCV15" s="306"/>
      <c r="NCW15" s="306"/>
      <c r="NCX15" s="306"/>
      <c r="NCY15" s="306"/>
      <c r="NCZ15" s="306"/>
      <c r="NDA15" s="306"/>
      <c r="NDB15" s="306"/>
      <c r="NDC15" s="306"/>
      <c r="NDD15" s="306"/>
      <c r="NDE15" s="306"/>
      <c r="NDF15" s="306"/>
      <c r="NDG15" s="306"/>
      <c r="NDH15" s="306"/>
      <c r="NDI15" s="306"/>
      <c r="NDJ15" s="306"/>
      <c r="NDK15" s="306"/>
      <c r="NDL15" s="306"/>
      <c r="NDM15" s="306"/>
      <c r="NDN15" s="306"/>
      <c r="NDO15" s="306"/>
      <c r="NDP15" s="306"/>
      <c r="NDQ15" s="306"/>
      <c r="NDR15" s="306"/>
      <c r="NDS15" s="306"/>
      <c r="NDT15" s="306"/>
      <c r="NDU15" s="306"/>
      <c r="NDV15" s="306"/>
      <c r="NDW15" s="306"/>
      <c r="NDX15" s="306"/>
      <c r="NDY15" s="306"/>
      <c r="NDZ15" s="306"/>
      <c r="NEA15" s="306"/>
      <c r="NEB15" s="306"/>
      <c r="NEC15" s="306"/>
      <c r="NED15" s="306"/>
      <c r="NEE15" s="306"/>
      <c r="NEF15" s="306"/>
      <c r="NEG15" s="306"/>
      <c r="NEH15" s="306"/>
      <c r="NEI15" s="306"/>
      <c r="NEJ15" s="306"/>
      <c r="NEK15" s="306"/>
      <c r="NEL15" s="306"/>
      <c r="NEM15" s="306"/>
      <c r="NEN15" s="306"/>
      <c r="NEO15" s="306"/>
      <c r="NEP15" s="306"/>
      <c r="NEQ15" s="306"/>
      <c r="NER15" s="306"/>
      <c r="NES15" s="306"/>
      <c r="NET15" s="306"/>
      <c r="NEU15" s="306"/>
      <c r="NEV15" s="306"/>
      <c r="NEW15" s="306"/>
      <c r="NEX15" s="306"/>
      <c r="NEY15" s="306"/>
      <c r="NEZ15" s="306"/>
      <c r="NFA15" s="306"/>
      <c r="NFB15" s="306"/>
      <c r="NFC15" s="306"/>
      <c r="NFD15" s="306"/>
      <c r="NFE15" s="306"/>
      <c r="NFF15" s="306"/>
      <c r="NFG15" s="306"/>
      <c r="NFH15" s="306"/>
      <c r="NFI15" s="306"/>
      <c r="NFJ15" s="306"/>
      <c r="NFK15" s="306"/>
      <c r="NFL15" s="306"/>
      <c r="NFM15" s="306"/>
      <c r="NFN15" s="306"/>
      <c r="NFO15" s="306"/>
      <c r="NFP15" s="306"/>
      <c r="NFQ15" s="306"/>
      <c r="NFR15" s="306"/>
      <c r="NFS15" s="306"/>
      <c r="NFT15" s="306"/>
      <c r="NFU15" s="306"/>
      <c r="NFV15" s="306"/>
      <c r="NFW15" s="306"/>
      <c r="NFX15" s="306"/>
      <c r="NFY15" s="306"/>
      <c r="NFZ15" s="306"/>
      <c r="NGA15" s="306"/>
      <c r="NGB15" s="306"/>
      <c r="NGC15" s="306"/>
      <c r="NGD15" s="306"/>
      <c r="NGE15" s="306"/>
      <c r="NGF15" s="306"/>
      <c r="NGG15" s="306"/>
      <c r="NGH15" s="306"/>
      <c r="NGI15" s="306"/>
      <c r="NGJ15" s="306"/>
      <c r="NGK15" s="306"/>
      <c r="NGL15" s="306"/>
      <c r="NGM15" s="306"/>
      <c r="NGN15" s="306"/>
      <c r="NGO15" s="306"/>
      <c r="NGP15" s="306"/>
      <c r="NGQ15" s="306"/>
      <c r="NGR15" s="306"/>
      <c r="NGS15" s="306"/>
      <c r="NGT15" s="306"/>
      <c r="NGU15" s="306"/>
      <c r="NGV15" s="306"/>
      <c r="NGW15" s="306"/>
      <c r="NGX15" s="306"/>
      <c r="NGY15" s="306"/>
      <c r="NGZ15" s="306"/>
      <c r="NHA15" s="306"/>
      <c r="NHB15" s="306"/>
      <c r="NHC15" s="306"/>
      <c r="NHD15" s="306"/>
      <c r="NHE15" s="306"/>
      <c r="NHF15" s="306"/>
      <c r="NHG15" s="306"/>
      <c r="NHH15" s="306"/>
      <c r="NHI15" s="306"/>
      <c r="NHJ15" s="306"/>
      <c r="NHK15" s="306"/>
      <c r="NHL15" s="306"/>
      <c r="NHM15" s="306"/>
      <c r="NHN15" s="306"/>
      <c r="NHO15" s="306"/>
      <c r="NHP15" s="306"/>
      <c r="NHQ15" s="306"/>
      <c r="NHR15" s="306"/>
      <c r="NHS15" s="306"/>
      <c r="NHT15" s="306"/>
      <c r="NHU15" s="306"/>
      <c r="NHV15" s="306"/>
      <c r="NHW15" s="306"/>
      <c r="NHX15" s="306"/>
      <c r="NHY15" s="306"/>
      <c r="NHZ15" s="306"/>
      <c r="NIA15" s="306"/>
      <c r="NIB15" s="306"/>
      <c r="NIC15" s="306"/>
      <c r="NID15" s="306"/>
      <c r="NIE15" s="306"/>
      <c r="NIF15" s="306"/>
      <c r="NIG15" s="306"/>
      <c r="NIH15" s="306"/>
      <c r="NII15" s="306"/>
      <c r="NIJ15" s="306"/>
      <c r="NIK15" s="306"/>
      <c r="NIL15" s="306"/>
      <c r="NIM15" s="306"/>
      <c r="NIN15" s="306"/>
      <c r="NIO15" s="306"/>
      <c r="NIP15" s="306"/>
      <c r="NIQ15" s="306"/>
      <c r="NIR15" s="306"/>
      <c r="NIS15" s="306"/>
      <c r="NIT15" s="306"/>
      <c r="NIU15" s="306"/>
      <c r="NIV15" s="306"/>
      <c r="NIW15" s="306"/>
      <c r="NIX15" s="306"/>
      <c r="NIY15" s="306"/>
      <c r="NIZ15" s="306"/>
      <c r="NJA15" s="306"/>
      <c r="NJB15" s="306"/>
      <c r="NJC15" s="306"/>
      <c r="NJD15" s="306"/>
      <c r="NJE15" s="306"/>
      <c r="NJF15" s="306"/>
      <c r="NJG15" s="306"/>
      <c r="NJH15" s="306"/>
      <c r="NJI15" s="306"/>
      <c r="NJJ15" s="306"/>
      <c r="NJK15" s="306"/>
      <c r="NJL15" s="306"/>
      <c r="NJM15" s="306"/>
      <c r="NJN15" s="306"/>
      <c r="NJO15" s="306"/>
      <c r="NJP15" s="306"/>
      <c r="NJQ15" s="306"/>
      <c r="NJR15" s="306"/>
      <c r="NJS15" s="306"/>
      <c r="NJT15" s="306"/>
      <c r="NJU15" s="306"/>
      <c r="NJV15" s="306"/>
      <c r="NJW15" s="306"/>
      <c r="NJX15" s="306"/>
      <c r="NJY15" s="306"/>
      <c r="NJZ15" s="306"/>
      <c r="NKA15" s="306"/>
      <c r="NKB15" s="306"/>
      <c r="NKC15" s="306"/>
      <c r="NKD15" s="306"/>
      <c r="NKE15" s="306"/>
      <c r="NKF15" s="306"/>
      <c r="NKG15" s="306"/>
      <c r="NKH15" s="306"/>
      <c r="NKI15" s="306"/>
      <c r="NKJ15" s="306"/>
      <c r="NKK15" s="306"/>
      <c r="NKL15" s="306"/>
      <c r="NKM15" s="306"/>
      <c r="NKN15" s="306"/>
      <c r="NKO15" s="306"/>
      <c r="NKP15" s="306"/>
      <c r="NKQ15" s="306"/>
      <c r="NKR15" s="306"/>
      <c r="NKS15" s="306"/>
      <c r="NKT15" s="306"/>
      <c r="NKU15" s="306"/>
      <c r="NKV15" s="306"/>
      <c r="NKW15" s="306"/>
      <c r="NKX15" s="306"/>
      <c r="NKY15" s="306"/>
      <c r="NKZ15" s="306"/>
      <c r="NLA15" s="306"/>
      <c r="NLB15" s="306"/>
      <c r="NLC15" s="306"/>
      <c r="NLD15" s="306"/>
      <c r="NLE15" s="306"/>
      <c r="NLF15" s="306"/>
      <c r="NLG15" s="306"/>
      <c r="NLH15" s="306"/>
      <c r="NLI15" s="306"/>
      <c r="NLJ15" s="306"/>
      <c r="NLK15" s="306"/>
      <c r="NLL15" s="306"/>
      <c r="NLM15" s="306"/>
      <c r="NLN15" s="306"/>
      <c r="NLO15" s="306"/>
      <c r="NLP15" s="306"/>
      <c r="NLQ15" s="306"/>
      <c r="NLR15" s="306"/>
      <c r="NLS15" s="306"/>
      <c r="NLT15" s="306"/>
      <c r="NLU15" s="306"/>
      <c r="NLV15" s="306"/>
      <c r="NLW15" s="306"/>
      <c r="NLX15" s="306"/>
      <c r="NLY15" s="306"/>
      <c r="NLZ15" s="306"/>
      <c r="NMA15" s="306"/>
      <c r="NMB15" s="306"/>
      <c r="NMC15" s="306"/>
      <c r="NMD15" s="306"/>
      <c r="NME15" s="306"/>
      <c r="NMF15" s="306"/>
      <c r="NMG15" s="306"/>
      <c r="NMH15" s="306"/>
      <c r="NMI15" s="306"/>
      <c r="NMJ15" s="306"/>
      <c r="NMK15" s="306"/>
      <c r="NML15" s="306"/>
      <c r="NMM15" s="306"/>
      <c r="NMN15" s="306"/>
      <c r="NMO15" s="306"/>
      <c r="NMP15" s="306"/>
      <c r="NMQ15" s="306"/>
      <c r="NMR15" s="306"/>
      <c r="NMS15" s="306"/>
      <c r="NMT15" s="306"/>
      <c r="NMU15" s="306"/>
      <c r="NMV15" s="306"/>
      <c r="NMW15" s="306"/>
      <c r="NMX15" s="306"/>
      <c r="NMY15" s="306"/>
      <c r="NMZ15" s="306"/>
      <c r="NNA15" s="306"/>
      <c r="NNB15" s="306"/>
      <c r="NNC15" s="306"/>
      <c r="NND15" s="306"/>
      <c r="NNE15" s="306"/>
      <c r="NNF15" s="306"/>
      <c r="NNG15" s="306"/>
      <c r="NNH15" s="306"/>
      <c r="NNI15" s="306"/>
      <c r="NNJ15" s="306"/>
      <c r="NNK15" s="306"/>
      <c r="NNL15" s="306"/>
      <c r="NNM15" s="306"/>
      <c r="NNN15" s="306"/>
      <c r="NNO15" s="306"/>
      <c r="NNP15" s="306"/>
      <c r="NNQ15" s="306"/>
      <c r="NNR15" s="306"/>
      <c r="NNS15" s="306"/>
      <c r="NNT15" s="306"/>
      <c r="NNU15" s="306"/>
      <c r="NNV15" s="306"/>
      <c r="NNW15" s="306"/>
      <c r="NNX15" s="306"/>
      <c r="NNY15" s="306"/>
      <c r="NNZ15" s="306"/>
      <c r="NOA15" s="306"/>
      <c r="NOB15" s="306"/>
      <c r="NOC15" s="306"/>
      <c r="NOD15" s="306"/>
      <c r="NOE15" s="306"/>
      <c r="NOF15" s="306"/>
      <c r="NOG15" s="306"/>
      <c r="NOH15" s="306"/>
      <c r="NOI15" s="306"/>
      <c r="NOJ15" s="306"/>
      <c r="NOK15" s="306"/>
      <c r="NOL15" s="306"/>
      <c r="NOM15" s="306"/>
      <c r="NON15" s="306"/>
      <c r="NOO15" s="306"/>
      <c r="NOP15" s="306"/>
      <c r="NOQ15" s="306"/>
      <c r="NOR15" s="306"/>
      <c r="NOS15" s="306"/>
      <c r="NOT15" s="306"/>
      <c r="NOU15" s="306"/>
      <c r="NOV15" s="306"/>
      <c r="NOW15" s="306"/>
      <c r="NOX15" s="306"/>
      <c r="NOY15" s="306"/>
      <c r="NOZ15" s="306"/>
      <c r="NPA15" s="306"/>
      <c r="NPB15" s="306"/>
      <c r="NPC15" s="306"/>
      <c r="NPD15" s="306"/>
      <c r="NPE15" s="306"/>
      <c r="NPF15" s="306"/>
      <c r="NPG15" s="306"/>
      <c r="NPH15" s="306"/>
      <c r="NPI15" s="306"/>
      <c r="NPJ15" s="306"/>
      <c r="NPK15" s="306"/>
      <c r="NPL15" s="306"/>
      <c r="NPM15" s="306"/>
      <c r="NPN15" s="306"/>
      <c r="NPO15" s="306"/>
      <c r="NPP15" s="306"/>
      <c r="NPQ15" s="306"/>
      <c r="NPR15" s="306"/>
      <c r="NPS15" s="306"/>
      <c r="NPT15" s="306"/>
      <c r="NPU15" s="306"/>
      <c r="NPV15" s="306"/>
      <c r="NPW15" s="306"/>
      <c r="NPX15" s="306"/>
      <c r="NPY15" s="306"/>
      <c r="NPZ15" s="306"/>
      <c r="NQA15" s="306"/>
      <c r="NQB15" s="306"/>
      <c r="NQC15" s="306"/>
      <c r="NQD15" s="306"/>
      <c r="NQE15" s="306"/>
      <c r="NQF15" s="306"/>
      <c r="NQG15" s="306"/>
      <c r="NQH15" s="306"/>
      <c r="NQI15" s="306"/>
      <c r="NQJ15" s="306"/>
      <c r="NQK15" s="306"/>
      <c r="NQL15" s="306"/>
      <c r="NQM15" s="306"/>
      <c r="NQN15" s="306"/>
      <c r="NQO15" s="306"/>
      <c r="NQP15" s="306"/>
      <c r="NQQ15" s="306"/>
      <c r="NQR15" s="306"/>
      <c r="NQS15" s="306"/>
      <c r="NQT15" s="306"/>
      <c r="NQU15" s="306"/>
      <c r="NQV15" s="306"/>
      <c r="NQW15" s="306"/>
      <c r="NQX15" s="306"/>
      <c r="NQY15" s="306"/>
      <c r="NQZ15" s="306"/>
      <c r="NRA15" s="306"/>
      <c r="NRB15" s="306"/>
      <c r="NRC15" s="306"/>
      <c r="NRD15" s="306"/>
      <c r="NRE15" s="306"/>
      <c r="NRF15" s="306"/>
      <c r="NRG15" s="306"/>
      <c r="NRH15" s="306"/>
      <c r="NRI15" s="306"/>
      <c r="NRJ15" s="306"/>
      <c r="NRK15" s="306"/>
      <c r="NRL15" s="306"/>
      <c r="NRM15" s="306"/>
      <c r="NRN15" s="306"/>
      <c r="NRO15" s="306"/>
      <c r="NRP15" s="306"/>
      <c r="NRQ15" s="306"/>
      <c r="NRR15" s="306"/>
      <c r="NRS15" s="306"/>
      <c r="NRT15" s="306"/>
      <c r="NRU15" s="306"/>
      <c r="NRV15" s="306"/>
      <c r="NRW15" s="306"/>
      <c r="NRX15" s="306"/>
      <c r="NRY15" s="306"/>
      <c r="NRZ15" s="306"/>
      <c r="NSA15" s="306"/>
      <c r="NSB15" s="306"/>
      <c r="NSC15" s="306"/>
      <c r="NSD15" s="306"/>
      <c r="NSE15" s="306"/>
      <c r="NSF15" s="306"/>
      <c r="NSG15" s="306"/>
      <c r="NSH15" s="306"/>
      <c r="NSI15" s="306"/>
      <c r="NSJ15" s="306"/>
      <c r="NSK15" s="306"/>
      <c r="NSL15" s="306"/>
      <c r="NSM15" s="306"/>
      <c r="NSN15" s="306"/>
      <c r="NSO15" s="306"/>
      <c r="NSP15" s="306"/>
      <c r="NSQ15" s="306"/>
      <c r="NSR15" s="306"/>
      <c r="NSS15" s="306"/>
      <c r="NST15" s="306"/>
      <c r="NSU15" s="306"/>
      <c r="NSV15" s="306"/>
      <c r="NSW15" s="306"/>
      <c r="NSX15" s="306"/>
      <c r="NSY15" s="306"/>
      <c r="NSZ15" s="306"/>
      <c r="NTA15" s="306"/>
      <c r="NTB15" s="306"/>
      <c r="NTC15" s="306"/>
      <c r="NTD15" s="306"/>
      <c r="NTE15" s="306"/>
      <c r="NTF15" s="306"/>
      <c r="NTG15" s="306"/>
      <c r="NTH15" s="306"/>
      <c r="NTI15" s="306"/>
      <c r="NTJ15" s="306"/>
      <c r="NTK15" s="306"/>
      <c r="NTL15" s="306"/>
      <c r="NTM15" s="306"/>
      <c r="NTN15" s="306"/>
      <c r="NTO15" s="306"/>
      <c r="NTP15" s="306"/>
      <c r="NTQ15" s="306"/>
      <c r="NTR15" s="306"/>
      <c r="NTS15" s="306"/>
      <c r="NTT15" s="306"/>
      <c r="NTU15" s="306"/>
      <c r="NTV15" s="306"/>
      <c r="NTW15" s="306"/>
      <c r="NTX15" s="306"/>
      <c r="NTY15" s="306"/>
      <c r="NTZ15" s="306"/>
      <c r="NUA15" s="306"/>
      <c r="NUB15" s="306"/>
      <c r="NUC15" s="306"/>
      <c r="NUD15" s="306"/>
      <c r="NUE15" s="306"/>
      <c r="NUF15" s="306"/>
      <c r="NUG15" s="306"/>
      <c r="NUH15" s="306"/>
      <c r="NUI15" s="306"/>
      <c r="NUJ15" s="306"/>
      <c r="NUK15" s="306"/>
      <c r="NUL15" s="306"/>
      <c r="NUM15" s="306"/>
      <c r="NUN15" s="306"/>
      <c r="NUO15" s="306"/>
      <c r="NUP15" s="306"/>
      <c r="NUQ15" s="306"/>
      <c r="NUR15" s="306"/>
      <c r="NUS15" s="306"/>
      <c r="NUT15" s="306"/>
      <c r="NUU15" s="306"/>
      <c r="NUV15" s="306"/>
      <c r="NUW15" s="306"/>
      <c r="NUX15" s="306"/>
      <c r="NUY15" s="306"/>
      <c r="NUZ15" s="306"/>
      <c r="NVA15" s="306"/>
      <c r="NVB15" s="306"/>
      <c r="NVC15" s="306"/>
      <c r="NVD15" s="306"/>
      <c r="NVE15" s="306"/>
      <c r="NVF15" s="306"/>
      <c r="NVG15" s="306"/>
      <c r="NVH15" s="306"/>
      <c r="NVI15" s="306"/>
      <c r="NVJ15" s="306"/>
      <c r="NVK15" s="306"/>
      <c r="NVL15" s="306"/>
      <c r="NVM15" s="306"/>
      <c r="NVN15" s="306"/>
      <c r="NVO15" s="306"/>
      <c r="NVP15" s="306"/>
      <c r="NVQ15" s="306"/>
      <c r="NVR15" s="306"/>
      <c r="NVS15" s="306"/>
      <c r="NVT15" s="306"/>
      <c r="NVU15" s="306"/>
      <c r="NVV15" s="306"/>
      <c r="NVW15" s="306"/>
      <c r="NVX15" s="306"/>
      <c r="NVY15" s="306"/>
      <c r="NVZ15" s="306"/>
      <c r="NWA15" s="306"/>
      <c r="NWB15" s="306"/>
      <c r="NWC15" s="306"/>
      <c r="NWD15" s="306"/>
      <c r="NWE15" s="306"/>
      <c r="NWF15" s="306"/>
      <c r="NWG15" s="306"/>
      <c r="NWH15" s="306"/>
      <c r="NWI15" s="306"/>
      <c r="NWJ15" s="306"/>
      <c r="NWK15" s="306"/>
      <c r="NWL15" s="306"/>
      <c r="NWM15" s="306"/>
      <c r="NWN15" s="306"/>
      <c r="NWO15" s="306"/>
      <c r="NWP15" s="306"/>
      <c r="NWQ15" s="306"/>
      <c r="NWR15" s="306"/>
      <c r="NWS15" s="306"/>
      <c r="NWT15" s="306"/>
      <c r="NWU15" s="306"/>
      <c r="NWV15" s="306"/>
      <c r="NWW15" s="306"/>
      <c r="NWX15" s="306"/>
      <c r="NWY15" s="306"/>
      <c r="NWZ15" s="306"/>
      <c r="NXA15" s="306"/>
      <c r="NXB15" s="306"/>
      <c r="NXC15" s="306"/>
      <c r="NXD15" s="306"/>
      <c r="NXE15" s="306"/>
      <c r="NXF15" s="306"/>
      <c r="NXG15" s="306"/>
      <c r="NXH15" s="306"/>
      <c r="NXI15" s="306"/>
      <c r="NXJ15" s="306"/>
      <c r="NXK15" s="306"/>
      <c r="NXL15" s="306"/>
      <c r="NXM15" s="306"/>
      <c r="NXN15" s="306"/>
      <c r="NXO15" s="306"/>
      <c r="NXP15" s="306"/>
      <c r="NXQ15" s="306"/>
      <c r="NXR15" s="306"/>
      <c r="NXS15" s="306"/>
      <c r="NXT15" s="306"/>
      <c r="NXU15" s="306"/>
      <c r="NXV15" s="306"/>
      <c r="NXW15" s="306"/>
      <c r="NXX15" s="306"/>
      <c r="NXY15" s="306"/>
      <c r="NXZ15" s="306"/>
      <c r="NYA15" s="306"/>
      <c r="NYB15" s="306"/>
      <c r="NYC15" s="306"/>
      <c r="NYD15" s="306"/>
      <c r="NYE15" s="306"/>
      <c r="NYF15" s="306"/>
      <c r="NYG15" s="306"/>
      <c r="NYH15" s="306"/>
      <c r="NYI15" s="306"/>
      <c r="NYJ15" s="306"/>
      <c r="NYK15" s="306"/>
      <c r="NYL15" s="306"/>
      <c r="NYM15" s="306"/>
      <c r="NYN15" s="306"/>
      <c r="NYO15" s="306"/>
      <c r="NYP15" s="306"/>
      <c r="NYQ15" s="306"/>
      <c r="NYR15" s="306"/>
      <c r="NYS15" s="306"/>
      <c r="NYT15" s="306"/>
      <c r="NYU15" s="306"/>
      <c r="NYV15" s="306"/>
      <c r="NYW15" s="306"/>
      <c r="NYX15" s="306"/>
      <c r="NYY15" s="306"/>
      <c r="NYZ15" s="306"/>
      <c r="NZA15" s="306"/>
      <c r="NZB15" s="306"/>
      <c r="NZC15" s="306"/>
      <c r="NZD15" s="306"/>
      <c r="NZE15" s="306"/>
      <c r="NZF15" s="306"/>
      <c r="NZG15" s="306"/>
      <c r="NZH15" s="306"/>
      <c r="NZI15" s="306"/>
      <c r="NZJ15" s="306"/>
      <c r="NZK15" s="306"/>
      <c r="NZL15" s="306"/>
      <c r="NZM15" s="306"/>
      <c r="NZN15" s="306"/>
      <c r="NZO15" s="306"/>
      <c r="NZP15" s="306"/>
      <c r="NZQ15" s="306"/>
      <c r="NZR15" s="306"/>
      <c r="NZS15" s="306"/>
      <c r="NZT15" s="306"/>
      <c r="NZU15" s="306"/>
      <c r="NZV15" s="306"/>
      <c r="NZW15" s="306"/>
      <c r="NZX15" s="306"/>
      <c r="NZY15" s="306"/>
      <c r="NZZ15" s="306"/>
      <c r="OAA15" s="306"/>
      <c r="OAB15" s="306"/>
      <c r="OAC15" s="306"/>
      <c r="OAD15" s="306"/>
      <c r="OAE15" s="306"/>
      <c r="OAF15" s="306"/>
      <c r="OAG15" s="306"/>
      <c r="OAH15" s="306"/>
      <c r="OAI15" s="306"/>
      <c r="OAJ15" s="306"/>
      <c r="OAK15" s="306"/>
      <c r="OAL15" s="306"/>
      <c r="OAM15" s="306"/>
      <c r="OAN15" s="306"/>
      <c r="OAO15" s="306"/>
      <c r="OAP15" s="306"/>
      <c r="OAQ15" s="306"/>
      <c r="OAR15" s="306"/>
      <c r="OAS15" s="306"/>
      <c r="OAT15" s="306"/>
      <c r="OAU15" s="306"/>
      <c r="OAV15" s="306"/>
      <c r="OAW15" s="306"/>
      <c r="OAX15" s="306"/>
      <c r="OAY15" s="306"/>
      <c r="OAZ15" s="306"/>
      <c r="OBA15" s="306"/>
      <c r="OBB15" s="306"/>
      <c r="OBC15" s="306"/>
      <c r="OBD15" s="306"/>
      <c r="OBE15" s="306"/>
      <c r="OBF15" s="306"/>
      <c r="OBG15" s="306"/>
      <c r="OBH15" s="306"/>
      <c r="OBI15" s="306"/>
      <c r="OBJ15" s="306"/>
      <c r="OBK15" s="306"/>
      <c r="OBL15" s="306"/>
      <c r="OBM15" s="306"/>
      <c r="OBN15" s="306"/>
      <c r="OBO15" s="306"/>
      <c r="OBP15" s="306"/>
      <c r="OBQ15" s="306"/>
      <c r="OBR15" s="306"/>
      <c r="OBS15" s="306"/>
      <c r="OBT15" s="306"/>
      <c r="OBU15" s="306"/>
      <c r="OBV15" s="306"/>
      <c r="OBW15" s="306"/>
      <c r="OBX15" s="306"/>
      <c r="OBY15" s="306"/>
      <c r="OBZ15" s="306"/>
      <c r="OCA15" s="306"/>
      <c r="OCB15" s="306"/>
      <c r="OCC15" s="306"/>
      <c r="OCD15" s="306"/>
      <c r="OCE15" s="306"/>
      <c r="OCF15" s="306"/>
      <c r="OCG15" s="306"/>
      <c r="OCH15" s="306"/>
      <c r="OCI15" s="306"/>
      <c r="OCJ15" s="306"/>
      <c r="OCK15" s="306"/>
      <c r="OCL15" s="306"/>
      <c r="OCM15" s="306"/>
      <c r="OCN15" s="306"/>
      <c r="OCO15" s="306"/>
      <c r="OCP15" s="306"/>
      <c r="OCQ15" s="306"/>
      <c r="OCR15" s="306"/>
      <c r="OCS15" s="306"/>
      <c r="OCT15" s="306"/>
      <c r="OCU15" s="306"/>
      <c r="OCV15" s="306"/>
      <c r="OCW15" s="306"/>
      <c r="OCX15" s="306"/>
      <c r="OCY15" s="306"/>
      <c r="OCZ15" s="306"/>
      <c r="ODA15" s="306"/>
      <c r="ODB15" s="306"/>
      <c r="ODC15" s="306"/>
      <c r="ODD15" s="306"/>
      <c r="ODE15" s="306"/>
      <c r="ODF15" s="306"/>
      <c r="ODG15" s="306"/>
      <c r="ODH15" s="306"/>
      <c r="ODI15" s="306"/>
      <c r="ODJ15" s="306"/>
      <c r="ODK15" s="306"/>
      <c r="ODL15" s="306"/>
      <c r="ODM15" s="306"/>
      <c r="ODN15" s="306"/>
      <c r="ODO15" s="306"/>
      <c r="ODP15" s="306"/>
      <c r="ODQ15" s="306"/>
      <c r="ODR15" s="306"/>
      <c r="ODS15" s="306"/>
      <c r="ODT15" s="306"/>
      <c r="ODU15" s="306"/>
      <c r="ODV15" s="306"/>
      <c r="ODW15" s="306"/>
      <c r="ODX15" s="306"/>
      <c r="ODY15" s="306"/>
      <c r="ODZ15" s="306"/>
      <c r="OEA15" s="306"/>
      <c r="OEB15" s="306"/>
      <c r="OEC15" s="306"/>
      <c r="OED15" s="306"/>
      <c r="OEE15" s="306"/>
      <c r="OEF15" s="306"/>
      <c r="OEG15" s="306"/>
      <c r="OEH15" s="306"/>
      <c r="OEI15" s="306"/>
      <c r="OEJ15" s="306"/>
      <c r="OEK15" s="306"/>
      <c r="OEL15" s="306"/>
      <c r="OEM15" s="306"/>
      <c r="OEN15" s="306"/>
      <c r="OEO15" s="306"/>
      <c r="OEP15" s="306"/>
      <c r="OEQ15" s="306"/>
      <c r="OER15" s="306"/>
      <c r="OES15" s="306"/>
      <c r="OET15" s="306"/>
      <c r="OEU15" s="306"/>
      <c r="OEV15" s="306"/>
      <c r="OEW15" s="306"/>
      <c r="OEX15" s="306"/>
      <c r="OEY15" s="306"/>
      <c r="OEZ15" s="306"/>
      <c r="OFA15" s="306"/>
      <c r="OFB15" s="306"/>
      <c r="OFC15" s="306"/>
      <c r="OFD15" s="306"/>
      <c r="OFE15" s="306"/>
      <c r="OFF15" s="306"/>
      <c r="OFG15" s="306"/>
      <c r="OFH15" s="306"/>
      <c r="OFI15" s="306"/>
      <c r="OFJ15" s="306"/>
      <c r="OFK15" s="306"/>
      <c r="OFL15" s="306"/>
      <c r="OFM15" s="306"/>
      <c r="OFN15" s="306"/>
      <c r="OFO15" s="306"/>
      <c r="OFP15" s="306"/>
      <c r="OFQ15" s="306"/>
      <c r="OFR15" s="306"/>
      <c r="OFS15" s="306"/>
      <c r="OFT15" s="306"/>
      <c r="OFU15" s="306"/>
      <c r="OFV15" s="306"/>
      <c r="OFW15" s="306"/>
      <c r="OFX15" s="306"/>
      <c r="OFY15" s="306"/>
      <c r="OFZ15" s="306"/>
      <c r="OGA15" s="306"/>
      <c r="OGB15" s="306"/>
      <c r="OGC15" s="306"/>
      <c r="OGD15" s="306"/>
      <c r="OGE15" s="306"/>
      <c r="OGF15" s="306"/>
      <c r="OGG15" s="306"/>
      <c r="OGH15" s="306"/>
      <c r="OGI15" s="306"/>
      <c r="OGJ15" s="306"/>
      <c r="OGK15" s="306"/>
      <c r="OGL15" s="306"/>
      <c r="OGM15" s="306"/>
      <c r="OGN15" s="306"/>
      <c r="OGO15" s="306"/>
      <c r="OGP15" s="306"/>
      <c r="OGQ15" s="306"/>
      <c r="OGR15" s="306"/>
      <c r="OGS15" s="306"/>
      <c r="OGT15" s="306"/>
      <c r="OGU15" s="306"/>
      <c r="OGV15" s="306"/>
      <c r="OGW15" s="306"/>
      <c r="OGX15" s="306"/>
      <c r="OGY15" s="306"/>
      <c r="OGZ15" s="306"/>
      <c r="OHA15" s="306"/>
      <c r="OHB15" s="306"/>
      <c r="OHC15" s="306"/>
      <c r="OHD15" s="306"/>
      <c r="OHE15" s="306"/>
      <c r="OHF15" s="306"/>
      <c r="OHG15" s="306"/>
      <c r="OHH15" s="306"/>
      <c r="OHI15" s="306"/>
      <c r="OHJ15" s="306"/>
      <c r="OHK15" s="306"/>
      <c r="OHL15" s="306"/>
      <c r="OHM15" s="306"/>
      <c r="OHN15" s="306"/>
      <c r="OHO15" s="306"/>
      <c r="OHP15" s="306"/>
      <c r="OHQ15" s="306"/>
      <c r="OHR15" s="306"/>
      <c r="OHS15" s="306"/>
      <c r="OHT15" s="306"/>
      <c r="OHU15" s="306"/>
      <c r="OHV15" s="306"/>
      <c r="OHW15" s="306"/>
      <c r="OHX15" s="306"/>
      <c r="OHY15" s="306"/>
      <c r="OHZ15" s="306"/>
      <c r="OIA15" s="306"/>
      <c r="OIB15" s="306"/>
      <c r="OIC15" s="306"/>
      <c r="OID15" s="306"/>
      <c r="OIE15" s="306"/>
      <c r="OIF15" s="306"/>
      <c r="OIG15" s="306"/>
      <c r="OIH15" s="306"/>
      <c r="OII15" s="306"/>
      <c r="OIJ15" s="306"/>
      <c r="OIK15" s="306"/>
      <c r="OIL15" s="306"/>
      <c r="OIM15" s="306"/>
      <c r="OIN15" s="306"/>
      <c r="OIO15" s="306"/>
      <c r="OIP15" s="306"/>
      <c r="OIQ15" s="306"/>
      <c r="OIR15" s="306"/>
      <c r="OIS15" s="306"/>
      <c r="OIT15" s="306"/>
      <c r="OIU15" s="306"/>
      <c r="OIV15" s="306"/>
      <c r="OIW15" s="306"/>
      <c r="OIX15" s="306"/>
      <c r="OIY15" s="306"/>
      <c r="OIZ15" s="306"/>
      <c r="OJA15" s="306"/>
      <c r="OJB15" s="306"/>
      <c r="OJC15" s="306"/>
      <c r="OJD15" s="306"/>
      <c r="OJE15" s="306"/>
      <c r="OJF15" s="306"/>
      <c r="OJG15" s="306"/>
      <c r="OJH15" s="306"/>
      <c r="OJI15" s="306"/>
      <c r="OJJ15" s="306"/>
      <c r="OJK15" s="306"/>
      <c r="OJL15" s="306"/>
      <c r="OJM15" s="306"/>
      <c r="OJN15" s="306"/>
      <c r="OJO15" s="306"/>
      <c r="OJP15" s="306"/>
      <c r="OJQ15" s="306"/>
      <c r="OJR15" s="306"/>
      <c r="OJS15" s="306"/>
      <c r="OJT15" s="306"/>
      <c r="OJU15" s="306"/>
      <c r="OJV15" s="306"/>
      <c r="OJW15" s="306"/>
      <c r="OJX15" s="306"/>
      <c r="OJY15" s="306"/>
      <c r="OJZ15" s="306"/>
      <c r="OKA15" s="306"/>
      <c r="OKB15" s="306"/>
      <c r="OKC15" s="306"/>
      <c r="OKD15" s="306"/>
      <c r="OKE15" s="306"/>
      <c r="OKF15" s="306"/>
      <c r="OKG15" s="306"/>
      <c r="OKH15" s="306"/>
      <c r="OKI15" s="306"/>
      <c r="OKJ15" s="306"/>
      <c r="OKK15" s="306"/>
      <c r="OKL15" s="306"/>
      <c r="OKM15" s="306"/>
      <c r="OKN15" s="306"/>
      <c r="OKO15" s="306"/>
      <c r="OKP15" s="306"/>
      <c r="OKQ15" s="306"/>
      <c r="OKR15" s="306"/>
      <c r="OKS15" s="306"/>
      <c r="OKT15" s="306"/>
      <c r="OKU15" s="306"/>
      <c r="OKV15" s="306"/>
      <c r="OKW15" s="306"/>
      <c r="OKX15" s="306"/>
      <c r="OKY15" s="306"/>
      <c r="OKZ15" s="306"/>
      <c r="OLA15" s="306"/>
      <c r="OLB15" s="306"/>
      <c r="OLC15" s="306"/>
      <c r="OLD15" s="306"/>
      <c r="OLE15" s="306"/>
      <c r="OLF15" s="306"/>
      <c r="OLG15" s="306"/>
      <c r="OLH15" s="306"/>
      <c r="OLI15" s="306"/>
      <c r="OLJ15" s="306"/>
      <c r="OLK15" s="306"/>
      <c r="OLL15" s="306"/>
      <c r="OLM15" s="306"/>
      <c r="OLN15" s="306"/>
      <c r="OLO15" s="306"/>
      <c r="OLP15" s="306"/>
      <c r="OLQ15" s="306"/>
      <c r="OLR15" s="306"/>
      <c r="OLS15" s="306"/>
      <c r="OLT15" s="306"/>
      <c r="OLU15" s="306"/>
      <c r="OLV15" s="306"/>
      <c r="OLW15" s="306"/>
      <c r="OLX15" s="306"/>
      <c r="OLY15" s="306"/>
      <c r="OLZ15" s="306"/>
      <c r="OMA15" s="306"/>
      <c r="OMB15" s="306"/>
      <c r="OMC15" s="306"/>
      <c r="OMD15" s="306"/>
      <c r="OME15" s="306"/>
      <c r="OMF15" s="306"/>
      <c r="OMG15" s="306"/>
      <c r="OMH15" s="306"/>
      <c r="OMI15" s="306"/>
      <c r="OMJ15" s="306"/>
      <c r="OMK15" s="306"/>
      <c r="OML15" s="306"/>
      <c r="OMM15" s="306"/>
      <c r="OMN15" s="306"/>
      <c r="OMO15" s="306"/>
      <c r="OMP15" s="306"/>
      <c r="OMQ15" s="306"/>
      <c r="OMR15" s="306"/>
      <c r="OMS15" s="306"/>
      <c r="OMT15" s="306"/>
      <c r="OMU15" s="306"/>
      <c r="OMV15" s="306"/>
      <c r="OMW15" s="306"/>
      <c r="OMX15" s="306"/>
      <c r="OMY15" s="306"/>
      <c r="OMZ15" s="306"/>
      <c r="ONA15" s="306"/>
      <c r="ONB15" s="306"/>
      <c r="ONC15" s="306"/>
      <c r="OND15" s="306"/>
      <c r="ONE15" s="306"/>
      <c r="ONF15" s="306"/>
      <c r="ONG15" s="306"/>
      <c r="ONH15" s="306"/>
      <c r="ONI15" s="306"/>
      <c r="ONJ15" s="306"/>
      <c r="ONK15" s="306"/>
      <c r="ONL15" s="306"/>
      <c r="ONM15" s="306"/>
      <c r="ONN15" s="306"/>
      <c r="ONO15" s="306"/>
      <c r="ONP15" s="306"/>
      <c r="ONQ15" s="306"/>
      <c r="ONR15" s="306"/>
      <c r="ONS15" s="306"/>
      <c r="ONT15" s="306"/>
      <c r="ONU15" s="306"/>
      <c r="ONV15" s="306"/>
      <c r="ONW15" s="306"/>
      <c r="ONX15" s="306"/>
      <c r="ONY15" s="306"/>
      <c r="ONZ15" s="306"/>
      <c r="OOA15" s="306"/>
      <c r="OOB15" s="306"/>
      <c r="OOC15" s="306"/>
      <c r="OOD15" s="306"/>
      <c r="OOE15" s="306"/>
      <c r="OOF15" s="306"/>
      <c r="OOG15" s="306"/>
      <c r="OOH15" s="306"/>
      <c r="OOI15" s="306"/>
      <c r="OOJ15" s="306"/>
      <c r="OOK15" s="306"/>
      <c r="OOL15" s="306"/>
      <c r="OOM15" s="306"/>
      <c r="OON15" s="306"/>
      <c r="OOO15" s="306"/>
      <c r="OOP15" s="306"/>
      <c r="OOQ15" s="306"/>
      <c r="OOR15" s="306"/>
      <c r="OOS15" s="306"/>
      <c r="OOT15" s="306"/>
      <c r="OOU15" s="306"/>
      <c r="OOV15" s="306"/>
      <c r="OOW15" s="306"/>
      <c r="OOX15" s="306"/>
      <c r="OOY15" s="306"/>
      <c r="OOZ15" s="306"/>
      <c r="OPA15" s="306"/>
      <c r="OPB15" s="306"/>
      <c r="OPC15" s="306"/>
      <c r="OPD15" s="306"/>
      <c r="OPE15" s="306"/>
      <c r="OPF15" s="306"/>
      <c r="OPG15" s="306"/>
      <c r="OPH15" s="306"/>
      <c r="OPI15" s="306"/>
      <c r="OPJ15" s="306"/>
      <c r="OPK15" s="306"/>
      <c r="OPL15" s="306"/>
      <c r="OPM15" s="306"/>
      <c r="OPN15" s="306"/>
      <c r="OPO15" s="306"/>
      <c r="OPP15" s="306"/>
      <c r="OPQ15" s="306"/>
      <c r="OPR15" s="306"/>
      <c r="OPS15" s="306"/>
      <c r="OPT15" s="306"/>
      <c r="OPU15" s="306"/>
      <c r="OPV15" s="306"/>
      <c r="OPW15" s="306"/>
      <c r="OPX15" s="306"/>
      <c r="OPY15" s="306"/>
      <c r="OPZ15" s="306"/>
      <c r="OQA15" s="306"/>
      <c r="OQB15" s="306"/>
      <c r="OQC15" s="306"/>
      <c r="OQD15" s="306"/>
      <c r="OQE15" s="306"/>
      <c r="OQF15" s="306"/>
      <c r="OQG15" s="306"/>
      <c r="OQH15" s="306"/>
      <c r="OQI15" s="306"/>
      <c r="OQJ15" s="306"/>
      <c r="OQK15" s="306"/>
      <c r="OQL15" s="306"/>
      <c r="OQM15" s="306"/>
      <c r="OQN15" s="306"/>
      <c r="OQO15" s="306"/>
      <c r="OQP15" s="306"/>
      <c r="OQQ15" s="306"/>
      <c r="OQR15" s="306"/>
      <c r="OQS15" s="306"/>
      <c r="OQT15" s="306"/>
      <c r="OQU15" s="306"/>
      <c r="OQV15" s="306"/>
      <c r="OQW15" s="306"/>
      <c r="OQX15" s="306"/>
      <c r="OQY15" s="306"/>
      <c r="OQZ15" s="306"/>
      <c r="ORA15" s="306"/>
      <c r="ORB15" s="306"/>
      <c r="ORC15" s="306"/>
      <c r="ORD15" s="306"/>
      <c r="ORE15" s="306"/>
      <c r="ORF15" s="306"/>
      <c r="ORG15" s="306"/>
      <c r="ORH15" s="306"/>
      <c r="ORI15" s="306"/>
      <c r="ORJ15" s="306"/>
      <c r="ORK15" s="306"/>
      <c r="ORL15" s="306"/>
      <c r="ORM15" s="306"/>
      <c r="ORN15" s="306"/>
      <c r="ORO15" s="306"/>
      <c r="ORP15" s="306"/>
      <c r="ORQ15" s="306"/>
      <c r="ORR15" s="306"/>
      <c r="ORS15" s="306"/>
      <c r="ORT15" s="306"/>
      <c r="ORU15" s="306"/>
      <c r="ORV15" s="306"/>
      <c r="ORW15" s="306"/>
      <c r="ORX15" s="306"/>
      <c r="ORY15" s="306"/>
      <c r="ORZ15" s="306"/>
      <c r="OSA15" s="306"/>
      <c r="OSB15" s="306"/>
      <c r="OSC15" s="306"/>
      <c r="OSD15" s="306"/>
      <c r="OSE15" s="306"/>
      <c r="OSF15" s="306"/>
      <c r="OSG15" s="306"/>
      <c r="OSH15" s="306"/>
      <c r="OSI15" s="306"/>
      <c r="OSJ15" s="306"/>
      <c r="OSK15" s="306"/>
      <c r="OSL15" s="306"/>
      <c r="OSM15" s="306"/>
      <c r="OSN15" s="306"/>
      <c r="OSO15" s="306"/>
      <c r="OSP15" s="306"/>
      <c r="OSQ15" s="306"/>
      <c r="OSR15" s="306"/>
      <c r="OSS15" s="306"/>
      <c r="OST15" s="306"/>
      <c r="OSU15" s="306"/>
      <c r="OSV15" s="306"/>
      <c r="OSW15" s="306"/>
      <c r="OSX15" s="306"/>
      <c r="OSY15" s="306"/>
      <c r="OSZ15" s="306"/>
      <c r="OTA15" s="306"/>
      <c r="OTB15" s="306"/>
      <c r="OTC15" s="306"/>
      <c r="OTD15" s="306"/>
      <c r="OTE15" s="306"/>
      <c r="OTF15" s="306"/>
      <c r="OTG15" s="306"/>
      <c r="OTH15" s="306"/>
      <c r="OTI15" s="306"/>
      <c r="OTJ15" s="306"/>
      <c r="OTK15" s="306"/>
      <c r="OTL15" s="306"/>
      <c r="OTM15" s="306"/>
      <c r="OTN15" s="306"/>
      <c r="OTO15" s="306"/>
      <c r="OTP15" s="306"/>
      <c r="OTQ15" s="306"/>
      <c r="OTR15" s="306"/>
      <c r="OTS15" s="306"/>
      <c r="OTT15" s="306"/>
      <c r="OTU15" s="306"/>
      <c r="OTV15" s="306"/>
      <c r="OTW15" s="306"/>
      <c r="OTX15" s="306"/>
      <c r="OTY15" s="306"/>
      <c r="OTZ15" s="306"/>
      <c r="OUA15" s="306"/>
      <c r="OUB15" s="306"/>
      <c r="OUC15" s="306"/>
      <c r="OUD15" s="306"/>
      <c r="OUE15" s="306"/>
      <c r="OUF15" s="306"/>
      <c r="OUG15" s="306"/>
      <c r="OUH15" s="306"/>
      <c r="OUI15" s="306"/>
      <c r="OUJ15" s="306"/>
      <c r="OUK15" s="306"/>
      <c r="OUL15" s="306"/>
      <c r="OUM15" s="306"/>
      <c r="OUN15" s="306"/>
      <c r="OUO15" s="306"/>
      <c r="OUP15" s="306"/>
      <c r="OUQ15" s="306"/>
      <c r="OUR15" s="306"/>
      <c r="OUS15" s="306"/>
      <c r="OUT15" s="306"/>
      <c r="OUU15" s="306"/>
      <c r="OUV15" s="306"/>
      <c r="OUW15" s="306"/>
      <c r="OUX15" s="306"/>
      <c r="OUY15" s="306"/>
      <c r="OUZ15" s="306"/>
      <c r="OVA15" s="306"/>
      <c r="OVB15" s="306"/>
      <c r="OVC15" s="306"/>
      <c r="OVD15" s="306"/>
      <c r="OVE15" s="306"/>
      <c r="OVF15" s="306"/>
      <c r="OVG15" s="306"/>
      <c r="OVH15" s="306"/>
      <c r="OVI15" s="306"/>
      <c r="OVJ15" s="306"/>
      <c r="OVK15" s="306"/>
      <c r="OVL15" s="306"/>
      <c r="OVM15" s="306"/>
      <c r="OVN15" s="306"/>
      <c r="OVO15" s="306"/>
      <c r="OVP15" s="306"/>
      <c r="OVQ15" s="306"/>
      <c r="OVR15" s="306"/>
      <c r="OVS15" s="306"/>
      <c r="OVT15" s="306"/>
      <c r="OVU15" s="306"/>
      <c r="OVV15" s="306"/>
      <c r="OVW15" s="306"/>
      <c r="OVX15" s="306"/>
      <c r="OVY15" s="306"/>
      <c r="OVZ15" s="306"/>
      <c r="OWA15" s="306"/>
      <c r="OWB15" s="306"/>
      <c r="OWC15" s="306"/>
      <c r="OWD15" s="306"/>
      <c r="OWE15" s="306"/>
      <c r="OWF15" s="306"/>
      <c r="OWG15" s="306"/>
      <c r="OWH15" s="306"/>
      <c r="OWI15" s="306"/>
      <c r="OWJ15" s="306"/>
      <c r="OWK15" s="306"/>
      <c r="OWL15" s="306"/>
      <c r="OWM15" s="306"/>
      <c r="OWN15" s="306"/>
      <c r="OWO15" s="306"/>
      <c r="OWP15" s="306"/>
      <c r="OWQ15" s="306"/>
      <c r="OWR15" s="306"/>
      <c r="OWS15" s="306"/>
      <c r="OWT15" s="306"/>
      <c r="OWU15" s="306"/>
      <c r="OWV15" s="306"/>
      <c r="OWW15" s="306"/>
      <c r="OWX15" s="306"/>
      <c r="OWY15" s="306"/>
      <c r="OWZ15" s="306"/>
      <c r="OXA15" s="306"/>
      <c r="OXB15" s="306"/>
      <c r="OXC15" s="306"/>
      <c r="OXD15" s="306"/>
      <c r="OXE15" s="306"/>
      <c r="OXF15" s="306"/>
      <c r="OXG15" s="306"/>
      <c r="OXH15" s="306"/>
      <c r="OXI15" s="306"/>
      <c r="OXJ15" s="306"/>
      <c r="OXK15" s="306"/>
      <c r="OXL15" s="306"/>
      <c r="OXM15" s="306"/>
      <c r="OXN15" s="306"/>
      <c r="OXO15" s="306"/>
      <c r="OXP15" s="306"/>
      <c r="OXQ15" s="306"/>
      <c r="OXR15" s="306"/>
      <c r="OXS15" s="306"/>
      <c r="OXT15" s="306"/>
      <c r="OXU15" s="306"/>
      <c r="OXV15" s="306"/>
      <c r="OXW15" s="306"/>
      <c r="OXX15" s="306"/>
      <c r="OXY15" s="306"/>
      <c r="OXZ15" s="306"/>
      <c r="OYA15" s="306"/>
      <c r="OYB15" s="306"/>
      <c r="OYC15" s="306"/>
      <c r="OYD15" s="306"/>
      <c r="OYE15" s="306"/>
      <c r="OYF15" s="306"/>
      <c r="OYG15" s="306"/>
      <c r="OYH15" s="306"/>
      <c r="OYI15" s="306"/>
      <c r="OYJ15" s="306"/>
      <c r="OYK15" s="306"/>
      <c r="OYL15" s="306"/>
      <c r="OYM15" s="306"/>
      <c r="OYN15" s="306"/>
      <c r="OYO15" s="306"/>
      <c r="OYP15" s="306"/>
      <c r="OYQ15" s="306"/>
      <c r="OYR15" s="306"/>
      <c r="OYS15" s="306"/>
      <c r="OYT15" s="306"/>
      <c r="OYU15" s="306"/>
      <c r="OYV15" s="306"/>
      <c r="OYW15" s="306"/>
      <c r="OYX15" s="306"/>
      <c r="OYY15" s="306"/>
      <c r="OYZ15" s="306"/>
      <c r="OZA15" s="306"/>
      <c r="OZB15" s="306"/>
      <c r="OZC15" s="306"/>
      <c r="OZD15" s="306"/>
      <c r="OZE15" s="306"/>
      <c r="OZF15" s="306"/>
      <c r="OZG15" s="306"/>
      <c r="OZH15" s="306"/>
      <c r="OZI15" s="306"/>
      <c r="OZJ15" s="306"/>
      <c r="OZK15" s="306"/>
      <c r="OZL15" s="306"/>
      <c r="OZM15" s="306"/>
      <c r="OZN15" s="306"/>
      <c r="OZO15" s="306"/>
      <c r="OZP15" s="306"/>
      <c r="OZQ15" s="306"/>
      <c r="OZR15" s="306"/>
      <c r="OZS15" s="306"/>
      <c r="OZT15" s="306"/>
      <c r="OZU15" s="306"/>
      <c r="OZV15" s="306"/>
      <c r="OZW15" s="306"/>
      <c r="OZX15" s="306"/>
      <c r="OZY15" s="306"/>
      <c r="OZZ15" s="306"/>
      <c r="PAA15" s="306"/>
      <c r="PAB15" s="306"/>
      <c r="PAC15" s="306"/>
      <c r="PAD15" s="306"/>
      <c r="PAE15" s="306"/>
      <c r="PAF15" s="306"/>
      <c r="PAG15" s="306"/>
      <c r="PAH15" s="306"/>
      <c r="PAI15" s="306"/>
      <c r="PAJ15" s="306"/>
      <c r="PAK15" s="306"/>
      <c r="PAL15" s="306"/>
      <c r="PAM15" s="306"/>
      <c r="PAN15" s="306"/>
      <c r="PAO15" s="306"/>
      <c r="PAP15" s="306"/>
      <c r="PAQ15" s="306"/>
      <c r="PAR15" s="306"/>
      <c r="PAS15" s="306"/>
      <c r="PAT15" s="306"/>
      <c r="PAU15" s="306"/>
      <c r="PAV15" s="306"/>
      <c r="PAW15" s="306"/>
      <c r="PAX15" s="306"/>
      <c r="PAY15" s="306"/>
      <c r="PAZ15" s="306"/>
      <c r="PBA15" s="306"/>
      <c r="PBB15" s="306"/>
      <c r="PBC15" s="306"/>
      <c r="PBD15" s="306"/>
      <c r="PBE15" s="306"/>
      <c r="PBF15" s="306"/>
      <c r="PBG15" s="306"/>
      <c r="PBH15" s="306"/>
      <c r="PBI15" s="306"/>
      <c r="PBJ15" s="306"/>
      <c r="PBK15" s="306"/>
      <c r="PBL15" s="306"/>
      <c r="PBM15" s="306"/>
      <c r="PBN15" s="306"/>
      <c r="PBO15" s="306"/>
      <c r="PBP15" s="306"/>
      <c r="PBQ15" s="306"/>
      <c r="PBR15" s="306"/>
      <c r="PBS15" s="306"/>
      <c r="PBT15" s="306"/>
      <c r="PBU15" s="306"/>
      <c r="PBV15" s="306"/>
      <c r="PBW15" s="306"/>
      <c r="PBX15" s="306"/>
      <c r="PBY15" s="306"/>
      <c r="PBZ15" s="306"/>
      <c r="PCA15" s="306"/>
      <c r="PCB15" s="306"/>
      <c r="PCC15" s="306"/>
      <c r="PCD15" s="306"/>
      <c r="PCE15" s="306"/>
      <c r="PCF15" s="306"/>
      <c r="PCG15" s="306"/>
      <c r="PCH15" s="306"/>
      <c r="PCI15" s="306"/>
      <c r="PCJ15" s="306"/>
      <c r="PCK15" s="306"/>
      <c r="PCL15" s="306"/>
      <c r="PCM15" s="306"/>
      <c r="PCN15" s="306"/>
      <c r="PCO15" s="306"/>
      <c r="PCP15" s="306"/>
      <c r="PCQ15" s="306"/>
      <c r="PCR15" s="306"/>
      <c r="PCS15" s="306"/>
      <c r="PCT15" s="306"/>
      <c r="PCU15" s="306"/>
      <c r="PCV15" s="306"/>
      <c r="PCW15" s="306"/>
      <c r="PCX15" s="306"/>
      <c r="PCY15" s="306"/>
      <c r="PCZ15" s="306"/>
      <c r="PDA15" s="306"/>
      <c r="PDB15" s="306"/>
      <c r="PDC15" s="306"/>
      <c r="PDD15" s="306"/>
      <c r="PDE15" s="306"/>
      <c r="PDF15" s="306"/>
      <c r="PDG15" s="306"/>
      <c r="PDH15" s="306"/>
      <c r="PDI15" s="306"/>
      <c r="PDJ15" s="306"/>
      <c r="PDK15" s="306"/>
      <c r="PDL15" s="306"/>
      <c r="PDM15" s="306"/>
      <c r="PDN15" s="306"/>
      <c r="PDO15" s="306"/>
      <c r="PDP15" s="306"/>
      <c r="PDQ15" s="306"/>
      <c r="PDR15" s="306"/>
      <c r="PDS15" s="306"/>
      <c r="PDT15" s="306"/>
      <c r="PDU15" s="306"/>
      <c r="PDV15" s="306"/>
      <c r="PDW15" s="306"/>
      <c r="PDX15" s="306"/>
      <c r="PDY15" s="306"/>
      <c r="PDZ15" s="306"/>
      <c r="PEA15" s="306"/>
      <c r="PEB15" s="306"/>
      <c r="PEC15" s="306"/>
      <c r="PED15" s="306"/>
      <c r="PEE15" s="306"/>
      <c r="PEF15" s="306"/>
      <c r="PEG15" s="306"/>
      <c r="PEH15" s="306"/>
      <c r="PEI15" s="306"/>
      <c r="PEJ15" s="306"/>
      <c r="PEK15" s="306"/>
      <c r="PEL15" s="306"/>
      <c r="PEM15" s="306"/>
      <c r="PEN15" s="306"/>
      <c r="PEO15" s="306"/>
      <c r="PEP15" s="306"/>
      <c r="PEQ15" s="306"/>
      <c r="PER15" s="306"/>
      <c r="PES15" s="306"/>
      <c r="PET15" s="306"/>
      <c r="PEU15" s="306"/>
      <c r="PEV15" s="306"/>
      <c r="PEW15" s="306"/>
      <c r="PEX15" s="306"/>
      <c r="PEY15" s="306"/>
      <c r="PEZ15" s="306"/>
      <c r="PFA15" s="306"/>
      <c r="PFB15" s="306"/>
      <c r="PFC15" s="306"/>
      <c r="PFD15" s="306"/>
      <c r="PFE15" s="306"/>
      <c r="PFF15" s="306"/>
      <c r="PFG15" s="306"/>
      <c r="PFH15" s="306"/>
      <c r="PFI15" s="306"/>
      <c r="PFJ15" s="306"/>
      <c r="PFK15" s="306"/>
      <c r="PFL15" s="306"/>
      <c r="PFM15" s="306"/>
      <c r="PFN15" s="306"/>
      <c r="PFO15" s="306"/>
      <c r="PFP15" s="306"/>
      <c r="PFQ15" s="306"/>
      <c r="PFR15" s="306"/>
      <c r="PFS15" s="306"/>
      <c r="PFT15" s="306"/>
      <c r="PFU15" s="306"/>
      <c r="PFV15" s="306"/>
      <c r="PFW15" s="306"/>
      <c r="PFX15" s="306"/>
      <c r="PFY15" s="306"/>
      <c r="PFZ15" s="306"/>
      <c r="PGA15" s="306"/>
      <c r="PGB15" s="306"/>
      <c r="PGC15" s="306"/>
      <c r="PGD15" s="306"/>
      <c r="PGE15" s="306"/>
      <c r="PGF15" s="306"/>
      <c r="PGG15" s="306"/>
      <c r="PGH15" s="306"/>
      <c r="PGI15" s="306"/>
      <c r="PGJ15" s="306"/>
      <c r="PGK15" s="306"/>
      <c r="PGL15" s="306"/>
      <c r="PGM15" s="306"/>
      <c r="PGN15" s="306"/>
      <c r="PGO15" s="306"/>
      <c r="PGP15" s="306"/>
      <c r="PGQ15" s="306"/>
      <c r="PGR15" s="306"/>
      <c r="PGS15" s="306"/>
      <c r="PGT15" s="306"/>
      <c r="PGU15" s="306"/>
      <c r="PGV15" s="306"/>
      <c r="PGW15" s="306"/>
      <c r="PGX15" s="306"/>
      <c r="PGY15" s="306"/>
      <c r="PGZ15" s="306"/>
      <c r="PHA15" s="306"/>
      <c r="PHB15" s="306"/>
      <c r="PHC15" s="306"/>
      <c r="PHD15" s="306"/>
      <c r="PHE15" s="306"/>
      <c r="PHF15" s="306"/>
      <c r="PHG15" s="306"/>
      <c r="PHH15" s="306"/>
      <c r="PHI15" s="306"/>
      <c r="PHJ15" s="306"/>
      <c r="PHK15" s="306"/>
      <c r="PHL15" s="306"/>
      <c r="PHM15" s="306"/>
      <c r="PHN15" s="306"/>
      <c r="PHO15" s="306"/>
      <c r="PHP15" s="306"/>
      <c r="PHQ15" s="306"/>
      <c r="PHR15" s="306"/>
      <c r="PHS15" s="306"/>
      <c r="PHT15" s="306"/>
      <c r="PHU15" s="306"/>
      <c r="PHV15" s="306"/>
      <c r="PHW15" s="306"/>
      <c r="PHX15" s="306"/>
      <c r="PHY15" s="306"/>
      <c r="PHZ15" s="306"/>
      <c r="PIA15" s="306"/>
      <c r="PIB15" s="306"/>
      <c r="PIC15" s="306"/>
      <c r="PID15" s="306"/>
      <c r="PIE15" s="306"/>
      <c r="PIF15" s="306"/>
      <c r="PIG15" s="306"/>
      <c r="PIH15" s="306"/>
      <c r="PII15" s="306"/>
      <c r="PIJ15" s="306"/>
      <c r="PIK15" s="306"/>
      <c r="PIL15" s="306"/>
      <c r="PIM15" s="306"/>
      <c r="PIN15" s="306"/>
      <c r="PIO15" s="306"/>
      <c r="PIP15" s="306"/>
      <c r="PIQ15" s="306"/>
      <c r="PIR15" s="306"/>
      <c r="PIS15" s="306"/>
      <c r="PIT15" s="306"/>
      <c r="PIU15" s="306"/>
      <c r="PIV15" s="306"/>
      <c r="PIW15" s="306"/>
      <c r="PIX15" s="306"/>
      <c r="PIY15" s="306"/>
      <c r="PIZ15" s="306"/>
      <c r="PJA15" s="306"/>
      <c r="PJB15" s="306"/>
      <c r="PJC15" s="306"/>
      <c r="PJD15" s="306"/>
      <c r="PJE15" s="306"/>
      <c r="PJF15" s="306"/>
      <c r="PJG15" s="306"/>
      <c r="PJH15" s="306"/>
      <c r="PJI15" s="306"/>
      <c r="PJJ15" s="306"/>
      <c r="PJK15" s="306"/>
      <c r="PJL15" s="306"/>
      <c r="PJM15" s="306"/>
      <c r="PJN15" s="306"/>
      <c r="PJO15" s="306"/>
      <c r="PJP15" s="306"/>
      <c r="PJQ15" s="306"/>
      <c r="PJR15" s="306"/>
      <c r="PJS15" s="306"/>
      <c r="PJT15" s="306"/>
      <c r="PJU15" s="306"/>
      <c r="PJV15" s="306"/>
      <c r="PJW15" s="306"/>
      <c r="PJX15" s="306"/>
      <c r="PJY15" s="306"/>
      <c r="PJZ15" s="306"/>
      <c r="PKA15" s="306"/>
      <c r="PKB15" s="306"/>
      <c r="PKC15" s="306"/>
      <c r="PKD15" s="306"/>
      <c r="PKE15" s="306"/>
      <c r="PKF15" s="306"/>
      <c r="PKG15" s="306"/>
      <c r="PKH15" s="306"/>
      <c r="PKI15" s="306"/>
      <c r="PKJ15" s="306"/>
      <c r="PKK15" s="306"/>
      <c r="PKL15" s="306"/>
      <c r="PKM15" s="306"/>
      <c r="PKN15" s="306"/>
      <c r="PKO15" s="306"/>
      <c r="PKP15" s="306"/>
      <c r="PKQ15" s="306"/>
      <c r="PKR15" s="306"/>
      <c r="PKS15" s="306"/>
      <c r="PKT15" s="306"/>
      <c r="PKU15" s="306"/>
      <c r="PKV15" s="306"/>
      <c r="PKW15" s="306"/>
      <c r="PKX15" s="306"/>
      <c r="PKY15" s="306"/>
      <c r="PKZ15" s="306"/>
      <c r="PLA15" s="306"/>
      <c r="PLB15" s="306"/>
      <c r="PLC15" s="306"/>
      <c r="PLD15" s="306"/>
      <c r="PLE15" s="306"/>
      <c r="PLF15" s="306"/>
      <c r="PLG15" s="306"/>
      <c r="PLH15" s="306"/>
      <c r="PLI15" s="306"/>
      <c r="PLJ15" s="306"/>
      <c r="PLK15" s="306"/>
      <c r="PLL15" s="306"/>
      <c r="PLM15" s="306"/>
      <c r="PLN15" s="306"/>
      <c r="PLO15" s="306"/>
      <c r="PLP15" s="306"/>
      <c r="PLQ15" s="306"/>
      <c r="PLR15" s="306"/>
      <c r="PLS15" s="306"/>
      <c r="PLT15" s="306"/>
      <c r="PLU15" s="306"/>
      <c r="PLV15" s="306"/>
      <c r="PLW15" s="306"/>
      <c r="PLX15" s="306"/>
      <c r="PLY15" s="306"/>
      <c r="PLZ15" s="306"/>
      <c r="PMA15" s="306"/>
      <c r="PMB15" s="306"/>
      <c r="PMC15" s="306"/>
      <c r="PMD15" s="306"/>
      <c r="PME15" s="306"/>
      <c r="PMF15" s="306"/>
      <c r="PMG15" s="306"/>
      <c r="PMH15" s="306"/>
      <c r="PMI15" s="306"/>
      <c r="PMJ15" s="306"/>
      <c r="PMK15" s="306"/>
      <c r="PML15" s="306"/>
      <c r="PMM15" s="306"/>
      <c r="PMN15" s="306"/>
      <c r="PMO15" s="306"/>
      <c r="PMP15" s="306"/>
      <c r="PMQ15" s="306"/>
      <c r="PMR15" s="306"/>
      <c r="PMS15" s="306"/>
      <c r="PMT15" s="306"/>
      <c r="PMU15" s="306"/>
      <c r="PMV15" s="306"/>
      <c r="PMW15" s="306"/>
      <c r="PMX15" s="306"/>
      <c r="PMY15" s="306"/>
      <c r="PMZ15" s="306"/>
      <c r="PNA15" s="306"/>
      <c r="PNB15" s="306"/>
      <c r="PNC15" s="306"/>
      <c r="PND15" s="306"/>
      <c r="PNE15" s="306"/>
      <c r="PNF15" s="306"/>
      <c r="PNG15" s="306"/>
      <c r="PNH15" s="306"/>
      <c r="PNI15" s="306"/>
      <c r="PNJ15" s="306"/>
      <c r="PNK15" s="306"/>
      <c r="PNL15" s="306"/>
      <c r="PNM15" s="306"/>
      <c r="PNN15" s="306"/>
      <c r="PNO15" s="306"/>
      <c r="PNP15" s="306"/>
      <c r="PNQ15" s="306"/>
      <c r="PNR15" s="306"/>
      <c r="PNS15" s="306"/>
      <c r="PNT15" s="306"/>
      <c r="PNU15" s="306"/>
      <c r="PNV15" s="306"/>
      <c r="PNW15" s="306"/>
      <c r="PNX15" s="306"/>
      <c r="PNY15" s="306"/>
      <c r="PNZ15" s="306"/>
      <c r="POA15" s="306"/>
      <c r="POB15" s="306"/>
      <c r="POC15" s="306"/>
      <c r="POD15" s="306"/>
      <c r="POE15" s="306"/>
      <c r="POF15" s="306"/>
      <c r="POG15" s="306"/>
      <c r="POH15" s="306"/>
      <c r="POI15" s="306"/>
      <c r="POJ15" s="306"/>
      <c r="POK15" s="306"/>
      <c r="POL15" s="306"/>
      <c r="POM15" s="306"/>
      <c r="PON15" s="306"/>
      <c r="POO15" s="306"/>
      <c r="POP15" s="306"/>
      <c r="POQ15" s="306"/>
      <c r="POR15" s="306"/>
      <c r="POS15" s="306"/>
      <c r="POT15" s="306"/>
      <c r="POU15" s="306"/>
      <c r="POV15" s="306"/>
      <c r="POW15" s="306"/>
      <c r="POX15" s="306"/>
      <c r="POY15" s="306"/>
      <c r="POZ15" s="306"/>
      <c r="PPA15" s="306"/>
      <c r="PPB15" s="306"/>
      <c r="PPC15" s="306"/>
      <c r="PPD15" s="306"/>
      <c r="PPE15" s="306"/>
      <c r="PPF15" s="306"/>
      <c r="PPG15" s="306"/>
      <c r="PPH15" s="306"/>
      <c r="PPI15" s="306"/>
      <c r="PPJ15" s="306"/>
      <c r="PPK15" s="306"/>
      <c r="PPL15" s="306"/>
      <c r="PPM15" s="306"/>
      <c r="PPN15" s="306"/>
      <c r="PPO15" s="306"/>
      <c r="PPP15" s="306"/>
      <c r="PPQ15" s="306"/>
      <c r="PPR15" s="306"/>
      <c r="PPS15" s="306"/>
      <c r="PPT15" s="306"/>
      <c r="PPU15" s="306"/>
      <c r="PPV15" s="306"/>
      <c r="PPW15" s="306"/>
      <c r="PPX15" s="306"/>
      <c r="PPY15" s="306"/>
      <c r="PPZ15" s="306"/>
      <c r="PQA15" s="306"/>
      <c r="PQB15" s="306"/>
      <c r="PQC15" s="306"/>
      <c r="PQD15" s="306"/>
      <c r="PQE15" s="306"/>
      <c r="PQF15" s="306"/>
      <c r="PQG15" s="306"/>
      <c r="PQH15" s="306"/>
      <c r="PQI15" s="306"/>
      <c r="PQJ15" s="306"/>
      <c r="PQK15" s="306"/>
      <c r="PQL15" s="306"/>
      <c r="PQM15" s="306"/>
      <c r="PQN15" s="306"/>
      <c r="PQO15" s="306"/>
      <c r="PQP15" s="306"/>
      <c r="PQQ15" s="306"/>
      <c r="PQR15" s="306"/>
      <c r="PQS15" s="306"/>
      <c r="PQT15" s="306"/>
      <c r="PQU15" s="306"/>
      <c r="PQV15" s="306"/>
      <c r="PQW15" s="306"/>
      <c r="PQX15" s="306"/>
      <c r="PQY15" s="306"/>
      <c r="PQZ15" s="306"/>
      <c r="PRA15" s="306"/>
      <c r="PRB15" s="306"/>
      <c r="PRC15" s="306"/>
      <c r="PRD15" s="306"/>
      <c r="PRE15" s="306"/>
      <c r="PRF15" s="306"/>
      <c r="PRG15" s="306"/>
      <c r="PRH15" s="306"/>
      <c r="PRI15" s="306"/>
      <c r="PRJ15" s="306"/>
      <c r="PRK15" s="306"/>
      <c r="PRL15" s="306"/>
      <c r="PRM15" s="306"/>
      <c r="PRN15" s="306"/>
      <c r="PRO15" s="306"/>
      <c r="PRP15" s="306"/>
      <c r="PRQ15" s="306"/>
      <c r="PRR15" s="306"/>
      <c r="PRS15" s="306"/>
      <c r="PRT15" s="306"/>
      <c r="PRU15" s="306"/>
      <c r="PRV15" s="306"/>
      <c r="PRW15" s="306"/>
      <c r="PRX15" s="306"/>
      <c r="PRY15" s="306"/>
      <c r="PRZ15" s="306"/>
      <c r="PSA15" s="306"/>
      <c r="PSB15" s="306"/>
      <c r="PSC15" s="306"/>
      <c r="PSD15" s="306"/>
      <c r="PSE15" s="306"/>
      <c r="PSF15" s="306"/>
      <c r="PSG15" s="306"/>
      <c r="PSH15" s="306"/>
      <c r="PSI15" s="306"/>
      <c r="PSJ15" s="306"/>
      <c r="PSK15" s="306"/>
      <c r="PSL15" s="306"/>
      <c r="PSM15" s="306"/>
      <c r="PSN15" s="306"/>
      <c r="PSO15" s="306"/>
      <c r="PSP15" s="306"/>
      <c r="PSQ15" s="306"/>
      <c r="PSR15" s="306"/>
      <c r="PSS15" s="306"/>
      <c r="PST15" s="306"/>
      <c r="PSU15" s="306"/>
      <c r="PSV15" s="306"/>
      <c r="PSW15" s="306"/>
      <c r="PSX15" s="306"/>
      <c r="PSY15" s="306"/>
      <c r="PSZ15" s="306"/>
      <c r="PTA15" s="306"/>
      <c r="PTB15" s="306"/>
      <c r="PTC15" s="306"/>
      <c r="PTD15" s="306"/>
      <c r="PTE15" s="306"/>
      <c r="PTF15" s="306"/>
      <c r="PTG15" s="306"/>
      <c r="PTH15" s="306"/>
      <c r="PTI15" s="306"/>
      <c r="PTJ15" s="306"/>
      <c r="PTK15" s="306"/>
      <c r="PTL15" s="306"/>
      <c r="PTM15" s="306"/>
      <c r="PTN15" s="306"/>
      <c r="PTO15" s="306"/>
      <c r="PTP15" s="306"/>
      <c r="PTQ15" s="306"/>
      <c r="PTR15" s="306"/>
      <c r="PTS15" s="306"/>
      <c r="PTT15" s="306"/>
      <c r="PTU15" s="306"/>
      <c r="PTV15" s="306"/>
      <c r="PTW15" s="306"/>
      <c r="PTX15" s="306"/>
      <c r="PTY15" s="306"/>
      <c r="PTZ15" s="306"/>
      <c r="PUA15" s="306"/>
      <c r="PUB15" s="306"/>
      <c r="PUC15" s="306"/>
      <c r="PUD15" s="306"/>
      <c r="PUE15" s="306"/>
      <c r="PUF15" s="306"/>
      <c r="PUG15" s="306"/>
      <c r="PUH15" s="306"/>
      <c r="PUI15" s="306"/>
      <c r="PUJ15" s="306"/>
      <c r="PUK15" s="306"/>
      <c r="PUL15" s="306"/>
      <c r="PUM15" s="306"/>
      <c r="PUN15" s="306"/>
      <c r="PUO15" s="306"/>
      <c r="PUP15" s="306"/>
      <c r="PUQ15" s="306"/>
      <c r="PUR15" s="306"/>
      <c r="PUS15" s="306"/>
      <c r="PUT15" s="306"/>
      <c r="PUU15" s="306"/>
      <c r="PUV15" s="306"/>
      <c r="PUW15" s="306"/>
      <c r="PUX15" s="306"/>
      <c r="PUY15" s="306"/>
      <c r="PUZ15" s="306"/>
      <c r="PVA15" s="306"/>
      <c r="PVB15" s="306"/>
      <c r="PVC15" s="306"/>
      <c r="PVD15" s="306"/>
      <c r="PVE15" s="306"/>
      <c r="PVF15" s="306"/>
      <c r="PVG15" s="306"/>
      <c r="PVH15" s="306"/>
      <c r="PVI15" s="306"/>
      <c r="PVJ15" s="306"/>
      <c r="PVK15" s="306"/>
      <c r="PVL15" s="306"/>
      <c r="PVM15" s="306"/>
      <c r="PVN15" s="306"/>
      <c r="PVO15" s="306"/>
      <c r="PVP15" s="306"/>
      <c r="PVQ15" s="306"/>
      <c r="PVR15" s="306"/>
      <c r="PVS15" s="306"/>
      <c r="PVT15" s="306"/>
      <c r="PVU15" s="306"/>
      <c r="PVV15" s="306"/>
      <c r="PVW15" s="306"/>
      <c r="PVX15" s="306"/>
      <c r="PVY15" s="306"/>
      <c r="PVZ15" s="306"/>
      <c r="PWA15" s="306"/>
      <c r="PWB15" s="306"/>
      <c r="PWC15" s="306"/>
      <c r="PWD15" s="306"/>
      <c r="PWE15" s="306"/>
      <c r="PWF15" s="306"/>
      <c r="PWG15" s="306"/>
      <c r="PWH15" s="306"/>
      <c r="PWI15" s="306"/>
      <c r="PWJ15" s="306"/>
      <c r="PWK15" s="306"/>
      <c r="PWL15" s="306"/>
      <c r="PWM15" s="306"/>
      <c r="PWN15" s="306"/>
      <c r="PWO15" s="306"/>
      <c r="PWP15" s="306"/>
      <c r="PWQ15" s="306"/>
      <c r="PWR15" s="306"/>
      <c r="PWS15" s="306"/>
      <c r="PWT15" s="306"/>
      <c r="PWU15" s="306"/>
      <c r="PWV15" s="306"/>
      <c r="PWW15" s="306"/>
      <c r="PWX15" s="306"/>
      <c r="PWY15" s="306"/>
      <c r="PWZ15" s="306"/>
      <c r="PXA15" s="306"/>
      <c r="PXB15" s="306"/>
      <c r="PXC15" s="306"/>
      <c r="PXD15" s="306"/>
      <c r="PXE15" s="306"/>
      <c r="PXF15" s="306"/>
      <c r="PXG15" s="306"/>
      <c r="PXH15" s="306"/>
      <c r="PXI15" s="306"/>
      <c r="PXJ15" s="306"/>
      <c r="PXK15" s="306"/>
      <c r="PXL15" s="306"/>
      <c r="PXM15" s="306"/>
      <c r="PXN15" s="306"/>
      <c r="PXO15" s="306"/>
      <c r="PXP15" s="306"/>
      <c r="PXQ15" s="306"/>
      <c r="PXR15" s="306"/>
      <c r="PXS15" s="306"/>
      <c r="PXT15" s="306"/>
      <c r="PXU15" s="306"/>
      <c r="PXV15" s="306"/>
      <c r="PXW15" s="306"/>
      <c r="PXX15" s="306"/>
      <c r="PXY15" s="306"/>
      <c r="PXZ15" s="306"/>
      <c r="PYA15" s="306"/>
      <c r="PYB15" s="306"/>
      <c r="PYC15" s="306"/>
      <c r="PYD15" s="306"/>
      <c r="PYE15" s="306"/>
      <c r="PYF15" s="306"/>
      <c r="PYG15" s="306"/>
      <c r="PYH15" s="306"/>
      <c r="PYI15" s="306"/>
      <c r="PYJ15" s="306"/>
      <c r="PYK15" s="306"/>
      <c r="PYL15" s="306"/>
      <c r="PYM15" s="306"/>
      <c r="PYN15" s="306"/>
      <c r="PYO15" s="306"/>
      <c r="PYP15" s="306"/>
      <c r="PYQ15" s="306"/>
      <c r="PYR15" s="306"/>
      <c r="PYS15" s="306"/>
      <c r="PYT15" s="306"/>
      <c r="PYU15" s="306"/>
      <c r="PYV15" s="306"/>
      <c r="PYW15" s="306"/>
      <c r="PYX15" s="306"/>
      <c r="PYY15" s="306"/>
      <c r="PYZ15" s="306"/>
      <c r="PZA15" s="306"/>
      <c r="PZB15" s="306"/>
      <c r="PZC15" s="306"/>
      <c r="PZD15" s="306"/>
      <c r="PZE15" s="306"/>
      <c r="PZF15" s="306"/>
      <c r="PZG15" s="306"/>
      <c r="PZH15" s="306"/>
      <c r="PZI15" s="306"/>
      <c r="PZJ15" s="306"/>
      <c r="PZK15" s="306"/>
      <c r="PZL15" s="306"/>
      <c r="PZM15" s="306"/>
      <c r="PZN15" s="306"/>
      <c r="PZO15" s="306"/>
      <c r="PZP15" s="306"/>
      <c r="PZQ15" s="306"/>
      <c r="PZR15" s="306"/>
      <c r="PZS15" s="306"/>
      <c r="PZT15" s="306"/>
      <c r="PZU15" s="306"/>
      <c r="PZV15" s="306"/>
      <c r="PZW15" s="306"/>
      <c r="PZX15" s="306"/>
      <c r="PZY15" s="306"/>
      <c r="PZZ15" s="306"/>
      <c r="QAA15" s="306"/>
      <c r="QAB15" s="306"/>
      <c r="QAC15" s="306"/>
      <c r="QAD15" s="306"/>
      <c r="QAE15" s="306"/>
      <c r="QAF15" s="306"/>
      <c r="QAG15" s="306"/>
      <c r="QAH15" s="306"/>
      <c r="QAI15" s="306"/>
      <c r="QAJ15" s="306"/>
      <c r="QAK15" s="306"/>
      <c r="QAL15" s="306"/>
      <c r="QAM15" s="306"/>
      <c r="QAN15" s="306"/>
      <c r="QAO15" s="306"/>
      <c r="QAP15" s="306"/>
      <c r="QAQ15" s="306"/>
      <c r="QAR15" s="306"/>
      <c r="QAS15" s="306"/>
      <c r="QAT15" s="306"/>
      <c r="QAU15" s="306"/>
      <c r="QAV15" s="306"/>
      <c r="QAW15" s="306"/>
      <c r="QAX15" s="306"/>
      <c r="QAY15" s="306"/>
      <c r="QAZ15" s="306"/>
      <c r="QBA15" s="306"/>
      <c r="QBB15" s="306"/>
      <c r="QBC15" s="306"/>
      <c r="QBD15" s="306"/>
      <c r="QBE15" s="306"/>
      <c r="QBF15" s="306"/>
      <c r="QBG15" s="306"/>
      <c r="QBH15" s="306"/>
      <c r="QBI15" s="306"/>
      <c r="QBJ15" s="306"/>
      <c r="QBK15" s="306"/>
      <c r="QBL15" s="306"/>
      <c r="QBM15" s="306"/>
      <c r="QBN15" s="306"/>
      <c r="QBO15" s="306"/>
      <c r="QBP15" s="306"/>
      <c r="QBQ15" s="306"/>
      <c r="QBR15" s="306"/>
      <c r="QBS15" s="306"/>
      <c r="QBT15" s="306"/>
      <c r="QBU15" s="306"/>
      <c r="QBV15" s="306"/>
      <c r="QBW15" s="306"/>
      <c r="QBX15" s="306"/>
      <c r="QBY15" s="306"/>
      <c r="QBZ15" s="306"/>
      <c r="QCA15" s="306"/>
      <c r="QCB15" s="306"/>
      <c r="QCC15" s="306"/>
      <c r="QCD15" s="306"/>
      <c r="QCE15" s="306"/>
      <c r="QCF15" s="306"/>
      <c r="QCG15" s="306"/>
      <c r="QCH15" s="306"/>
      <c r="QCI15" s="306"/>
      <c r="QCJ15" s="306"/>
      <c r="QCK15" s="306"/>
      <c r="QCL15" s="306"/>
      <c r="QCM15" s="306"/>
      <c r="QCN15" s="306"/>
      <c r="QCO15" s="306"/>
      <c r="QCP15" s="306"/>
      <c r="QCQ15" s="306"/>
      <c r="QCR15" s="306"/>
      <c r="QCS15" s="306"/>
      <c r="QCT15" s="306"/>
      <c r="QCU15" s="306"/>
      <c r="QCV15" s="306"/>
      <c r="QCW15" s="306"/>
      <c r="QCX15" s="306"/>
      <c r="QCY15" s="306"/>
      <c r="QCZ15" s="306"/>
      <c r="QDA15" s="306"/>
      <c r="QDB15" s="306"/>
      <c r="QDC15" s="306"/>
      <c r="QDD15" s="306"/>
      <c r="QDE15" s="306"/>
      <c r="QDF15" s="306"/>
      <c r="QDG15" s="306"/>
      <c r="QDH15" s="306"/>
      <c r="QDI15" s="306"/>
      <c r="QDJ15" s="306"/>
      <c r="QDK15" s="306"/>
      <c r="QDL15" s="306"/>
      <c r="QDM15" s="306"/>
      <c r="QDN15" s="306"/>
      <c r="QDO15" s="306"/>
      <c r="QDP15" s="306"/>
      <c r="QDQ15" s="306"/>
      <c r="QDR15" s="306"/>
      <c r="QDS15" s="306"/>
      <c r="QDT15" s="306"/>
      <c r="QDU15" s="306"/>
      <c r="QDV15" s="306"/>
      <c r="QDW15" s="306"/>
      <c r="QDX15" s="306"/>
      <c r="QDY15" s="306"/>
      <c r="QDZ15" s="306"/>
      <c r="QEA15" s="306"/>
      <c r="QEB15" s="306"/>
      <c r="QEC15" s="306"/>
      <c r="QED15" s="306"/>
      <c r="QEE15" s="306"/>
      <c r="QEF15" s="306"/>
      <c r="QEG15" s="306"/>
      <c r="QEH15" s="306"/>
      <c r="QEI15" s="306"/>
      <c r="QEJ15" s="306"/>
      <c r="QEK15" s="306"/>
      <c r="QEL15" s="306"/>
      <c r="QEM15" s="306"/>
      <c r="QEN15" s="306"/>
      <c r="QEO15" s="306"/>
      <c r="QEP15" s="306"/>
      <c r="QEQ15" s="306"/>
      <c r="QER15" s="306"/>
      <c r="QES15" s="306"/>
      <c r="QET15" s="306"/>
      <c r="QEU15" s="306"/>
      <c r="QEV15" s="306"/>
      <c r="QEW15" s="306"/>
      <c r="QEX15" s="306"/>
      <c r="QEY15" s="306"/>
      <c r="QEZ15" s="306"/>
      <c r="QFA15" s="306"/>
      <c r="QFB15" s="306"/>
      <c r="QFC15" s="306"/>
      <c r="QFD15" s="306"/>
      <c r="QFE15" s="306"/>
      <c r="QFF15" s="306"/>
      <c r="QFG15" s="306"/>
      <c r="QFH15" s="306"/>
      <c r="QFI15" s="306"/>
      <c r="QFJ15" s="306"/>
      <c r="QFK15" s="306"/>
      <c r="QFL15" s="306"/>
      <c r="QFM15" s="306"/>
      <c r="QFN15" s="306"/>
      <c r="QFO15" s="306"/>
      <c r="QFP15" s="306"/>
      <c r="QFQ15" s="306"/>
      <c r="QFR15" s="306"/>
      <c r="QFS15" s="306"/>
      <c r="QFT15" s="306"/>
      <c r="QFU15" s="306"/>
      <c r="QFV15" s="306"/>
      <c r="QFW15" s="306"/>
      <c r="QFX15" s="306"/>
      <c r="QFY15" s="306"/>
      <c r="QFZ15" s="306"/>
      <c r="QGA15" s="306"/>
      <c r="QGB15" s="306"/>
      <c r="QGC15" s="306"/>
      <c r="QGD15" s="306"/>
      <c r="QGE15" s="306"/>
      <c r="QGF15" s="306"/>
      <c r="QGG15" s="306"/>
      <c r="QGH15" s="306"/>
      <c r="QGI15" s="306"/>
      <c r="QGJ15" s="306"/>
      <c r="QGK15" s="306"/>
      <c r="QGL15" s="306"/>
      <c r="QGM15" s="306"/>
      <c r="QGN15" s="306"/>
      <c r="QGO15" s="306"/>
      <c r="QGP15" s="306"/>
      <c r="QGQ15" s="306"/>
      <c r="QGR15" s="306"/>
      <c r="QGS15" s="306"/>
      <c r="QGT15" s="306"/>
      <c r="QGU15" s="306"/>
      <c r="QGV15" s="306"/>
      <c r="QGW15" s="306"/>
      <c r="QGX15" s="306"/>
      <c r="QGY15" s="306"/>
      <c r="QGZ15" s="306"/>
      <c r="QHA15" s="306"/>
      <c r="QHB15" s="306"/>
      <c r="QHC15" s="306"/>
      <c r="QHD15" s="306"/>
      <c r="QHE15" s="306"/>
      <c r="QHF15" s="306"/>
      <c r="QHG15" s="306"/>
      <c r="QHH15" s="306"/>
      <c r="QHI15" s="306"/>
      <c r="QHJ15" s="306"/>
      <c r="QHK15" s="306"/>
      <c r="QHL15" s="306"/>
      <c r="QHM15" s="306"/>
      <c r="QHN15" s="306"/>
      <c r="QHO15" s="306"/>
      <c r="QHP15" s="306"/>
      <c r="QHQ15" s="306"/>
      <c r="QHR15" s="306"/>
      <c r="QHS15" s="306"/>
      <c r="QHT15" s="306"/>
      <c r="QHU15" s="306"/>
      <c r="QHV15" s="306"/>
      <c r="QHW15" s="306"/>
      <c r="QHX15" s="306"/>
      <c r="QHY15" s="306"/>
      <c r="QHZ15" s="306"/>
      <c r="QIA15" s="306"/>
      <c r="QIB15" s="306"/>
      <c r="QIC15" s="306"/>
      <c r="QID15" s="306"/>
      <c r="QIE15" s="306"/>
      <c r="QIF15" s="306"/>
      <c r="QIG15" s="306"/>
      <c r="QIH15" s="306"/>
      <c r="QII15" s="306"/>
      <c r="QIJ15" s="306"/>
      <c r="QIK15" s="306"/>
      <c r="QIL15" s="306"/>
      <c r="QIM15" s="306"/>
      <c r="QIN15" s="306"/>
      <c r="QIO15" s="306"/>
      <c r="QIP15" s="306"/>
      <c r="QIQ15" s="306"/>
      <c r="QIR15" s="306"/>
      <c r="QIS15" s="306"/>
      <c r="QIT15" s="306"/>
      <c r="QIU15" s="306"/>
      <c r="QIV15" s="306"/>
      <c r="QIW15" s="306"/>
      <c r="QIX15" s="306"/>
      <c r="QIY15" s="306"/>
      <c r="QIZ15" s="306"/>
      <c r="QJA15" s="306"/>
      <c r="QJB15" s="306"/>
      <c r="QJC15" s="306"/>
      <c r="QJD15" s="306"/>
      <c r="QJE15" s="306"/>
      <c r="QJF15" s="306"/>
      <c r="QJG15" s="306"/>
      <c r="QJH15" s="306"/>
      <c r="QJI15" s="306"/>
      <c r="QJJ15" s="306"/>
      <c r="QJK15" s="306"/>
      <c r="QJL15" s="306"/>
      <c r="QJM15" s="306"/>
      <c r="QJN15" s="306"/>
      <c r="QJO15" s="306"/>
      <c r="QJP15" s="306"/>
      <c r="QJQ15" s="306"/>
      <c r="QJR15" s="306"/>
      <c r="QJS15" s="306"/>
      <c r="QJT15" s="306"/>
      <c r="QJU15" s="306"/>
      <c r="QJV15" s="306"/>
      <c r="QJW15" s="306"/>
      <c r="QJX15" s="306"/>
      <c r="QJY15" s="306"/>
      <c r="QJZ15" s="306"/>
      <c r="QKA15" s="306"/>
      <c r="QKB15" s="306"/>
      <c r="QKC15" s="306"/>
      <c r="QKD15" s="306"/>
      <c r="QKE15" s="306"/>
      <c r="QKF15" s="306"/>
      <c r="QKG15" s="306"/>
      <c r="QKH15" s="306"/>
      <c r="QKI15" s="306"/>
      <c r="QKJ15" s="306"/>
      <c r="QKK15" s="306"/>
      <c r="QKL15" s="306"/>
      <c r="QKM15" s="306"/>
      <c r="QKN15" s="306"/>
      <c r="QKO15" s="306"/>
      <c r="QKP15" s="306"/>
      <c r="QKQ15" s="306"/>
      <c r="QKR15" s="306"/>
      <c r="QKS15" s="306"/>
      <c r="QKT15" s="306"/>
      <c r="QKU15" s="306"/>
      <c r="QKV15" s="306"/>
      <c r="QKW15" s="306"/>
      <c r="QKX15" s="306"/>
      <c r="QKY15" s="306"/>
      <c r="QKZ15" s="306"/>
      <c r="QLA15" s="306"/>
      <c r="QLB15" s="306"/>
      <c r="QLC15" s="306"/>
      <c r="QLD15" s="306"/>
      <c r="QLE15" s="306"/>
      <c r="QLF15" s="306"/>
      <c r="QLG15" s="306"/>
      <c r="QLH15" s="306"/>
      <c r="QLI15" s="306"/>
      <c r="QLJ15" s="306"/>
      <c r="QLK15" s="306"/>
      <c r="QLL15" s="306"/>
      <c r="QLM15" s="306"/>
      <c r="QLN15" s="306"/>
      <c r="QLO15" s="306"/>
      <c r="QLP15" s="306"/>
      <c r="QLQ15" s="306"/>
      <c r="QLR15" s="306"/>
      <c r="QLS15" s="306"/>
      <c r="QLT15" s="306"/>
      <c r="QLU15" s="306"/>
      <c r="QLV15" s="306"/>
      <c r="QLW15" s="306"/>
      <c r="QLX15" s="306"/>
      <c r="QLY15" s="306"/>
      <c r="QLZ15" s="306"/>
      <c r="QMA15" s="306"/>
      <c r="QMB15" s="306"/>
      <c r="QMC15" s="306"/>
      <c r="QMD15" s="306"/>
      <c r="QME15" s="306"/>
      <c r="QMF15" s="306"/>
      <c r="QMG15" s="306"/>
      <c r="QMH15" s="306"/>
      <c r="QMI15" s="306"/>
      <c r="QMJ15" s="306"/>
      <c r="QMK15" s="306"/>
      <c r="QML15" s="306"/>
      <c r="QMM15" s="306"/>
      <c r="QMN15" s="306"/>
      <c r="QMO15" s="306"/>
      <c r="QMP15" s="306"/>
      <c r="QMQ15" s="306"/>
      <c r="QMR15" s="306"/>
      <c r="QMS15" s="306"/>
      <c r="QMT15" s="306"/>
      <c r="QMU15" s="306"/>
      <c r="QMV15" s="306"/>
      <c r="QMW15" s="306"/>
      <c r="QMX15" s="306"/>
      <c r="QMY15" s="306"/>
      <c r="QMZ15" s="306"/>
      <c r="QNA15" s="306"/>
      <c r="QNB15" s="306"/>
      <c r="QNC15" s="306"/>
      <c r="QND15" s="306"/>
      <c r="QNE15" s="306"/>
      <c r="QNF15" s="306"/>
      <c r="QNG15" s="306"/>
      <c r="QNH15" s="306"/>
      <c r="QNI15" s="306"/>
      <c r="QNJ15" s="306"/>
      <c r="QNK15" s="306"/>
      <c r="QNL15" s="306"/>
      <c r="QNM15" s="306"/>
      <c r="QNN15" s="306"/>
      <c r="QNO15" s="306"/>
      <c r="QNP15" s="306"/>
      <c r="QNQ15" s="306"/>
      <c r="QNR15" s="306"/>
      <c r="QNS15" s="306"/>
      <c r="QNT15" s="306"/>
      <c r="QNU15" s="306"/>
      <c r="QNV15" s="306"/>
      <c r="QNW15" s="306"/>
      <c r="QNX15" s="306"/>
      <c r="QNY15" s="306"/>
      <c r="QNZ15" s="306"/>
      <c r="QOA15" s="306"/>
      <c r="QOB15" s="306"/>
      <c r="QOC15" s="306"/>
      <c r="QOD15" s="306"/>
      <c r="QOE15" s="306"/>
      <c r="QOF15" s="306"/>
      <c r="QOG15" s="306"/>
      <c r="QOH15" s="306"/>
      <c r="QOI15" s="306"/>
      <c r="QOJ15" s="306"/>
      <c r="QOK15" s="306"/>
      <c r="QOL15" s="306"/>
      <c r="QOM15" s="306"/>
      <c r="QON15" s="306"/>
      <c r="QOO15" s="306"/>
      <c r="QOP15" s="306"/>
      <c r="QOQ15" s="306"/>
      <c r="QOR15" s="306"/>
      <c r="QOS15" s="306"/>
      <c r="QOT15" s="306"/>
      <c r="QOU15" s="306"/>
      <c r="QOV15" s="306"/>
      <c r="QOW15" s="306"/>
      <c r="QOX15" s="306"/>
      <c r="QOY15" s="306"/>
      <c r="QOZ15" s="306"/>
      <c r="QPA15" s="306"/>
      <c r="QPB15" s="306"/>
      <c r="QPC15" s="306"/>
      <c r="QPD15" s="306"/>
      <c r="QPE15" s="306"/>
      <c r="QPF15" s="306"/>
      <c r="QPG15" s="306"/>
      <c r="QPH15" s="306"/>
      <c r="QPI15" s="306"/>
      <c r="QPJ15" s="306"/>
      <c r="QPK15" s="306"/>
      <c r="QPL15" s="306"/>
      <c r="QPM15" s="306"/>
      <c r="QPN15" s="306"/>
      <c r="QPO15" s="306"/>
      <c r="QPP15" s="306"/>
      <c r="QPQ15" s="306"/>
      <c r="QPR15" s="306"/>
      <c r="QPS15" s="306"/>
      <c r="QPT15" s="306"/>
      <c r="QPU15" s="306"/>
      <c r="QPV15" s="306"/>
      <c r="QPW15" s="306"/>
      <c r="QPX15" s="306"/>
      <c r="QPY15" s="306"/>
      <c r="QPZ15" s="306"/>
      <c r="QQA15" s="306"/>
      <c r="QQB15" s="306"/>
      <c r="QQC15" s="306"/>
      <c r="QQD15" s="306"/>
      <c r="QQE15" s="306"/>
      <c r="QQF15" s="306"/>
      <c r="QQG15" s="306"/>
      <c r="QQH15" s="306"/>
      <c r="QQI15" s="306"/>
      <c r="QQJ15" s="306"/>
      <c r="QQK15" s="306"/>
      <c r="QQL15" s="306"/>
      <c r="QQM15" s="306"/>
      <c r="QQN15" s="306"/>
      <c r="QQO15" s="306"/>
      <c r="QQP15" s="306"/>
      <c r="QQQ15" s="306"/>
      <c r="QQR15" s="306"/>
      <c r="QQS15" s="306"/>
      <c r="QQT15" s="306"/>
      <c r="QQU15" s="306"/>
      <c r="QQV15" s="306"/>
      <c r="QQW15" s="306"/>
      <c r="QQX15" s="306"/>
      <c r="QQY15" s="306"/>
      <c r="QQZ15" s="306"/>
      <c r="QRA15" s="306"/>
      <c r="QRB15" s="306"/>
      <c r="QRC15" s="306"/>
      <c r="QRD15" s="306"/>
      <c r="QRE15" s="306"/>
      <c r="QRF15" s="306"/>
      <c r="QRG15" s="306"/>
      <c r="QRH15" s="306"/>
      <c r="QRI15" s="306"/>
      <c r="QRJ15" s="306"/>
      <c r="QRK15" s="306"/>
      <c r="QRL15" s="306"/>
      <c r="QRM15" s="306"/>
      <c r="QRN15" s="306"/>
      <c r="QRO15" s="306"/>
      <c r="QRP15" s="306"/>
      <c r="QRQ15" s="306"/>
      <c r="QRR15" s="306"/>
      <c r="QRS15" s="306"/>
      <c r="QRT15" s="306"/>
      <c r="QRU15" s="306"/>
      <c r="QRV15" s="306"/>
      <c r="QRW15" s="306"/>
      <c r="QRX15" s="306"/>
      <c r="QRY15" s="306"/>
      <c r="QRZ15" s="306"/>
      <c r="QSA15" s="306"/>
      <c r="QSB15" s="306"/>
      <c r="QSC15" s="306"/>
      <c r="QSD15" s="306"/>
      <c r="QSE15" s="306"/>
      <c r="QSF15" s="306"/>
      <c r="QSG15" s="306"/>
      <c r="QSH15" s="306"/>
      <c r="QSI15" s="306"/>
      <c r="QSJ15" s="306"/>
      <c r="QSK15" s="306"/>
      <c r="QSL15" s="306"/>
      <c r="QSM15" s="306"/>
      <c r="QSN15" s="306"/>
      <c r="QSO15" s="306"/>
      <c r="QSP15" s="306"/>
      <c r="QSQ15" s="306"/>
      <c r="QSR15" s="306"/>
      <c r="QSS15" s="306"/>
      <c r="QST15" s="306"/>
      <c r="QSU15" s="306"/>
      <c r="QSV15" s="306"/>
      <c r="QSW15" s="306"/>
      <c r="QSX15" s="306"/>
      <c r="QSY15" s="306"/>
      <c r="QSZ15" s="306"/>
      <c r="QTA15" s="306"/>
      <c r="QTB15" s="306"/>
      <c r="QTC15" s="306"/>
      <c r="QTD15" s="306"/>
      <c r="QTE15" s="306"/>
      <c r="QTF15" s="306"/>
      <c r="QTG15" s="306"/>
      <c r="QTH15" s="306"/>
      <c r="QTI15" s="306"/>
      <c r="QTJ15" s="306"/>
      <c r="QTK15" s="306"/>
      <c r="QTL15" s="306"/>
      <c r="QTM15" s="306"/>
      <c r="QTN15" s="306"/>
      <c r="QTO15" s="306"/>
      <c r="QTP15" s="306"/>
      <c r="QTQ15" s="306"/>
      <c r="QTR15" s="306"/>
      <c r="QTS15" s="306"/>
      <c r="QTT15" s="306"/>
      <c r="QTU15" s="306"/>
      <c r="QTV15" s="306"/>
      <c r="QTW15" s="306"/>
      <c r="QTX15" s="306"/>
      <c r="QTY15" s="306"/>
      <c r="QTZ15" s="306"/>
      <c r="QUA15" s="306"/>
      <c r="QUB15" s="306"/>
      <c r="QUC15" s="306"/>
      <c r="QUD15" s="306"/>
      <c r="QUE15" s="306"/>
      <c r="QUF15" s="306"/>
      <c r="QUG15" s="306"/>
      <c r="QUH15" s="306"/>
      <c r="QUI15" s="306"/>
      <c r="QUJ15" s="306"/>
      <c r="QUK15" s="306"/>
      <c r="QUL15" s="306"/>
      <c r="QUM15" s="306"/>
      <c r="QUN15" s="306"/>
      <c r="QUO15" s="306"/>
      <c r="QUP15" s="306"/>
      <c r="QUQ15" s="306"/>
      <c r="QUR15" s="306"/>
      <c r="QUS15" s="306"/>
      <c r="QUT15" s="306"/>
      <c r="QUU15" s="306"/>
      <c r="QUV15" s="306"/>
      <c r="QUW15" s="306"/>
      <c r="QUX15" s="306"/>
      <c r="QUY15" s="306"/>
      <c r="QUZ15" s="306"/>
      <c r="QVA15" s="306"/>
      <c r="QVB15" s="306"/>
      <c r="QVC15" s="306"/>
      <c r="QVD15" s="306"/>
      <c r="QVE15" s="306"/>
      <c r="QVF15" s="306"/>
      <c r="QVG15" s="306"/>
      <c r="QVH15" s="306"/>
      <c r="QVI15" s="306"/>
      <c r="QVJ15" s="306"/>
      <c r="QVK15" s="306"/>
      <c r="QVL15" s="306"/>
      <c r="QVM15" s="306"/>
      <c r="QVN15" s="306"/>
      <c r="QVO15" s="306"/>
      <c r="QVP15" s="306"/>
      <c r="QVQ15" s="306"/>
      <c r="QVR15" s="306"/>
      <c r="QVS15" s="306"/>
      <c r="QVT15" s="306"/>
      <c r="QVU15" s="306"/>
      <c r="QVV15" s="306"/>
      <c r="QVW15" s="306"/>
      <c r="QVX15" s="306"/>
      <c r="QVY15" s="306"/>
      <c r="QVZ15" s="306"/>
      <c r="QWA15" s="306"/>
      <c r="QWB15" s="306"/>
      <c r="QWC15" s="306"/>
      <c r="QWD15" s="306"/>
      <c r="QWE15" s="306"/>
      <c r="QWF15" s="306"/>
      <c r="QWG15" s="306"/>
      <c r="QWH15" s="306"/>
      <c r="QWI15" s="306"/>
      <c r="QWJ15" s="306"/>
      <c r="QWK15" s="306"/>
      <c r="QWL15" s="306"/>
      <c r="QWM15" s="306"/>
      <c r="QWN15" s="306"/>
      <c r="QWO15" s="306"/>
      <c r="QWP15" s="306"/>
      <c r="QWQ15" s="306"/>
      <c r="QWR15" s="306"/>
      <c r="QWS15" s="306"/>
      <c r="QWT15" s="306"/>
      <c r="QWU15" s="306"/>
      <c r="QWV15" s="306"/>
      <c r="QWW15" s="306"/>
      <c r="QWX15" s="306"/>
      <c r="QWY15" s="306"/>
      <c r="QWZ15" s="306"/>
      <c r="QXA15" s="306"/>
      <c r="QXB15" s="306"/>
      <c r="QXC15" s="306"/>
      <c r="QXD15" s="306"/>
      <c r="QXE15" s="306"/>
      <c r="QXF15" s="306"/>
      <c r="QXG15" s="306"/>
      <c r="QXH15" s="306"/>
      <c r="QXI15" s="306"/>
      <c r="QXJ15" s="306"/>
      <c r="QXK15" s="306"/>
      <c r="QXL15" s="306"/>
      <c r="QXM15" s="306"/>
      <c r="QXN15" s="306"/>
      <c r="QXO15" s="306"/>
      <c r="QXP15" s="306"/>
      <c r="QXQ15" s="306"/>
      <c r="QXR15" s="306"/>
      <c r="QXS15" s="306"/>
      <c r="QXT15" s="306"/>
      <c r="QXU15" s="306"/>
      <c r="QXV15" s="306"/>
      <c r="QXW15" s="306"/>
      <c r="QXX15" s="306"/>
      <c r="QXY15" s="306"/>
      <c r="QXZ15" s="306"/>
      <c r="QYA15" s="306"/>
      <c r="QYB15" s="306"/>
      <c r="QYC15" s="306"/>
      <c r="QYD15" s="306"/>
      <c r="QYE15" s="306"/>
      <c r="QYF15" s="306"/>
      <c r="QYG15" s="306"/>
      <c r="QYH15" s="306"/>
      <c r="QYI15" s="306"/>
      <c r="QYJ15" s="306"/>
      <c r="QYK15" s="306"/>
      <c r="QYL15" s="306"/>
      <c r="QYM15" s="306"/>
      <c r="QYN15" s="306"/>
      <c r="QYO15" s="306"/>
      <c r="QYP15" s="306"/>
      <c r="QYQ15" s="306"/>
      <c r="QYR15" s="306"/>
      <c r="QYS15" s="306"/>
      <c r="QYT15" s="306"/>
      <c r="QYU15" s="306"/>
      <c r="QYV15" s="306"/>
      <c r="QYW15" s="306"/>
      <c r="QYX15" s="306"/>
      <c r="QYY15" s="306"/>
      <c r="QYZ15" s="306"/>
      <c r="QZA15" s="306"/>
      <c r="QZB15" s="306"/>
      <c r="QZC15" s="306"/>
      <c r="QZD15" s="306"/>
      <c r="QZE15" s="306"/>
      <c r="QZF15" s="306"/>
      <c r="QZG15" s="306"/>
      <c r="QZH15" s="306"/>
      <c r="QZI15" s="306"/>
      <c r="QZJ15" s="306"/>
      <c r="QZK15" s="306"/>
      <c r="QZL15" s="306"/>
      <c r="QZM15" s="306"/>
      <c r="QZN15" s="306"/>
      <c r="QZO15" s="306"/>
      <c r="QZP15" s="306"/>
      <c r="QZQ15" s="306"/>
      <c r="QZR15" s="306"/>
      <c r="QZS15" s="306"/>
      <c r="QZT15" s="306"/>
      <c r="QZU15" s="306"/>
      <c r="QZV15" s="306"/>
      <c r="QZW15" s="306"/>
      <c r="QZX15" s="306"/>
      <c r="QZY15" s="306"/>
      <c r="QZZ15" s="306"/>
      <c r="RAA15" s="306"/>
      <c r="RAB15" s="306"/>
      <c r="RAC15" s="306"/>
      <c r="RAD15" s="306"/>
      <c r="RAE15" s="306"/>
      <c r="RAF15" s="306"/>
      <c r="RAG15" s="306"/>
      <c r="RAH15" s="306"/>
      <c r="RAI15" s="306"/>
      <c r="RAJ15" s="306"/>
      <c r="RAK15" s="306"/>
      <c r="RAL15" s="306"/>
      <c r="RAM15" s="306"/>
      <c r="RAN15" s="306"/>
      <c r="RAO15" s="306"/>
      <c r="RAP15" s="306"/>
      <c r="RAQ15" s="306"/>
      <c r="RAR15" s="306"/>
      <c r="RAS15" s="306"/>
      <c r="RAT15" s="306"/>
      <c r="RAU15" s="306"/>
      <c r="RAV15" s="306"/>
      <c r="RAW15" s="306"/>
      <c r="RAX15" s="306"/>
      <c r="RAY15" s="306"/>
      <c r="RAZ15" s="306"/>
      <c r="RBA15" s="306"/>
      <c r="RBB15" s="306"/>
      <c r="RBC15" s="306"/>
      <c r="RBD15" s="306"/>
      <c r="RBE15" s="306"/>
      <c r="RBF15" s="306"/>
      <c r="RBG15" s="306"/>
      <c r="RBH15" s="306"/>
      <c r="RBI15" s="306"/>
      <c r="RBJ15" s="306"/>
      <c r="RBK15" s="306"/>
      <c r="RBL15" s="306"/>
      <c r="RBM15" s="306"/>
      <c r="RBN15" s="306"/>
      <c r="RBO15" s="306"/>
      <c r="RBP15" s="306"/>
      <c r="RBQ15" s="306"/>
      <c r="RBR15" s="306"/>
      <c r="RBS15" s="306"/>
      <c r="RBT15" s="306"/>
      <c r="RBU15" s="306"/>
      <c r="RBV15" s="306"/>
      <c r="RBW15" s="306"/>
      <c r="RBX15" s="306"/>
      <c r="RBY15" s="306"/>
      <c r="RBZ15" s="306"/>
      <c r="RCA15" s="306"/>
      <c r="RCB15" s="306"/>
      <c r="RCC15" s="306"/>
      <c r="RCD15" s="306"/>
      <c r="RCE15" s="306"/>
      <c r="RCF15" s="306"/>
      <c r="RCG15" s="306"/>
      <c r="RCH15" s="306"/>
      <c r="RCI15" s="306"/>
      <c r="RCJ15" s="306"/>
      <c r="RCK15" s="306"/>
      <c r="RCL15" s="306"/>
      <c r="RCM15" s="306"/>
      <c r="RCN15" s="306"/>
      <c r="RCO15" s="306"/>
      <c r="RCP15" s="306"/>
      <c r="RCQ15" s="306"/>
      <c r="RCR15" s="306"/>
      <c r="RCS15" s="306"/>
      <c r="RCT15" s="306"/>
      <c r="RCU15" s="306"/>
      <c r="RCV15" s="306"/>
      <c r="RCW15" s="306"/>
      <c r="RCX15" s="306"/>
      <c r="RCY15" s="306"/>
      <c r="RCZ15" s="306"/>
      <c r="RDA15" s="306"/>
      <c r="RDB15" s="306"/>
      <c r="RDC15" s="306"/>
      <c r="RDD15" s="306"/>
      <c r="RDE15" s="306"/>
      <c r="RDF15" s="306"/>
      <c r="RDG15" s="306"/>
      <c r="RDH15" s="306"/>
      <c r="RDI15" s="306"/>
      <c r="RDJ15" s="306"/>
      <c r="RDK15" s="306"/>
      <c r="RDL15" s="306"/>
      <c r="RDM15" s="306"/>
      <c r="RDN15" s="306"/>
      <c r="RDO15" s="306"/>
      <c r="RDP15" s="306"/>
      <c r="RDQ15" s="306"/>
      <c r="RDR15" s="306"/>
      <c r="RDS15" s="306"/>
      <c r="RDT15" s="306"/>
      <c r="RDU15" s="306"/>
      <c r="RDV15" s="306"/>
      <c r="RDW15" s="306"/>
      <c r="RDX15" s="306"/>
      <c r="RDY15" s="306"/>
      <c r="RDZ15" s="306"/>
      <c r="REA15" s="306"/>
      <c r="REB15" s="306"/>
      <c r="REC15" s="306"/>
      <c r="RED15" s="306"/>
      <c r="REE15" s="306"/>
      <c r="REF15" s="306"/>
      <c r="REG15" s="306"/>
      <c r="REH15" s="306"/>
      <c r="REI15" s="306"/>
      <c r="REJ15" s="306"/>
      <c r="REK15" s="306"/>
      <c r="REL15" s="306"/>
      <c r="REM15" s="306"/>
      <c r="REN15" s="306"/>
      <c r="REO15" s="306"/>
      <c r="REP15" s="306"/>
      <c r="REQ15" s="306"/>
      <c r="RER15" s="306"/>
      <c r="RES15" s="306"/>
      <c r="RET15" s="306"/>
      <c r="REU15" s="306"/>
      <c r="REV15" s="306"/>
      <c r="REW15" s="306"/>
      <c r="REX15" s="306"/>
      <c r="REY15" s="306"/>
      <c r="REZ15" s="306"/>
      <c r="RFA15" s="306"/>
      <c r="RFB15" s="306"/>
      <c r="RFC15" s="306"/>
      <c r="RFD15" s="306"/>
      <c r="RFE15" s="306"/>
      <c r="RFF15" s="306"/>
      <c r="RFG15" s="306"/>
      <c r="RFH15" s="306"/>
      <c r="RFI15" s="306"/>
      <c r="RFJ15" s="306"/>
      <c r="RFK15" s="306"/>
      <c r="RFL15" s="306"/>
      <c r="RFM15" s="306"/>
      <c r="RFN15" s="306"/>
      <c r="RFO15" s="306"/>
      <c r="RFP15" s="306"/>
      <c r="RFQ15" s="306"/>
      <c r="RFR15" s="306"/>
      <c r="RFS15" s="306"/>
      <c r="RFT15" s="306"/>
      <c r="RFU15" s="306"/>
      <c r="RFV15" s="306"/>
      <c r="RFW15" s="306"/>
      <c r="RFX15" s="306"/>
      <c r="RFY15" s="306"/>
      <c r="RFZ15" s="306"/>
      <c r="RGA15" s="306"/>
      <c r="RGB15" s="306"/>
      <c r="RGC15" s="306"/>
      <c r="RGD15" s="306"/>
      <c r="RGE15" s="306"/>
      <c r="RGF15" s="306"/>
      <c r="RGG15" s="306"/>
      <c r="RGH15" s="306"/>
      <c r="RGI15" s="306"/>
      <c r="RGJ15" s="306"/>
      <c r="RGK15" s="306"/>
      <c r="RGL15" s="306"/>
      <c r="RGM15" s="306"/>
      <c r="RGN15" s="306"/>
      <c r="RGO15" s="306"/>
      <c r="RGP15" s="306"/>
      <c r="RGQ15" s="306"/>
      <c r="RGR15" s="306"/>
      <c r="RGS15" s="306"/>
      <c r="RGT15" s="306"/>
      <c r="RGU15" s="306"/>
      <c r="RGV15" s="306"/>
      <c r="RGW15" s="306"/>
      <c r="RGX15" s="306"/>
      <c r="RGY15" s="306"/>
      <c r="RGZ15" s="306"/>
      <c r="RHA15" s="306"/>
      <c r="RHB15" s="306"/>
      <c r="RHC15" s="306"/>
      <c r="RHD15" s="306"/>
      <c r="RHE15" s="306"/>
      <c r="RHF15" s="306"/>
      <c r="RHG15" s="306"/>
      <c r="RHH15" s="306"/>
      <c r="RHI15" s="306"/>
      <c r="RHJ15" s="306"/>
      <c r="RHK15" s="306"/>
      <c r="RHL15" s="306"/>
      <c r="RHM15" s="306"/>
      <c r="RHN15" s="306"/>
      <c r="RHO15" s="306"/>
      <c r="RHP15" s="306"/>
      <c r="RHQ15" s="306"/>
      <c r="RHR15" s="306"/>
      <c r="RHS15" s="306"/>
      <c r="RHT15" s="306"/>
      <c r="RHU15" s="306"/>
      <c r="RHV15" s="306"/>
      <c r="RHW15" s="306"/>
      <c r="RHX15" s="306"/>
      <c r="RHY15" s="306"/>
      <c r="RHZ15" s="306"/>
      <c r="RIA15" s="306"/>
      <c r="RIB15" s="306"/>
      <c r="RIC15" s="306"/>
      <c r="RID15" s="306"/>
      <c r="RIE15" s="306"/>
      <c r="RIF15" s="306"/>
      <c r="RIG15" s="306"/>
      <c r="RIH15" s="306"/>
      <c r="RII15" s="306"/>
      <c r="RIJ15" s="306"/>
      <c r="RIK15" s="306"/>
      <c r="RIL15" s="306"/>
      <c r="RIM15" s="306"/>
      <c r="RIN15" s="306"/>
      <c r="RIO15" s="306"/>
      <c r="RIP15" s="306"/>
      <c r="RIQ15" s="306"/>
      <c r="RIR15" s="306"/>
      <c r="RIS15" s="306"/>
      <c r="RIT15" s="306"/>
      <c r="RIU15" s="306"/>
      <c r="RIV15" s="306"/>
      <c r="RIW15" s="306"/>
      <c r="RIX15" s="306"/>
      <c r="RIY15" s="306"/>
      <c r="RIZ15" s="306"/>
      <c r="RJA15" s="306"/>
      <c r="RJB15" s="306"/>
      <c r="RJC15" s="306"/>
      <c r="RJD15" s="306"/>
      <c r="RJE15" s="306"/>
      <c r="RJF15" s="306"/>
      <c r="RJG15" s="306"/>
      <c r="RJH15" s="306"/>
      <c r="RJI15" s="306"/>
      <c r="RJJ15" s="306"/>
      <c r="RJK15" s="306"/>
      <c r="RJL15" s="306"/>
      <c r="RJM15" s="306"/>
      <c r="RJN15" s="306"/>
      <c r="RJO15" s="306"/>
      <c r="RJP15" s="306"/>
      <c r="RJQ15" s="306"/>
      <c r="RJR15" s="306"/>
      <c r="RJS15" s="306"/>
      <c r="RJT15" s="306"/>
      <c r="RJU15" s="306"/>
      <c r="RJV15" s="306"/>
      <c r="RJW15" s="306"/>
      <c r="RJX15" s="306"/>
      <c r="RJY15" s="306"/>
      <c r="RJZ15" s="306"/>
      <c r="RKA15" s="306"/>
      <c r="RKB15" s="306"/>
      <c r="RKC15" s="306"/>
      <c r="RKD15" s="306"/>
      <c r="RKE15" s="306"/>
      <c r="RKF15" s="306"/>
      <c r="RKG15" s="306"/>
      <c r="RKH15" s="306"/>
      <c r="RKI15" s="306"/>
      <c r="RKJ15" s="306"/>
      <c r="RKK15" s="306"/>
      <c r="RKL15" s="306"/>
      <c r="RKM15" s="306"/>
      <c r="RKN15" s="306"/>
      <c r="RKO15" s="306"/>
      <c r="RKP15" s="306"/>
      <c r="RKQ15" s="306"/>
      <c r="RKR15" s="306"/>
      <c r="RKS15" s="306"/>
      <c r="RKT15" s="306"/>
      <c r="RKU15" s="306"/>
      <c r="RKV15" s="306"/>
      <c r="RKW15" s="306"/>
      <c r="RKX15" s="306"/>
      <c r="RKY15" s="306"/>
      <c r="RKZ15" s="306"/>
      <c r="RLA15" s="306"/>
      <c r="RLB15" s="306"/>
      <c r="RLC15" s="306"/>
      <c r="RLD15" s="306"/>
      <c r="RLE15" s="306"/>
      <c r="RLF15" s="306"/>
      <c r="RLG15" s="306"/>
      <c r="RLH15" s="306"/>
      <c r="RLI15" s="306"/>
      <c r="RLJ15" s="306"/>
      <c r="RLK15" s="306"/>
      <c r="RLL15" s="306"/>
      <c r="RLM15" s="306"/>
      <c r="RLN15" s="306"/>
      <c r="RLO15" s="306"/>
      <c r="RLP15" s="306"/>
      <c r="RLQ15" s="306"/>
      <c r="RLR15" s="306"/>
      <c r="RLS15" s="306"/>
      <c r="RLT15" s="306"/>
      <c r="RLU15" s="306"/>
      <c r="RLV15" s="306"/>
      <c r="RLW15" s="306"/>
      <c r="RLX15" s="306"/>
      <c r="RLY15" s="306"/>
      <c r="RLZ15" s="306"/>
      <c r="RMA15" s="306"/>
      <c r="RMB15" s="306"/>
      <c r="RMC15" s="306"/>
      <c r="RMD15" s="306"/>
      <c r="RME15" s="306"/>
      <c r="RMF15" s="306"/>
      <c r="RMG15" s="306"/>
      <c r="RMH15" s="306"/>
      <c r="RMI15" s="306"/>
      <c r="RMJ15" s="306"/>
      <c r="RMK15" s="306"/>
      <c r="RML15" s="306"/>
      <c r="RMM15" s="306"/>
      <c r="RMN15" s="306"/>
      <c r="RMO15" s="306"/>
      <c r="RMP15" s="306"/>
      <c r="RMQ15" s="306"/>
      <c r="RMR15" s="306"/>
      <c r="RMS15" s="306"/>
      <c r="RMT15" s="306"/>
      <c r="RMU15" s="306"/>
      <c r="RMV15" s="306"/>
      <c r="RMW15" s="306"/>
      <c r="RMX15" s="306"/>
      <c r="RMY15" s="306"/>
      <c r="RMZ15" s="306"/>
      <c r="RNA15" s="306"/>
      <c r="RNB15" s="306"/>
      <c r="RNC15" s="306"/>
      <c r="RND15" s="306"/>
      <c r="RNE15" s="306"/>
      <c r="RNF15" s="306"/>
      <c r="RNG15" s="306"/>
      <c r="RNH15" s="306"/>
      <c r="RNI15" s="306"/>
      <c r="RNJ15" s="306"/>
      <c r="RNK15" s="306"/>
      <c r="RNL15" s="306"/>
      <c r="RNM15" s="306"/>
      <c r="RNN15" s="306"/>
      <c r="RNO15" s="306"/>
      <c r="RNP15" s="306"/>
      <c r="RNQ15" s="306"/>
      <c r="RNR15" s="306"/>
      <c r="RNS15" s="306"/>
      <c r="RNT15" s="306"/>
      <c r="RNU15" s="306"/>
      <c r="RNV15" s="306"/>
      <c r="RNW15" s="306"/>
      <c r="RNX15" s="306"/>
      <c r="RNY15" s="306"/>
      <c r="RNZ15" s="306"/>
      <c r="ROA15" s="306"/>
      <c r="ROB15" s="306"/>
      <c r="ROC15" s="306"/>
      <c r="ROD15" s="306"/>
      <c r="ROE15" s="306"/>
      <c r="ROF15" s="306"/>
      <c r="ROG15" s="306"/>
      <c r="ROH15" s="306"/>
      <c r="ROI15" s="306"/>
      <c r="ROJ15" s="306"/>
      <c r="ROK15" s="306"/>
      <c r="ROL15" s="306"/>
      <c r="ROM15" s="306"/>
      <c r="RON15" s="306"/>
      <c r="ROO15" s="306"/>
      <c r="ROP15" s="306"/>
      <c r="ROQ15" s="306"/>
      <c r="ROR15" s="306"/>
      <c r="ROS15" s="306"/>
      <c r="ROT15" s="306"/>
      <c r="ROU15" s="306"/>
      <c r="ROV15" s="306"/>
      <c r="ROW15" s="306"/>
      <c r="ROX15" s="306"/>
      <c r="ROY15" s="306"/>
      <c r="ROZ15" s="306"/>
      <c r="RPA15" s="306"/>
      <c r="RPB15" s="306"/>
      <c r="RPC15" s="306"/>
      <c r="RPD15" s="306"/>
      <c r="RPE15" s="306"/>
      <c r="RPF15" s="306"/>
      <c r="RPG15" s="306"/>
      <c r="RPH15" s="306"/>
      <c r="RPI15" s="306"/>
      <c r="RPJ15" s="306"/>
      <c r="RPK15" s="306"/>
      <c r="RPL15" s="306"/>
      <c r="RPM15" s="306"/>
      <c r="RPN15" s="306"/>
      <c r="RPO15" s="306"/>
      <c r="RPP15" s="306"/>
      <c r="RPQ15" s="306"/>
      <c r="RPR15" s="306"/>
      <c r="RPS15" s="306"/>
      <c r="RPT15" s="306"/>
      <c r="RPU15" s="306"/>
      <c r="RPV15" s="306"/>
      <c r="RPW15" s="306"/>
      <c r="RPX15" s="306"/>
      <c r="RPY15" s="306"/>
      <c r="RPZ15" s="306"/>
      <c r="RQA15" s="306"/>
      <c r="RQB15" s="306"/>
      <c r="RQC15" s="306"/>
      <c r="RQD15" s="306"/>
      <c r="RQE15" s="306"/>
      <c r="RQF15" s="306"/>
      <c r="RQG15" s="306"/>
      <c r="RQH15" s="306"/>
      <c r="RQI15" s="306"/>
      <c r="RQJ15" s="306"/>
      <c r="RQK15" s="306"/>
      <c r="RQL15" s="306"/>
      <c r="RQM15" s="306"/>
      <c r="RQN15" s="306"/>
      <c r="RQO15" s="306"/>
      <c r="RQP15" s="306"/>
      <c r="RQQ15" s="306"/>
      <c r="RQR15" s="306"/>
      <c r="RQS15" s="306"/>
      <c r="RQT15" s="306"/>
      <c r="RQU15" s="306"/>
      <c r="RQV15" s="306"/>
      <c r="RQW15" s="306"/>
      <c r="RQX15" s="306"/>
      <c r="RQY15" s="306"/>
      <c r="RQZ15" s="306"/>
      <c r="RRA15" s="306"/>
      <c r="RRB15" s="306"/>
      <c r="RRC15" s="306"/>
      <c r="RRD15" s="306"/>
      <c r="RRE15" s="306"/>
      <c r="RRF15" s="306"/>
      <c r="RRG15" s="306"/>
      <c r="RRH15" s="306"/>
      <c r="RRI15" s="306"/>
      <c r="RRJ15" s="306"/>
      <c r="RRK15" s="306"/>
      <c r="RRL15" s="306"/>
      <c r="RRM15" s="306"/>
      <c r="RRN15" s="306"/>
      <c r="RRO15" s="306"/>
      <c r="RRP15" s="306"/>
      <c r="RRQ15" s="306"/>
      <c r="RRR15" s="306"/>
      <c r="RRS15" s="306"/>
      <c r="RRT15" s="306"/>
      <c r="RRU15" s="306"/>
      <c r="RRV15" s="306"/>
      <c r="RRW15" s="306"/>
      <c r="RRX15" s="306"/>
      <c r="RRY15" s="306"/>
      <c r="RRZ15" s="306"/>
      <c r="RSA15" s="306"/>
      <c r="RSB15" s="306"/>
      <c r="RSC15" s="306"/>
      <c r="RSD15" s="306"/>
      <c r="RSE15" s="306"/>
      <c r="RSF15" s="306"/>
      <c r="RSG15" s="306"/>
      <c r="RSH15" s="306"/>
      <c r="RSI15" s="306"/>
      <c r="RSJ15" s="306"/>
      <c r="RSK15" s="306"/>
      <c r="RSL15" s="306"/>
      <c r="RSM15" s="306"/>
      <c r="RSN15" s="306"/>
      <c r="RSO15" s="306"/>
      <c r="RSP15" s="306"/>
      <c r="RSQ15" s="306"/>
      <c r="RSR15" s="306"/>
      <c r="RSS15" s="306"/>
      <c r="RST15" s="306"/>
      <c r="RSU15" s="306"/>
      <c r="RSV15" s="306"/>
      <c r="RSW15" s="306"/>
      <c r="RSX15" s="306"/>
      <c r="RSY15" s="306"/>
      <c r="RSZ15" s="306"/>
      <c r="RTA15" s="306"/>
      <c r="RTB15" s="306"/>
      <c r="RTC15" s="306"/>
      <c r="RTD15" s="306"/>
      <c r="RTE15" s="306"/>
      <c r="RTF15" s="306"/>
      <c r="RTG15" s="306"/>
      <c r="RTH15" s="306"/>
      <c r="RTI15" s="306"/>
      <c r="RTJ15" s="306"/>
      <c r="RTK15" s="306"/>
      <c r="RTL15" s="306"/>
      <c r="RTM15" s="306"/>
      <c r="RTN15" s="306"/>
      <c r="RTO15" s="306"/>
      <c r="RTP15" s="306"/>
      <c r="RTQ15" s="306"/>
      <c r="RTR15" s="306"/>
      <c r="RTS15" s="306"/>
      <c r="RTT15" s="306"/>
      <c r="RTU15" s="306"/>
      <c r="RTV15" s="306"/>
      <c r="RTW15" s="306"/>
      <c r="RTX15" s="306"/>
      <c r="RTY15" s="306"/>
      <c r="RTZ15" s="306"/>
      <c r="RUA15" s="306"/>
      <c r="RUB15" s="306"/>
      <c r="RUC15" s="306"/>
      <c r="RUD15" s="306"/>
      <c r="RUE15" s="306"/>
      <c r="RUF15" s="306"/>
      <c r="RUG15" s="306"/>
      <c r="RUH15" s="306"/>
      <c r="RUI15" s="306"/>
      <c r="RUJ15" s="306"/>
      <c r="RUK15" s="306"/>
      <c r="RUL15" s="306"/>
      <c r="RUM15" s="306"/>
      <c r="RUN15" s="306"/>
      <c r="RUO15" s="306"/>
      <c r="RUP15" s="306"/>
      <c r="RUQ15" s="306"/>
      <c r="RUR15" s="306"/>
      <c r="RUS15" s="306"/>
      <c r="RUT15" s="306"/>
      <c r="RUU15" s="306"/>
      <c r="RUV15" s="306"/>
      <c r="RUW15" s="306"/>
      <c r="RUX15" s="306"/>
      <c r="RUY15" s="306"/>
      <c r="RUZ15" s="306"/>
      <c r="RVA15" s="306"/>
      <c r="RVB15" s="306"/>
      <c r="RVC15" s="306"/>
      <c r="RVD15" s="306"/>
      <c r="RVE15" s="306"/>
      <c r="RVF15" s="306"/>
      <c r="RVG15" s="306"/>
      <c r="RVH15" s="306"/>
      <c r="RVI15" s="306"/>
      <c r="RVJ15" s="306"/>
      <c r="RVK15" s="306"/>
      <c r="RVL15" s="306"/>
      <c r="RVM15" s="306"/>
      <c r="RVN15" s="306"/>
      <c r="RVO15" s="306"/>
      <c r="RVP15" s="306"/>
      <c r="RVQ15" s="306"/>
      <c r="RVR15" s="306"/>
      <c r="RVS15" s="306"/>
      <c r="RVT15" s="306"/>
      <c r="RVU15" s="306"/>
      <c r="RVV15" s="306"/>
      <c r="RVW15" s="306"/>
      <c r="RVX15" s="306"/>
      <c r="RVY15" s="306"/>
      <c r="RVZ15" s="306"/>
      <c r="RWA15" s="306"/>
      <c r="RWB15" s="306"/>
      <c r="RWC15" s="306"/>
      <c r="RWD15" s="306"/>
      <c r="RWE15" s="306"/>
      <c r="RWF15" s="306"/>
      <c r="RWG15" s="306"/>
      <c r="RWH15" s="306"/>
      <c r="RWI15" s="306"/>
      <c r="RWJ15" s="306"/>
      <c r="RWK15" s="306"/>
      <c r="RWL15" s="306"/>
      <c r="RWM15" s="306"/>
      <c r="RWN15" s="306"/>
      <c r="RWO15" s="306"/>
      <c r="RWP15" s="306"/>
      <c r="RWQ15" s="306"/>
      <c r="RWR15" s="306"/>
      <c r="RWS15" s="306"/>
      <c r="RWT15" s="306"/>
      <c r="RWU15" s="306"/>
      <c r="RWV15" s="306"/>
      <c r="RWW15" s="306"/>
      <c r="RWX15" s="306"/>
      <c r="RWY15" s="306"/>
      <c r="RWZ15" s="306"/>
      <c r="RXA15" s="306"/>
      <c r="RXB15" s="306"/>
      <c r="RXC15" s="306"/>
      <c r="RXD15" s="306"/>
      <c r="RXE15" s="306"/>
      <c r="RXF15" s="306"/>
      <c r="RXG15" s="306"/>
      <c r="RXH15" s="306"/>
      <c r="RXI15" s="306"/>
      <c r="RXJ15" s="306"/>
      <c r="RXK15" s="306"/>
      <c r="RXL15" s="306"/>
      <c r="RXM15" s="306"/>
      <c r="RXN15" s="306"/>
      <c r="RXO15" s="306"/>
      <c r="RXP15" s="306"/>
      <c r="RXQ15" s="306"/>
      <c r="RXR15" s="306"/>
      <c r="RXS15" s="306"/>
      <c r="RXT15" s="306"/>
      <c r="RXU15" s="306"/>
      <c r="RXV15" s="306"/>
      <c r="RXW15" s="306"/>
      <c r="RXX15" s="306"/>
      <c r="RXY15" s="306"/>
      <c r="RXZ15" s="306"/>
      <c r="RYA15" s="306"/>
      <c r="RYB15" s="306"/>
      <c r="RYC15" s="306"/>
      <c r="RYD15" s="306"/>
      <c r="RYE15" s="306"/>
      <c r="RYF15" s="306"/>
      <c r="RYG15" s="306"/>
      <c r="RYH15" s="306"/>
      <c r="RYI15" s="306"/>
      <c r="RYJ15" s="306"/>
      <c r="RYK15" s="306"/>
      <c r="RYL15" s="306"/>
      <c r="RYM15" s="306"/>
      <c r="RYN15" s="306"/>
      <c r="RYO15" s="306"/>
      <c r="RYP15" s="306"/>
      <c r="RYQ15" s="306"/>
      <c r="RYR15" s="306"/>
      <c r="RYS15" s="306"/>
      <c r="RYT15" s="306"/>
      <c r="RYU15" s="306"/>
      <c r="RYV15" s="306"/>
      <c r="RYW15" s="306"/>
      <c r="RYX15" s="306"/>
      <c r="RYY15" s="306"/>
      <c r="RYZ15" s="306"/>
      <c r="RZA15" s="306"/>
      <c r="RZB15" s="306"/>
      <c r="RZC15" s="306"/>
      <c r="RZD15" s="306"/>
      <c r="RZE15" s="306"/>
      <c r="RZF15" s="306"/>
      <c r="RZG15" s="306"/>
      <c r="RZH15" s="306"/>
      <c r="RZI15" s="306"/>
      <c r="RZJ15" s="306"/>
      <c r="RZK15" s="306"/>
      <c r="RZL15" s="306"/>
      <c r="RZM15" s="306"/>
      <c r="RZN15" s="306"/>
      <c r="RZO15" s="306"/>
      <c r="RZP15" s="306"/>
      <c r="RZQ15" s="306"/>
      <c r="RZR15" s="306"/>
      <c r="RZS15" s="306"/>
      <c r="RZT15" s="306"/>
      <c r="RZU15" s="306"/>
      <c r="RZV15" s="306"/>
      <c r="RZW15" s="306"/>
      <c r="RZX15" s="306"/>
      <c r="RZY15" s="306"/>
      <c r="RZZ15" s="306"/>
      <c r="SAA15" s="306"/>
      <c r="SAB15" s="306"/>
      <c r="SAC15" s="306"/>
      <c r="SAD15" s="306"/>
      <c r="SAE15" s="306"/>
      <c r="SAF15" s="306"/>
      <c r="SAG15" s="306"/>
      <c r="SAH15" s="306"/>
      <c r="SAI15" s="306"/>
      <c r="SAJ15" s="306"/>
      <c r="SAK15" s="306"/>
      <c r="SAL15" s="306"/>
      <c r="SAM15" s="306"/>
      <c r="SAN15" s="306"/>
      <c r="SAO15" s="306"/>
      <c r="SAP15" s="306"/>
      <c r="SAQ15" s="306"/>
      <c r="SAR15" s="306"/>
      <c r="SAS15" s="306"/>
      <c r="SAT15" s="306"/>
      <c r="SAU15" s="306"/>
      <c r="SAV15" s="306"/>
      <c r="SAW15" s="306"/>
      <c r="SAX15" s="306"/>
      <c r="SAY15" s="306"/>
      <c r="SAZ15" s="306"/>
      <c r="SBA15" s="306"/>
      <c r="SBB15" s="306"/>
      <c r="SBC15" s="306"/>
      <c r="SBD15" s="306"/>
      <c r="SBE15" s="306"/>
      <c r="SBF15" s="306"/>
      <c r="SBG15" s="306"/>
      <c r="SBH15" s="306"/>
      <c r="SBI15" s="306"/>
      <c r="SBJ15" s="306"/>
      <c r="SBK15" s="306"/>
      <c r="SBL15" s="306"/>
      <c r="SBM15" s="306"/>
      <c r="SBN15" s="306"/>
      <c r="SBO15" s="306"/>
      <c r="SBP15" s="306"/>
      <c r="SBQ15" s="306"/>
      <c r="SBR15" s="306"/>
      <c r="SBS15" s="306"/>
      <c r="SBT15" s="306"/>
      <c r="SBU15" s="306"/>
      <c r="SBV15" s="306"/>
      <c r="SBW15" s="306"/>
      <c r="SBX15" s="306"/>
      <c r="SBY15" s="306"/>
      <c r="SBZ15" s="306"/>
      <c r="SCA15" s="306"/>
      <c r="SCB15" s="306"/>
      <c r="SCC15" s="306"/>
      <c r="SCD15" s="306"/>
      <c r="SCE15" s="306"/>
      <c r="SCF15" s="306"/>
      <c r="SCG15" s="306"/>
      <c r="SCH15" s="306"/>
      <c r="SCI15" s="306"/>
      <c r="SCJ15" s="306"/>
      <c r="SCK15" s="306"/>
      <c r="SCL15" s="306"/>
      <c r="SCM15" s="306"/>
      <c r="SCN15" s="306"/>
      <c r="SCO15" s="306"/>
      <c r="SCP15" s="306"/>
      <c r="SCQ15" s="306"/>
      <c r="SCR15" s="306"/>
      <c r="SCS15" s="306"/>
      <c r="SCT15" s="306"/>
      <c r="SCU15" s="306"/>
      <c r="SCV15" s="306"/>
      <c r="SCW15" s="306"/>
      <c r="SCX15" s="306"/>
      <c r="SCY15" s="306"/>
      <c r="SCZ15" s="306"/>
      <c r="SDA15" s="306"/>
      <c r="SDB15" s="306"/>
      <c r="SDC15" s="306"/>
      <c r="SDD15" s="306"/>
      <c r="SDE15" s="306"/>
      <c r="SDF15" s="306"/>
      <c r="SDG15" s="306"/>
      <c r="SDH15" s="306"/>
      <c r="SDI15" s="306"/>
      <c r="SDJ15" s="306"/>
      <c r="SDK15" s="306"/>
      <c r="SDL15" s="306"/>
      <c r="SDM15" s="306"/>
      <c r="SDN15" s="306"/>
      <c r="SDO15" s="306"/>
      <c r="SDP15" s="306"/>
      <c r="SDQ15" s="306"/>
      <c r="SDR15" s="306"/>
      <c r="SDS15" s="306"/>
      <c r="SDT15" s="306"/>
      <c r="SDU15" s="306"/>
      <c r="SDV15" s="306"/>
      <c r="SDW15" s="306"/>
      <c r="SDX15" s="306"/>
      <c r="SDY15" s="306"/>
      <c r="SDZ15" s="306"/>
      <c r="SEA15" s="306"/>
      <c r="SEB15" s="306"/>
      <c r="SEC15" s="306"/>
      <c r="SED15" s="306"/>
      <c r="SEE15" s="306"/>
      <c r="SEF15" s="306"/>
      <c r="SEG15" s="306"/>
      <c r="SEH15" s="306"/>
      <c r="SEI15" s="306"/>
      <c r="SEJ15" s="306"/>
      <c r="SEK15" s="306"/>
      <c r="SEL15" s="306"/>
      <c r="SEM15" s="306"/>
      <c r="SEN15" s="306"/>
      <c r="SEO15" s="306"/>
      <c r="SEP15" s="306"/>
      <c r="SEQ15" s="306"/>
      <c r="SER15" s="306"/>
      <c r="SES15" s="306"/>
      <c r="SET15" s="306"/>
      <c r="SEU15" s="306"/>
      <c r="SEV15" s="306"/>
      <c r="SEW15" s="306"/>
      <c r="SEX15" s="306"/>
      <c r="SEY15" s="306"/>
      <c r="SEZ15" s="306"/>
      <c r="SFA15" s="306"/>
      <c r="SFB15" s="306"/>
      <c r="SFC15" s="306"/>
      <c r="SFD15" s="306"/>
      <c r="SFE15" s="306"/>
      <c r="SFF15" s="306"/>
      <c r="SFG15" s="306"/>
      <c r="SFH15" s="306"/>
      <c r="SFI15" s="306"/>
      <c r="SFJ15" s="306"/>
      <c r="SFK15" s="306"/>
      <c r="SFL15" s="306"/>
      <c r="SFM15" s="306"/>
      <c r="SFN15" s="306"/>
      <c r="SFO15" s="306"/>
      <c r="SFP15" s="306"/>
      <c r="SFQ15" s="306"/>
      <c r="SFR15" s="306"/>
      <c r="SFS15" s="306"/>
      <c r="SFT15" s="306"/>
      <c r="SFU15" s="306"/>
      <c r="SFV15" s="306"/>
      <c r="SFW15" s="306"/>
      <c r="SFX15" s="306"/>
      <c r="SFY15" s="306"/>
      <c r="SFZ15" s="306"/>
      <c r="SGA15" s="306"/>
      <c r="SGB15" s="306"/>
      <c r="SGC15" s="306"/>
      <c r="SGD15" s="306"/>
      <c r="SGE15" s="306"/>
      <c r="SGF15" s="306"/>
      <c r="SGG15" s="306"/>
      <c r="SGH15" s="306"/>
      <c r="SGI15" s="306"/>
      <c r="SGJ15" s="306"/>
      <c r="SGK15" s="306"/>
      <c r="SGL15" s="306"/>
      <c r="SGM15" s="306"/>
      <c r="SGN15" s="306"/>
      <c r="SGO15" s="306"/>
      <c r="SGP15" s="306"/>
      <c r="SGQ15" s="306"/>
      <c r="SGR15" s="306"/>
      <c r="SGS15" s="306"/>
      <c r="SGT15" s="306"/>
      <c r="SGU15" s="306"/>
      <c r="SGV15" s="306"/>
      <c r="SGW15" s="306"/>
      <c r="SGX15" s="306"/>
      <c r="SGY15" s="306"/>
      <c r="SGZ15" s="306"/>
      <c r="SHA15" s="306"/>
      <c r="SHB15" s="306"/>
      <c r="SHC15" s="306"/>
      <c r="SHD15" s="306"/>
      <c r="SHE15" s="306"/>
      <c r="SHF15" s="306"/>
      <c r="SHG15" s="306"/>
      <c r="SHH15" s="306"/>
      <c r="SHI15" s="306"/>
      <c r="SHJ15" s="306"/>
      <c r="SHK15" s="306"/>
      <c r="SHL15" s="306"/>
      <c r="SHM15" s="306"/>
      <c r="SHN15" s="306"/>
      <c r="SHO15" s="306"/>
      <c r="SHP15" s="306"/>
      <c r="SHQ15" s="306"/>
      <c r="SHR15" s="306"/>
      <c r="SHS15" s="306"/>
      <c r="SHT15" s="306"/>
      <c r="SHU15" s="306"/>
      <c r="SHV15" s="306"/>
      <c r="SHW15" s="306"/>
      <c r="SHX15" s="306"/>
      <c r="SHY15" s="306"/>
      <c r="SHZ15" s="306"/>
      <c r="SIA15" s="306"/>
      <c r="SIB15" s="306"/>
      <c r="SIC15" s="306"/>
      <c r="SID15" s="306"/>
      <c r="SIE15" s="306"/>
      <c r="SIF15" s="306"/>
      <c r="SIG15" s="306"/>
      <c r="SIH15" s="306"/>
      <c r="SII15" s="306"/>
      <c r="SIJ15" s="306"/>
      <c r="SIK15" s="306"/>
      <c r="SIL15" s="306"/>
      <c r="SIM15" s="306"/>
      <c r="SIN15" s="306"/>
      <c r="SIO15" s="306"/>
      <c r="SIP15" s="306"/>
      <c r="SIQ15" s="306"/>
      <c r="SIR15" s="306"/>
      <c r="SIS15" s="306"/>
      <c r="SIT15" s="306"/>
      <c r="SIU15" s="306"/>
      <c r="SIV15" s="306"/>
      <c r="SIW15" s="306"/>
      <c r="SIX15" s="306"/>
      <c r="SIY15" s="306"/>
      <c r="SIZ15" s="306"/>
      <c r="SJA15" s="306"/>
      <c r="SJB15" s="306"/>
      <c r="SJC15" s="306"/>
      <c r="SJD15" s="306"/>
      <c r="SJE15" s="306"/>
      <c r="SJF15" s="306"/>
      <c r="SJG15" s="306"/>
      <c r="SJH15" s="306"/>
      <c r="SJI15" s="306"/>
      <c r="SJJ15" s="306"/>
      <c r="SJK15" s="306"/>
      <c r="SJL15" s="306"/>
      <c r="SJM15" s="306"/>
      <c r="SJN15" s="306"/>
      <c r="SJO15" s="306"/>
      <c r="SJP15" s="306"/>
      <c r="SJQ15" s="306"/>
      <c r="SJR15" s="306"/>
      <c r="SJS15" s="306"/>
      <c r="SJT15" s="306"/>
      <c r="SJU15" s="306"/>
      <c r="SJV15" s="306"/>
      <c r="SJW15" s="306"/>
      <c r="SJX15" s="306"/>
      <c r="SJY15" s="306"/>
      <c r="SJZ15" s="306"/>
      <c r="SKA15" s="306"/>
      <c r="SKB15" s="306"/>
      <c r="SKC15" s="306"/>
      <c r="SKD15" s="306"/>
      <c r="SKE15" s="306"/>
      <c r="SKF15" s="306"/>
      <c r="SKG15" s="306"/>
      <c r="SKH15" s="306"/>
      <c r="SKI15" s="306"/>
      <c r="SKJ15" s="306"/>
      <c r="SKK15" s="306"/>
      <c r="SKL15" s="306"/>
      <c r="SKM15" s="306"/>
      <c r="SKN15" s="306"/>
      <c r="SKO15" s="306"/>
      <c r="SKP15" s="306"/>
      <c r="SKQ15" s="306"/>
      <c r="SKR15" s="306"/>
      <c r="SKS15" s="306"/>
      <c r="SKT15" s="306"/>
      <c r="SKU15" s="306"/>
      <c r="SKV15" s="306"/>
      <c r="SKW15" s="306"/>
      <c r="SKX15" s="306"/>
      <c r="SKY15" s="306"/>
      <c r="SKZ15" s="306"/>
      <c r="SLA15" s="306"/>
      <c r="SLB15" s="306"/>
      <c r="SLC15" s="306"/>
      <c r="SLD15" s="306"/>
      <c r="SLE15" s="306"/>
      <c r="SLF15" s="306"/>
      <c r="SLG15" s="306"/>
      <c r="SLH15" s="306"/>
      <c r="SLI15" s="306"/>
      <c r="SLJ15" s="306"/>
      <c r="SLK15" s="306"/>
      <c r="SLL15" s="306"/>
      <c r="SLM15" s="306"/>
      <c r="SLN15" s="306"/>
      <c r="SLO15" s="306"/>
      <c r="SLP15" s="306"/>
      <c r="SLQ15" s="306"/>
      <c r="SLR15" s="306"/>
      <c r="SLS15" s="306"/>
      <c r="SLT15" s="306"/>
      <c r="SLU15" s="306"/>
      <c r="SLV15" s="306"/>
      <c r="SLW15" s="306"/>
      <c r="SLX15" s="306"/>
      <c r="SLY15" s="306"/>
      <c r="SLZ15" s="306"/>
      <c r="SMA15" s="306"/>
      <c r="SMB15" s="306"/>
      <c r="SMC15" s="306"/>
      <c r="SMD15" s="306"/>
      <c r="SME15" s="306"/>
      <c r="SMF15" s="306"/>
      <c r="SMG15" s="306"/>
      <c r="SMH15" s="306"/>
      <c r="SMI15" s="306"/>
      <c r="SMJ15" s="306"/>
      <c r="SMK15" s="306"/>
      <c r="SML15" s="306"/>
      <c r="SMM15" s="306"/>
      <c r="SMN15" s="306"/>
      <c r="SMO15" s="306"/>
      <c r="SMP15" s="306"/>
      <c r="SMQ15" s="306"/>
      <c r="SMR15" s="306"/>
      <c r="SMS15" s="306"/>
      <c r="SMT15" s="306"/>
      <c r="SMU15" s="306"/>
      <c r="SMV15" s="306"/>
      <c r="SMW15" s="306"/>
      <c r="SMX15" s="306"/>
      <c r="SMY15" s="306"/>
      <c r="SMZ15" s="306"/>
      <c r="SNA15" s="306"/>
      <c r="SNB15" s="306"/>
      <c r="SNC15" s="306"/>
      <c r="SND15" s="306"/>
      <c r="SNE15" s="306"/>
      <c r="SNF15" s="306"/>
      <c r="SNG15" s="306"/>
      <c r="SNH15" s="306"/>
      <c r="SNI15" s="306"/>
      <c r="SNJ15" s="306"/>
      <c r="SNK15" s="306"/>
      <c r="SNL15" s="306"/>
      <c r="SNM15" s="306"/>
      <c r="SNN15" s="306"/>
      <c r="SNO15" s="306"/>
      <c r="SNP15" s="306"/>
      <c r="SNQ15" s="306"/>
      <c r="SNR15" s="306"/>
      <c r="SNS15" s="306"/>
      <c r="SNT15" s="306"/>
      <c r="SNU15" s="306"/>
      <c r="SNV15" s="306"/>
      <c r="SNW15" s="306"/>
      <c r="SNX15" s="306"/>
      <c r="SNY15" s="306"/>
      <c r="SNZ15" s="306"/>
      <c r="SOA15" s="306"/>
      <c r="SOB15" s="306"/>
      <c r="SOC15" s="306"/>
      <c r="SOD15" s="306"/>
      <c r="SOE15" s="306"/>
      <c r="SOF15" s="306"/>
      <c r="SOG15" s="306"/>
      <c r="SOH15" s="306"/>
      <c r="SOI15" s="306"/>
      <c r="SOJ15" s="306"/>
      <c r="SOK15" s="306"/>
      <c r="SOL15" s="306"/>
      <c r="SOM15" s="306"/>
      <c r="SON15" s="306"/>
      <c r="SOO15" s="306"/>
      <c r="SOP15" s="306"/>
      <c r="SOQ15" s="306"/>
      <c r="SOR15" s="306"/>
      <c r="SOS15" s="306"/>
      <c r="SOT15" s="306"/>
      <c r="SOU15" s="306"/>
      <c r="SOV15" s="306"/>
      <c r="SOW15" s="306"/>
      <c r="SOX15" s="306"/>
      <c r="SOY15" s="306"/>
      <c r="SOZ15" s="306"/>
      <c r="SPA15" s="306"/>
      <c r="SPB15" s="306"/>
      <c r="SPC15" s="306"/>
      <c r="SPD15" s="306"/>
      <c r="SPE15" s="306"/>
      <c r="SPF15" s="306"/>
      <c r="SPG15" s="306"/>
      <c r="SPH15" s="306"/>
      <c r="SPI15" s="306"/>
      <c r="SPJ15" s="306"/>
      <c r="SPK15" s="306"/>
      <c r="SPL15" s="306"/>
      <c r="SPM15" s="306"/>
      <c r="SPN15" s="306"/>
      <c r="SPO15" s="306"/>
      <c r="SPP15" s="306"/>
      <c r="SPQ15" s="306"/>
      <c r="SPR15" s="306"/>
      <c r="SPS15" s="306"/>
      <c r="SPT15" s="306"/>
      <c r="SPU15" s="306"/>
      <c r="SPV15" s="306"/>
      <c r="SPW15" s="306"/>
      <c r="SPX15" s="306"/>
      <c r="SPY15" s="306"/>
      <c r="SPZ15" s="306"/>
      <c r="SQA15" s="306"/>
      <c r="SQB15" s="306"/>
      <c r="SQC15" s="306"/>
      <c r="SQD15" s="306"/>
      <c r="SQE15" s="306"/>
      <c r="SQF15" s="306"/>
      <c r="SQG15" s="306"/>
      <c r="SQH15" s="306"/>
      <c r="SQI15" s="306"/>
      <c r="SQJ15" s="306"/>
      <c r="SQK15" s="306"/>
      <c r="SQL15" s="306"/>
      <c r="SQM15" s="306"/>
      <c r="SQN15" s="306"/>
      <c r="SQO15" s="306"/>
      <c r="SQP15" s="306"/>
      <c r="SQQ15" s="306"/>
      <c r="SQR15" s="306"/>
      <c r="SQS15" s="306"/>
      <c r="SQT15" s="306"/>
      <c r="SQU15" s="306"/>
      <c r="SQV15" s="306"/>
      <c r="SQW15" s="306"/>
      <c r="SQX15" s="306"/>
      <c r="SQY15" s="306"/>
      <c r="SQZ15" s="306"/>
      <c r="SRA15" s="306"/>
      <c r="SRB15" s="306"/>
      <c r="SRC15" s="306"/>
      <c r="SRD15" s="306"/>
      <c r="SRE15" s="306"/>
      <c r="SRF15" s="306"/>
      <c r="SRG15" s="306"/>
      <c r="SRH15" s="306"/>
      <c r="SRI15" s="306"/>
      <c r="SRJ15" s="306"/>
      <c r="SRK15" s="306"/>
      <c r="SRL15" s="306"/>
      <c r="SRM15" s="306"/>
      <c r="SRN15" s="306"/>
      <c r="SRO15" s="306"/>
      <c r="SRP15" s="306"/>
      <c r="SRQ15" s="306"/>
      <c r="SRR15" s="306"/>
      <c r="SRS15" s="306"/>
      <c r="SRT15" s="306"/>
      <c r="SRU15" s="306"/>
      <c r="SRV15" s="306"/>
      <c r="SRW15" s="306"/>
      <c r="SRX15" s="306"/>
      <c r="SRY15" s="306"/>
      <c r="SRZ15" s="306"/>
      <c r="SSA15" s="306"/>
      <c r="SSB15" s="306"/>
      <c r="SSC15" s="306"/>
      <c r="SSD15" s="306"/>
      <c r="SSE15" s="306"/>
      <c r="SSF15" s="306"/>
      <c r="SSG15" s="306"/>
      <c r="SSH15" s="306"/>
      <c r="SSI15" s="306"/>
      <c r="SSJ15" s="306"/>
      <c r="SSK15" s="306"/>
      <c r="SSL15" s="306"/>
      <c r="SSM15" s="306"/>
      <c r="SSN15" s="306"/>
      <c r="SSO15" s="306"/>
      <c r="SSP15" s="306"/>
      <c r="SSQ15" s="306"/>
      <c r="SSR15" s="306"/>
      <c r="SSS15" s="306"/>
      <c r="SST15" s="306"/>
      <c r="SSU15" s="306"/>
      <c r="SSV15" s="306"/>
      <c r="SSW15" s="306"/>
      <c r="SSX15" s="306"/>
      <c r="SSY15" s="306"/>
      <c r="SSZ15" s="306"/>
      <c r="STA15" s="306"/>
      <c r="STB15" s="306"/>
      <c r="STC15" s="306"/>
      <c r="STD15" s="306"/>
      <c r="STE15" s="306"/>
      <c r="STF15" s="306"/>
      <c r="STG15" s="306"/>
      <c r="STH15" s="306"/>
      <c r="STI15" s="306"/>
      <c r="STJ15" s="306"/>
      <c r="STK15" s="306"/>
      <c r="STL15" s="306"/>
      <c r="STM15" s="306"/>
      <c r="STN15" s="306"/>
      <c r="STO15" s="306"/>
      <c r="STP15" s="306"/>
      <c r="STQ15" s="306"/>
      <c r="STR15" s="306"/>
      <c r="STS15" s="306"/>
      <c r="STT15" s="306"/>
      <c r="STU15" s="306"/>
      <c r="STV15" s="306"/>
      <c r="STW15" s="306"/>
      <c r="STX15" s="306"/>
      <c r="STY15" s="306"/>
      <c r="STZ15" s="306"/>
      <c r="SUA15" s="306"/>
      <c r="SUB15" s="306"/>
      <c r="SUC15" s="306"/>
      <c r="SUD15" s="306"/>
      <c r="SUE15" s="306"/>
      <c r="SUF15" s="306"/>
      <c r="SUG15" s="306"/>
      <c r="SUH15" s="306"/>
      <c r="SUI15" s="306"/>
      <c r="SUJ15" s="306"/>
      <c r="SUK15" s="306"/>
      <c r="SUL15" s="306"/>
      <c r="SUM15" s="306"/>
      <c r="SUN15" s="306"/>
      <c r="SUO15" s="306"/>
      <c r="SUP15" s="306"/>
      <c r="SUQ15" s="306"/>
      <c r="SUR15" s="306"/>
      <c r="SUS15" s="306"/>
      <c r="SUT15" s="306"/>
      <c r="SUU15" s="306"/>
      <c r="SUV15" s="306"/>
      <c r="SUW15" s="306"/>
      <c r="SUX15" s="306"/>
      <c r="SUY15" s="306"/>
      <c r="SUZ15" s="306"/>
      <c r="SVA15" s="306"/>
      <c r="SVB15" s="306"/>
      <c r="SVC15" s="306"/>
      <c r="SVD15" s="306"/>
      <c r="SVE15" s="306"/>
      <c r="SVF15" s="306"/>
      <c r="SVG15" s="306"/>
      <c r="SVH15" s="306"/>
      <c r="SVI15" s="306"/>
      <c r="SVJ15" s="306"/>
      <c r="SVK15" s="306"/>
      <c r="SVL15" s="306"/>
      <c r="SVM15" s="306"/>
      <c r="SVN15" s="306"/>
      <c r="SVO15" s="306"/>
      <c r="SVP15" s="306"/>
      <c r="SVQ15" s="306"/>
      <c r="SVR15" s="306"/>
      <c r="SVS15" s="306"/>
      <c r="SVT15" s="306"/>
      <c r="SVU15" s="306"/>
      <c r="SVV15" s="306"/>
      <c r="SVW15" s="306"/>
      <c r="SVX15" s="306"/>
      <c r="SVY15" s="306"/>
      <c r="SVZ15" s="306"/>
      <c r="SWA15" s="306"/>
      <c r="SWB15" s="306"/>
      <c r="SWC15" s="306"/>
      <c r="SWD15" s="306"/>
      <c r="SWE15" s="306"/>
      <c r="SWF15" s="306"/>
      <c r="SWG15" s="306"/>
      <c r="SWH15" s="306"/>
      <c r="SWI15" s="306"/>
      <c r="SWJ15" s="306"/>
      <c r="SWK15" s="306"/>
      <c r="SWL15" s="306"/>
      <c r="SWM15" s="306"/>
      <c r="SWN15" s="306"/>
      <c r="SWO15" s="306"/>
      <c r="SWP15" s="306"/>
      <c r="SWQ15" s="306"/>
      <c r="SWR15" s="306"/>
      <c r="SWS15" s="306"/>
      <c r="SWT15" s="306"/>
      <c r="SWU15" s="306"/>
      <c r="SWV15" s="306"/>
      <c r="SWW15" s="306"/>
      <c r="SWX15" s="306"/>
      <c r="SWY15" s="306"/>
      <c r="SWZ15" s="306"/>
      <c r="SXA15" s="306"/>
      <c r="SXB15" s="306"/>
      <c r="SXC15" s="306"/>
      <c r="SXD15" s="306"/>
      <c r="SXE15" s="306"/>
      <c r="SXF15" s="306"/>
      <c r="SXG15" s="306"/>
      <c r="SXH15" s="306"/>
      <c r="SXI15" s="306"/>
      <c r="SXJ15" s="306"/>
      <c r="SXK15" s="306"/>
      <c r="SXL15" s="306"/>
      <c r="SXM15" s="306"/>
      <c r="SXN15" s="306"/>
      <c r="SXO15" s="306"/>
      <c r="SXP15" s="306"/>
      <c r="SXQ15" s="306"/>
      <c r="SXR15" s="306"/>
      <c r="SXS15" s="306"/>
      <c r="SXT15" s="306"/>
      <c r="SXU15" s="306"/>
      <c r="SXV15" s="306"/>
      <c r="SXW15" s="306"/>
      <c r="SXX15" s="306"/>
      <c r="SXY15" s="306"/>
      <c r="SXZ15" s="306"/>
      <c r="SYA15" s="306"/>
      <c r="SYB15" s="306"/>
      <c r="SYC15" s="306"/>
      <c r="SYD15" s="306"/>
      <c r="SYE15" s="306"/>
      <c r="SYF15" s="306"/>
      <c r="SYG15" s="306"/>
      <c r="SYH15" s="306"/>
      <c r="SYI15" s="306"/>
      <c r="SYJ15" s="306"/>
      <c r="SYK15" s="306"/>
      <c r="SYL15" s="306"/>
      <c r="SYM15" s="306"/>
      <c r="SYN15" s="306"/>
      <c r="SYO15" s="306"/>
      <c r="SYP15" s="306"/>
      <c r="SYQ15" s="306"/>
      <c r="SYR15" s="306"/>
      <c r="SYS15" s="306"/>
      <c r="SYT15" s="306"/>
      <c r="SYU15" s="306"/>
      <c r="SYV15" s="306"/>
      <c r="SYW15" s="306"/>
      <c r="SYX15" s="306"/>
      <c r="SYY15" s="306"/>
      <c r="SYZ15" s="306"/>
      <c r="SZA15" s="306"/>
      <c r="SZB15" s="306"/>
      <c r="SZC15" s="306"/>
      <c r="SZD15" s="306"/>
      <c r="SZE15" s="306"/>
      <c r="SZF15" s="306"/>
      <c r="SZG15" s="306"/>
      <c r="SZH15" s="306"/>
      <c r="SZI15" s="306"/>
      <c r="SZJ15" s="306"/>
      <c r="SZK15" s="306"/>
      <c r="SZL15" s="306"/>
      <c r="SZM15" s="306"/>
      <c r="SZN15" s="306"/>
      <c r="SZO15" s="306"/>
      <c r="SZP15" s="306"/>
      <c r="SZQ15" s="306"/>
      <c r="SZR15" s="306"/>
      <c r="SZS15" s="306"/>
      <c r="SZT15" s="306"/>
      <c r="SZU15" s="306"/>
      <c r="SZV15" s="306"/>
      <c r="SZW15" s="306"/>
      <c r="SZX15" s="306"/>
      <c r="SZY15" s="306"/>
      <c r="SZZ15" s="306"/>
      <c r="TAA15" s="306"/>
      <c r="TAB15" s="306"/>
      <c r="TAC15" s="306"/>
      <c r="TAD15" s="306"/>
      <c r="TAE15" s="306"/>
      <c r="TAF15" s="306"/>
      <c r="TAG15" s="306"/>
      <c r="TAH15" s="306"/>
      <c r="TAI15" s="306"/>
      <c r="TAJ15" s="306"/>
      <c r="TAK15" s="306"/>
      <c r="TAL15" s="306"/>
      <c r="TAM15" s="306"/>
      <c r="TAN15" s="306"/>
      <c r="TAO15" s="306"/>
      <c r="TAP15" s="306"/>
      <c r="TAQ15" s="306"/>
      <c r="TAR15" s="306"/>
      <c r="TAS15" s="306"/>
      <c r="TAT15" s="306"/>
      <c r="TAU15" s="306"/>
      <c r="TAV15" s="306"/>
      <c r="TAW15" s="306"/>
      <c r="TAX15" s="306"/>
      <c r="TAY15" s="306"/>
      <c r="TAZ15" s="306"/>
      <c r="TBA15" s="306"/>
      <c r="TBB15" s="306"/>
      <c r="TBC15" s="306"/>
      <c r="TBD15" s="306"/>
      <c r="TBE15" s="306"/>
      <c r="TBF15" s="306"/>
      <c r="TBG15" s="306"/>
      <c r="TBH15" s="306"/>
      <c r="TBI15" s="306"/>
      <c r="TBJ15" s="306"/>
      <c r="TBK15" s="306"/>
      <c r="TBL15" s="306"/>
      <c r="TBM15" s="306"/>
      <c r="TBN15" s="306"/>
      <c r="TBO15" s="306"/>
      <c r="TBP15" s="306"/>
      <c r="TBQ15" s="306"/>
      <c r="TBR15" s="306"/>
      <c r="TBS15" s="306"/>
      <c r="TBT15" s="306"/>
      <c r="TBU15" s="306"/>
      <c r="TBV15" s="306"/>
      <c r="TBW15" s="306"/>
      <c r="TBX15" s="306"/>
      <c r="TBY15" s="306"/>
      <c r="TBZ15" s="306"/>
      <c r="TCA15" s="306"/>
      <c r="TCB15" s="306"/>
      <c r="TCC15" s="306"/>
      <c r="TCD15" s="306"/>
      <c r="TCE15" s="306"/>
      <c r="TCF15" s="306"/>
      <c r="TCG15" s="306"/>
      <c r="TCH15" s="306"/>
      <c r="TCI15" s="306"/>
      <c r="TCJ15" s="306"/>
      <c r="TCK15" s="306"/>
      <c r="TCL15" s="306"/>
      <c r="TCM15" s="306"/>
      <c r="TCN15" s="306"/>
      <c r="TCO15" s="306"/>
      <c r="TCP15" s="306"/>
      <c r="TCQ15" s="306"/>
      <c r="TCR15" s="306"/>
      <c r="TCS15" s="306"/>
      <c r="TCT15" s="306"/>
      <c r="TCU15" s="306"/>
      <c r="TCV15" s="306"/>
      <c r="TCW15" s="306"/>
      <c r="TCX15" s="306"/>
      <c r="TCY15" s="306"/>
      <c r="TCZ15" s="306"/>
      <c r="TDA15" s="306"/>
      <c r="TDB15" s="306"/>
      <c r="TDC15" s="306"/>
      <c r="TDD15" s="306"/>
      <c r="TDE15" s="306"/>
      <c r="TDF15" s="306"/>
      <c r="TDG15" s="306"/>
      <c r="TDH15" s="306"/>
      <c r="TDI15" s="306"/>
      <c r="TDJ15" s="306"/>
      <c r="TDK15" s="306"/>
      <c r="TDL15" s="306"/>
      <c r="TDM15" s="306"/>
      <c r="TDN15" s="306"/>
      <c r="TDO15" s="306"/>
      <c r="TDP15" s="306"/>
      <c r="TDQ15" s="306"/>
      <c r="TDR15" s="306"/>
      <c r="TDS15" s="306"/>
      <c r="TDT15" s="306"/>
      <c r="TDU15" s="306"/>
      <c r="TDV15" s="306"/>
      <c r="TDW15" s="306"/>
      <c r="TDX15" s="306"/>
      <c r="TDY15" s="306"/>
      <c r="TDZ15" s="306"/>
      <c r="TEA15" s="306"/>
      <c r="TEB15" s="306"/>
      <c r="TEC15" s="306"/>
      <c r="TED15" s="306"/>
      <c r="TEE15" s="306"/>
      <c r="TEF15" s="306"/>
      <c r="TEG15" s="306"/>
      <c r="TEH15" s="306"/>
      <c r="TEI15" s="306"/>
      <c r="TEJ15" s="306"/>
      <c r="TEK15" s="306"/>
      <c r="TEL15" s="306"/>
      <c r="TEM15" s="306"/>
      <c r="TEN15" s="306"/>
      <c r="TEO15" s="306"/>
      <c r="TEP15" s="306"/>
      <c r="TEQ15" s="306"/>
      <c r="TER15" s="306"/>
      <c r="TES15" s="306"/>
      <c r="TET15" s="306"/>
      <c r="TEU15" s="306"/>
      <c r="TEV15" s="306"/>
      <c r="TEW15" s="306"/>
      <c r="TEX15" s="306"/>
      <c r="TEY15" s="306"/>
      <c r="TEZ15" s="306"/>
      <c r="TFA15" s="306"/>
      <c r="TFB15" s="306"/>
      <c r="TFC15" s="306"/>
      <c r="TFD15" s="306"/>
      <c r="TFE15" s="306"/>
      <c r="TFF15" s="306"/>
      <c r="TFG15" s="306"/>
      <c r="TFH15" s="306"/>
      <c r="TFI15" s="306"/>
      <c r="TFJ15" s="306"/>
      <c r="TFK15" s="306"/>
      <c r="TFL15" s="306"/>
      <c r="TFM15" s="306"/>
      <c r="TFN15" s="306"/>
      <c r="TFO15" s="306"/>
      <c r="TFP15" s="306"/>
      <c r="TFQ15" s="306"/>
      <c r="TFR15" s="306"/>
      <c r="TFS15" s="306"/>
      <c r="TFT15" s="306"/>
      <c r="TFU15" s="306"/>
      <c r="TFV15" s="306"/>
      <c r="TFW15" s="306"/>
      <c r="TFX15" s="306"/>
      <c r="TFY15" s="306"/>
      <c r="TFZ15" s="306"/>
      <c r="TGA15" s="306"/>
      <c r="TGB15" s="306"/>
      <c r="TGC15" s="306"/>
      <c r="TGD15" s="306"/>
      <c r="TGE15" s="306"/>
      <c r="TGF15" s="306"/>
      <c r="TGG15" s="306"/>
      <c r="TGH15" s="306"/>
      <c r="TGI15" s="306"/>
      <c r="TGJ15" s="306"/>
      <c r="TGK15" s="306"/>
      <c r="TGL15" s="306"/>
      <c r="TGM15" s="306"/>
      <c r="TGN15" s="306"/>
      <c r="TGO15" s="306"/>
      <c r="TGP15" s="306"/>
      <c r="TGQ15" s="306"/>
      <c r="TGR15" s="306"/>
      <c r="TGS15" s="306"/>
      <c r="TGT15" s="306"/>
      <c r="TGU15" s="306"/>
      <c r="TGV15" s="306"/>
      <c r="TGW15" s="306"/>
      <c r="TGX15" s="306"/>
      <c r="TGY15" s="306"/>
      <c r="TGZ15" s="306"/>
      <c r="THA15" s="306"/>
      <c r="THB15" s="306"/>
      <c r="THC15" s="306"/>
      <c r="THD15" s="306"/>
      <c r="THE15" s="306"/>
      <c r="THF15" s="306"/>
      <c r="THG15" s="306"/>
      <c r="THH15" s="306"/>
      <c r="THI15" s="306"/>
      <c r="THJ15" s="306"/>
      <c r="THK15" s="306"/>
      <c r="THL15" s="306"/>
      <c r="THM15" s="306"/>
      <c r="THN15" s="306"/>
      <c r="THO15" s="306"/>
      <c r="THP15" s="306"/>
      <c r="THQ15" s="306"/>
      <c r="THR15" s="306"/>
      <c r="THS15" s="306"/>
      <c r="THT15" s="306"/>
      <c r="THU15" s="306"/>
      <c r="THV15" s="306"/>
      <c r="THW15" s="306"/>
      <c r="THX15" s="306"/>
      <c r="THY15" s="306"/>
      <c r="THZ15" s="306"/>
      <c r="TIA15" s="306"/>
      <c r="TIB15" s="306"/>
      <c r="TIC15" s="306"/>
      <c r="TID15" s="306"/>
      <c r="TIE15" s="306"/>
      <c r="TIF15" s="306"/>
      <c r="TIG15" s="306"/>
      <c r="TIH15" s="306"/>
      <c r="TII15" s="306"/>
      <c r="TIJ15" s="306"/>
      <c r="TIK15" s="306"/>
      <c r="TIL15" s="306"/>
      <c r="TIM15" s="306"/>
      <c r="TIN15" s="306"/>
      <c r="TIO15" s="306"/>
      <c r="TIP15" s="306"/>
      <c r="TIQ15" s="306"/>
      <c r="TIR15" s="306"/>
      <c r="TIS15" s="306"/>
      <c r="TIT15" s="306"/>
      <c r="TIU15" s="306"/>
      <c r="TIV15" s="306"/>
      <c r="TIW15" s="306"/>
      <c r="TIX15" s="306"/>
      <c r="TIY15" s="306"/>
      <c r="TIZ15" s="306"/>
      <c r="TJA15" s="306"/>
      <c r="TJB15" s="306"/>
      <c r="TJC15" s="306"/>
      <c r="TJD15" s="306"/>
      <c r="TJE15" s="306"/>
      <c r="TJF15" s="306"/>
      <c r="TJG15" s="306"/>
      <c r="TJH15" s="306"/>
      <c r="TJI15" s="306"/>
      <c r="TJJ15" s="306"/>
      <c r="TJK15" s="306"/>
      <c r="TJL15" s="306"/>
      <c r="TJM15" s="306"/>
      <c r="TJN15" s="306"/>
      <c r="TJO15" s="306"/>
      <c r="TJP15" s="306"/>
      <c r="TJQ15" s="306"/>
      <c r="TJR15" s="306"/>
      <c r="TJS15" s="306"/>
      <c r="TJT15" s="306"/>
      <c r="TJU15" s="306"/>
      <c r="TJV15" s="306"/>
      <c r="TJW15" s="306"/>
      <c r="TJX15" s="306"/>
      <c r="TJY15" s="306"/>
      <c r="TJZ15" s="306"/>
      <c r="TKA15" s="306"/>
      <c r="TKB15" s="306"/>
      <c r="TKC15" s="306"/>
      <c r="TKD15" s="306"/>
      <c r="TKE15" s="306"/>
      <c r="TKF15" s="306"/>
      <c r="TKG15" s="306"/>
      <c r="TKH15" s="306"/>
      <c r="TKI15" s="306"/>
      <c r="TKJ15" s="306"/>
      <c r="TKK15" s="306"/>
      <c r="TKL15" s="306"/>
      <c r="TKM15" s="306"/>
      <c r="TKN15" s="306"/>
      <c r="TKO15" s="306"/>
      <c r="TKP15" s="306"/>
      <c r="TKQ15" s="306"/>
      <c r="TKR15" s="306"/>
      <c r="TKS15" s="306"/>
      <c r="TKT15" s="306"/>
      <c r="TKU15" s="306"/>
      <c r="TKV15" s="306"/>
      <c r="TKW15" s="306"/>
      <c r="TKX15" s="306"/>
      <c r="TKY15" s="306"/>
      <c r="TKZ15" s="306"/>
      <c r="TLA15" s="306"/>
      <c r="TLB15" s="306"/>
      <c r="TLC15" s="306"/>
      <c r="TLD15" s="306"/>
      <c r="TLE15" s="306"/>
      <c r="TLF15" s="306"/>
      <c r="TLG15" s="306"/>
      <c r="TLH15" s="306"/>
      <c r="TLI15" s="306"/>
      <c r="TLJ15" s="306"/>
      <c r="TLK15" s="306"/>
      <c r="TLL15" s="306"/>
      <c r="TLM15" s="306"/>
      <c r="TLN15" s="306"/>
      <c r="TLO15" s="306"/>
      <c r="TLP15" s="306"/>
      <c r="TLQ15" s="306"/>
      <c r="TLR15" s="306"/>
      <c r="TLS15" s="306"/>
      <c r="TLT15" s="306"/>
      <c r="TLU15" s="306"/>
      <c r="TLV15" s="306"/>
      <c r="TLW15" s="306"/>
      <c r="TLX15" s="306"/>
      <c r="TLY15" s="306"/>
      <c r="TLZ15" s="306"/>
      <c r="TMA15" s="306"/>
      <c r="TMB15" s="306"/>
      <c r="TMC15" s="306"/>
      <c r="TMD15" s="306"/>
      <c r="TME15" s="306"/>
      <c r="TMF15" s="306"/>
      <c r="TMG15" s="306"/>
      <c r="TMH15" s="306"/>
      <c r="TMI15" s="306"/>
      <c r="TMJ15" s="306"/>
      <c r="TMK15" s="306"/>
      <c r="TML15" s="306"/>
      <c r="TMM15" s="306"/>
      <c r="TMN15" s="306"/>
      <c r="TMO15" s="306"/>
      <c r="TMP15" s="306"/>
      <c r="TMQ15" s="306"/>
      <c r="TMR15" s="306"/>
      <c r="TMS15" s="306"/>
      <c r="TMT15" s="306"/>
      <c r="TMU15" s="306"/>
      <c r="TMV15" s="306"/>
      <c r="TMW15" s="306"/>
      <c r="TMX15" s="306"/>
      <c r="TMY15" s="306"/>
      <c r="TMZ15" s="306"/>
      <c r="TNA15" s="306"/>
      <c r="TNB15" s="306"/>
      <c r="TNC15" s="306"/>
      <c r="TND15" s="306"/>
      <c r="TNE15" s="306"/>
      <c r="TNF15" s="306"/>
      <c r="TNG15" s="306"/>
      <c r="TNH15" s="306"/>
      <c r="TNI15" s="306"/>
      <c r="TNJ15" s="306"/>
      <c r="TNK15" s="306"/>
      <c r="TNL15" s="306"/>
      <c r="TNM15" s="306"/>
      <c r="TNN15" s="306"/>
      <c r="TNO15" s="306"/>
      <c r="TNP15" s="306"/>
      <c r="TNQ15" s="306"/>
      <c r="TNR15" s="306"/>
      <c r="TNS15" s="306"/>
      <c r="TNT15" s="306"/>
      <c r="TNU15" s="306"/>
      <c r="TNV15" s="306"/>
      <c r="TNW15" s="306"/>
      <c r="TNX15" s="306"/>
      <c r="TNY15" s="306"/>
      <c r="TNZ15" s="306"/>
      <c r="TOA15" s="306"/>
      <c r="TOB15" s="306"/>
      <c r="TOC15" s="306"/>
      <c r="TOD15" s="306"/>
      <c r="TOE15" s="306"/>
      <c r="TOF15" s="306"/>
      <c r="TOG15" s="306"/>
      <c r="TOH15" s="306"/>
      <c r="TOI15" s="306"/>
      <c r="TOJ15" s="306"/>
      <c r="TOK15" s="306"/>
      <c r="TOL15" s="306"/>
      <c r="TOM15" s="306"/>
      <c r="TON15" s="306"/>
      <c r="TOO15" s="306"/>
      <c r="TOP15" s="306"/>
      <c r="TOQ15" s="306"/>
      <c r="TOR15" s="306"/>
      <c r="TOS15" s="306"/>
      <c r="TOT15" s="306"/>
      <c r="TOU15" s="306"/>
      <c r="TOV15" s="306"/>
      <c r="TOW15" s="306"/>
      <c r="TOX15" s="306"/>
      <c r="TOY15" s="306"/>
      <c r="TOZ15" s="306"/>
      <c r="TPA15" s="306"/>
      <c r="TPB15" s="306"/>
      <c r="TPC15" s="306"/>
      <c r="TPD15" s="306"/>
      <c r="TPE15" s="306"/>
      <c r="TPF15" s="306"/>
      <c r="TPG15" s="306"/>
      <c r="TPH15" s="306"/>
      <c r="TPI15" s="306"/>
      <c r="TPJ15" s="306"/>
      <c r="TPK15" s="306"/>
      <c r="TPL15" s="306"/>
      <c r="TPM15" s="306"/>
      <c r="TPN15" s="306"/>
      <c r="TPO15" s="306"/>
      <c r="TPP15" s="306"/>
      <c r="TPQ15" s="306"/>
      <c r="TPR15" s="306"/>
      <c r="TPS15" s="306"/>
      <c r="TPT15" s="306"/>
      <c r="TPU15" s="306"/>
      <c r="TPV15" s="306"/>
      <c r="TPW15" s="306"/>
      <c r="TPX15" s="306"/>
      <c r="TPY15" s="306"/>
      <c r="TPZ15" s="306"/>
      <c r="TQA15" s="306"/>
      <c r="TQB15" s="306"/>
      <c r="TQC15" s="306"/>
      <c r="TQD15" s="306"/>
      <c r="TQE15" s="306"/>
      <c r="TQF15" s="306"/>
      <c r="TQG15" s="306"/>
      <c r="TQH15" s="306"/>
      <c r="TQI15" s="306"/>
      <c r="TQJ15" s="306"/>
      <c r="TQK15" s="306"/>
      <c r="TQL15" s="306"/>
      <c r="TQM15" s="306"/>
      <c r="TQN15" s="306"/>
      <c r="TQO15" s="306"/>
      <c r="TQP15" s="306"/>
      <c r="TQQ15" s="306"/>
      <c r="TQR15" s="306"/>
      <c r="TQS15" s="306"/>
      <c r="TQT15" s="306"/>
      <c r="TQU15" s="306"/>
      <c r="TQV15" s="306"/>
      <c r="TQW15" s="306"/>
      <c r="TQX15" s="306"/>
      <c r="TQY15" s="306"/>
      <c r="TQZ15" s="306"/>
      <c r="TRA15" s="306"/>
      <c r="TRB15" s="306"/>
      <c r="TRC15" s="306"/>
      <c r="TRD15" s="306"/>
      <c r="TRE15" s="306"/>
      <c r="TRF15" s="306"/>
      <c r="TRG15" s="306"/>
      <c r="TRH15" s="306"/>
      <c r="TRI15" s="306"/>
      <c r="TRJ15" s="306"/>
      <c r="TRK15" s="306"/>
      <c r="TRL15" s="306"/>
      <c r="TRM15" s="306"/>
      <c r="TRN15" s="306"/>
      <c r="TRO15" s="306"/>
      <c r="TRP15" s="306"/>
      <c r="TRQ15" s="306"/>
      <c r="TRR15" s="306"/>
      <c r="TRS15" s="306"/>
      <c r="TRT15" s="306"/>
      <c r="TRU15" s="306"/>
      <c r="TRV15" s="306"/>
      <c r="TRW15" s="306"/>
      <c r="TRX15" s="306"/>
      <c r="TRY15" s="306"/>
      <c r="TRZ15" s="306"/>
      <c r="TSA15" s="306"/>
      <c r="TSB15" s="306"/>
      <c r="TSC15" s="306"/>
      <c r="TSD15" s="306"/>
      <c r="TSE15" s="306"/>
      <c r="TSF15" s="306"/>
      <c r="TSG15" s="306"/>
      <c r="TSH15" s="306"/>
      <c r="TSI15" s="306"/>
      <c r="TSJ15" s="306"/>
      <c r="TSK15" s="306"/>
      <c r="TSL15" s="306"/>
      <c r="TSM15" s="306"/>
      <c r="TSN15" s="306"/>
      <c r="TSO15" s="306"/>
      <c r="TSP15" s="306"/>
      <c r="TSQ15" s="306"/>
      <c r="TSR15" s="306"/>
      <c r="TSS15" s="306"/>
      <c r="TST15" s="306"/>
      <c r="TSU15" s="306"/>
      <c r="TSV15" s="306"/>
      <c r="TSW15" s="306"/>
      <c r="TSX15" s="306"/>
      <c r="TSY15" s="306"/>
      <c r="TSZ15" s="306"/>
      <c r="TTA15" s="306"/>
      <c r="TTB15" s="306"/>
      <c r="TTC15" s="306"/>
      <c r="TTD15" s="306"/>
      <c r="TTE15" s="306"/>
      <c r="TTF15" s="306"/>
      <c r="TTG15" s="306"/>
      <c r="TTH15" s="306"/>
      <c r="TTI15" s="306"/>
      <c r="TTJ15" s="306"/>
      <c r="TTK15" s="306"/>
      <c r="TTL15" s="306"/>
      <c r="TTM15" s="306"/>
      <c r="TTN15" s="306"/>
      <c r="TTO15" s="306"/>
      <c r="TTP15" s="306"/>
      <c r="TTQ15" s="306"/>
      <c r="TTR15" s="306"/>
      <c r="TTS15" s="306"/>
      <c r="TTT15" s="306"/>
      <c r="TTU15" s="306"/>
      <c r="TTV15" s="306"/>
      <c r="TTW15" s="306"/>
      <c r="TTX15" s="306"/>
      <c r="TTY15" s="306"/>
      <c r="TTZ15" s="306"/>
      <c r="TUA15" s="306"/>
      <c r="TUB15" s="306"/>
      <c r="TUC15" s="306"/>
      <c r="TUD15" s="306"/>
      <c r="TUE15" s="306"/>
      <c r="TUF15" s="306"/>
      <c r="TUG15" s="306"/>
      <c r="TUH15" s="306"/>
      <c r="TUI15" s="306"/>
      <c r="TUJ15" s="306"/>
      <c r="TUK15" s="306"/>
      <c r="TUL15" s="306"/>
      <c r="TUM15" s="306"/>
      <c r="TUN15" s="306"/>
      <c r="TUO15" s="306"/>
      <c r="TUP15" s="306"/>
      <c r="TUQ15" s="306"/>
      <c r="TUR15" s="306"/>
      <c r="TUS15" s="306"/>
      <c r="TUT15" s="306"/>
      <c r="TUU15" s="306"/>
      <c r="TUV15" s="306"/>
      <c r="TUW15" s="306"/>
      <c r="TUX15" s="306"/>
      <c r="TUY15" s="306"/>
      <c r="TUZ15" s="306"/>
      <c r="TVA15" s="306"/>
      <c r="TVB15" s="306"/>
      <c r="TVC15" s="306"/>
      <c r="TVD15" s="306"/>
      <c r="TVE15" s="306"/>
      <c r="TVF15" s="306"/>
      <c r="TVG15" s="306"/>
      <c r="TVH15" s="306"/>
      <c r="TVI15" s="306"/>
      <c r="TVJ15" s="306"/>
      <c r="TVK15" s="306"/>
      <c r="TVL15" s="306"/>
      <c r="TVM15" s="306"/>
      <c r="TVN15" s="306"/>
      <c r="TVO15" s="306"/>
      <c r="TVP15" s="306"/>
      <c r="TVQ15" s="306"/>
      <c r="TVR15" s="306"/>
      <c r="TVS15" s="306"/>
      <c r="TVT15" s="306"/>
      <c r="TVU15" s="306"/>
      <c r="TVV15" s="306"/>
      <c r="TVW15" s="306"/>
      <c r="TVX15" s="306"/>
      <c r="TVY15" s="306"/>
      <c r="TVZ15" s="306"/>
      <c r="TWA15" s="306"/>
      <c r="TWB15" s="306"/>
      <c r="TWC15" s="306"/>
      <c r="TWD15" s="306"/>
      <c r="TWE15" s="306"/>
      <c r="TWF15" s="306"/>
      <c r="TWG15" s="306"/>
      <c r="TWH15" s="306"/>
      <c r="TWI15" s="306"/>
      <c r="TWJ15" s="306"/>
      <c r="TWK15" s="306"/>
      <c r="TWL15" s="306"/>
      <c r="TWM15" s="306"/>
      <c r="TWN15" s="306"/>
      <c r="TWO15" s="306"/>
      <c r="TWP15" s="306"/>
      <c r="TWQ15" s="306"/>
      <c r="TWR15" s="306"/>
      <c r="TWS15" s="306"/>
      <c r="TWT15" s="306"/>
      <c r="TWU15" s="306"/>
      <c r="TWV15" s="306"/>
      <c r="TWW15" s="306"/>
      <c r="TWX15" s="306"/>
      <c r="TWY15" s="306"/>
      <c r="TWZ15" s="306"/>
      <c r="TXA15" s="306"/>
      <c r="TXB15" s="306"/>
      <c r="TXC15" s="306"/>
      <c r="TXD15" s="306"/>
      <c r="TXE15" s="306"/>
      <c r="TXF15" s="306"/>
      <c r="TXG15" s="306"/>
      <c r="TXH15" s="306"/>
      <c r="TXI15" s="306"/>
      <c r="TXJ15" s="306"/>
      <c r="TXK15" s="306"/>
      <c r="TXL15" s="306"/>
      <c r="TXM15" s="306"/>
      <c r="TXN15" s="306"/>
      <c r="TXO15" s="306"/>
      <c r="TXP15" s="306"/>
      <c r="TXQ15" s="306"/>
      <c r="TXR15" s="306"/>
      <c r="TXS15" s="306"/>
      <c r="TXT15" s="306"/>
      <c r="TXU15" s="306"/>
      <c r="TXV15" s="306"/>
      <c r="TXW15" s="306"/>
      <c r="TXX15" s="306"/>
      <c r="TXY15" s="306"/>
      <c r="TXZ15" s="306"/>
      <c r="TYA15" s="306"/>
      <c r="TYB15" s="306"/>
      <c r="TYC15" s="306"/>
      <c r="TYD15" s="306"/>
      <c r="TYE15" s="306"/>
      <c r="TYF15" s="306"/>
      <c r="TYG15" s="306"/>
      <c r="TYH15" s="306"/>
      <c r="TYI15" s="306"/>
      <c r="TYJ15" s="306"/>
      <c r="TYK15" s="306"/>
      <c r="TYL15" s="306"/>
      <c r="TYM15" s="306"/>
      <c r="TYN15" s="306"/>
      <c r="TYO15" s="306"/>
      <c r="TYP15" s="306"/>
      <c r="TYQ15" s="306"/>
      <c r="TYR15" s="306"/>
      <c r="TYS15" s="306"/>
      <c r="TYT15" s="306"/>
      <c r="TYU15" s="306"/>
      <c r="TYV15" s="306"/>
      <c r="TYW15" s="306"/>
      <c r="TYX15" s="306"/>
      <c r="TYY15" s="306"/>
      <c r="TYZ15" s="306"/>
      <c r="TZA15" s="306"/>
      <c r="TZB15" s="306"/>
      <c r="TZC15" s="306"/>
      <c r="TZD15" s="306"/>
      <c r="TZE15" s="306"/>
      <c r="TZF15" s="306"/>
      <c r="TZG15" s="306"/>
      <c r="TZH15" s="306"/>
      <c r="TZI15" s="306"/>
      <c r="TZJ15" s="306"/>
      <c r="TZK15" s="306"/>
      <c r="TZL15" s="306"/>
      <c r="TZM15" s="306"/>
      <c r="TZN15" s="306"/>
      <c r="TZO15" s="306"/>
      <c r="TZP15" s="306"/>
      <c r="TZQ15" s="306"/>
      <c r="TZR15" s="306"/>
      <c r="TZS15" s="306"/>
      <c r="TZT15" s="306"/>
      <c r="TZU15" s="306"/>
      <c r="TZV15" s="306"/>
      <c r="TZW15" s="306"/>
      <c r="TZX15" s="306"/>
      <c r="TZY15" s="306"/>
      <c r="TZZ15" s="306"/>
      <c r="UAA15" s="306"/>
      <c r="UAB15" s="306"/>
      <c r="UAC15" s="306"/>
      <c r="UAD15" s="306"/>
      <c r="UAE15" s="306"/>
      <c r="UAF15" s="306"/>
      <c r="UAG15" s="306"/>
      <c r="UAH15" s="306"/>
      <c r="UAI15" s="306"/>
      <c r="UAJ15" s="306"/>
      <c r="UAK15" s="306"/>
      <c r="UAL15" s="306"/>
      <c r="UAM15" s="306"/>
      <c r="UAN15" s="306"/>
      <c r="UAO15" s="306"/>
      <c r="UAP15" s="306"/>
      <c r="UAQ15" s="306"/>
      <c r="UAR15" s="306"/>
      <c r="UAS15" s="306"/>
      <c r="UAT15" s="306"/>
      <c r="UAU15" s="306"/>
      <c r="UAV15" s="306"/>
      <c r="UAW15" s="306"/>
      <c r="UAX15" s="306"/>
      <c r="UAY15" s="306"/>
      <c r="UAZ15" s="306"/>
      <c r="UBA15" s="306"/>
      <c r="UBB15" s="306"/>
      <c r="UBC15" s="306"/>
      <c r="UBD15" s="306"/>
      <c r="UBE15" s="306"/>
      <c r="UBF15" s="306"/>
      <c r="UBG15" s="306"/>
      <c r="UBH15" s="306"/>
      <c r="UBI15" s="306"/>
      <c r="UBJ15" s="306"/>
      <c r="UBK15" s="306"/>
      <c r="UBL15" s="306"/>
      <c r="UBM15" s="306"/>
      <c r="UBN15" s="306"/>
      <c r="UBO15" s="306"/>
      <c r="UBP15" s="306"/>
      <c r="UBQ15" s="306"/>
      <c r="UBR15" s="306"/>
      <c r="UBS15" s="306"/>
      <c r="UBT15" s="306"/>
      <c r="UBU15" s="306"/>
      <c r="UBV15" s="306"/>
      <c r="UBW15" s="306"/>
      <c r="UBX15" s="306"/>
      <c r="UBY15" s="306"/>
      <c r="UBZ15" s="306"/>
      <c r="UCA15" s="306"/>
      <c r="UCB15" s="306"/>
      <c r="UCC15" s="306"/>
      <c r="UCD15" s="306"/>
      <c r="UCE15" s="306"/>
      <c r="UCF15" s="306"/>
      <c r="UCG15" s="306"/>
      <c r="UCH15" s="306"/>
      <c r="UCI15" s="306"/>
      <c r="UCJ15" s="306"/>
      <c r="UCK15" s="306"/>
      <c r="UCL15" s="306"/>
      <c r="UCM15" s="306"/>
      <c r="UCN15" s="306"/>
      <c r="UCO15" s="306"/>
      <c r="UCP15" s="306"/>
      <c r="UCQ15" s="306"/>
      <c r="UCR15" s="306"/>
      <c r="UCS15" s="306"/>
      <c r="UCT15" s="306"/>
      <c r="UCU15" s="306"/>
      <c r="UCV15" s="306"/>
      <c r="UCW15" s="306"/>
      <c r="UCX15" s="306"/>
      <c r="UCY15" s="306"/>
      <c r="UCZ15" s="306"/>
      <c r="UDA15" s="306"/>
      <c r="UDB15" s="306"/>
      <c r="UDC15" s="306"/>
      <c r="UDD15" s="306"/>
      <c r="UDE15" s="306"/>
      <c r="UDF15" s="306"/>
      <c r="UDG15" s="306"/>
      <c r="UDH15" s="306"/>
      <c r="UDI15" s="306"/>
      <c r="UDJ15" s="306"/>
      <c r="UDK15" s="306"/>
      <c r="UDL15" s="306"/>
      <c r="UDM15" s="306"/>
      <c r="UDN15" s="306"/>
      <c r="UDO15" s="306"/>
      <c r="UDP15" s="306"/>
      <c r="UDQ15" s="306"/>
      <c r="UDR15" s="306"/>
      <c r="UDS15" s="306"/>
      <c r="UDT15" s="306"/>
      <c r="UDU15" s="306"/>
      <c r="UDV15" s="306"/>
      <c r="UDW15" s="306"/>
      <c r="UDX15" s="306"/>
      <c r="UDY15" s="306"/>
      <c r="UDZ15" s="306"/>
      <c r="UEA15" s="306"/>
      <c r="UEB15" s="306"/>
      <c r="UEC15" s="306"/>
      <c r="UED15" s="306"/>
      <c r="UEE15" s="306"/>
      <c r="UEF15" s="306"/>
      <c r="UEG15" s="306"/>
      <c r="UEH15" s="306"/>
      <c r="UEI15" s="306"/>
      <c r="UEJ15" s="306"/>
      <c r="UEK15" s="306"/>
      <c r="UEL15" s="306"/>
      <c r="UEM15" s="306"/>
      <c r="UEN15" s="306"/>
      <c r="UEO15" s="306"/>
      <c r="UEP15" s="306"/>
      <c r="UEQ15" s="306"/>
      <c r="UER15" s="306"/>
      <c r="UES15" s="306"/>
      <c r="UET15" s="306"/>
      <c r="UEU15" s="306"/>
      <c r="UEV15" s="306"/>
      <c r="UEW15" s="306"/>
      <c r="UEX15" s="306"/>
      <c r="UEY15" s="306"/>
      <c r="UEZ15" s="306"/>
      <c r="UFA15" s="306"/>
      <c r="UFB15" s="306"/>
      <c r="UFC15" s="306"/>
      <c r="UFD15" s="306"/>
      <c r="UFE15" s="306"/>
      <c r="UFF15" s="306"/>
      <c r="UFG15" s="306"/>
      <c r="UFH15" s="306"/>
      <c r="UFI15" s="306"/>
      <c r="UFJ15" s="306"/>
      <c r="UFK15" s="306"/>
      <c r="UFL15" s="306"/>
      <c r="UFM15" s="306"/>
      <c r="UFN15" s="306"/>
      <c r="UFO15" s="306"/>
      <c r="UFP15" s="306"/>
      <c r="UFQ15" s="306"/>
      <c r="UFR15" s="306"/>
      <c r="UFS15" s="306"/>
      <c r="UFT15" s="306"/>
      <c r="UFU15" s="306"/>
      <c r="UFV15" s="306"/>
      <c r="UFW15" s="306"/>
      <c r="UFX15" s="306"/>
      <c r="UFY15" s="306"/>
      <c r="UFZ15" s="306"/>
      <c r="UGA15" s="306"/>
      <c r="UGB15" s="306"/>
      <c r="UGC15" s="306"/>
      <c r="UGD15" s="306"/>
      <c r="UGE15" s="306"/>
      <c r="UGF15" s="306"/>
      <c r="UGG15" s="306"/>
      <c r="UGH15" s="306"/>
      <c r="UGI15" s="306"/>
      <c r="UGJ15" s="306"/>
      <c r="UGK15" s="306"/>
      <c r="UGL15" s="306"/>
      <c r="UGM15" s="306"/>
      <c r="UGN15" s="306"/>
      <c r="UGO15" s="306"/>
      <c r="UGP15" s="306"/>
      <c r="UGQ15" s="306"/>
      <c r="UGR15" s="306"/>
      <c r="UGS15" s="306"/>
      <c r="UGT15" s="306"/>
      <c r="UGU15" s="306"/>
      <c r="UGV15" s="306"/>
      <c r="UGW15" s="306"/>
      <c r="UGX15" s="306"/>
      <c r="UGY15" s="306"/>
      <c r="UGZ15" s="306"/>
      <c r="UHA15" s="306"/>
      <c r="UHB15" s="306"/>
      <c r="UHC15" s="306"/>
      <c r="UHD15" s="306"/>
      <c r="UHE15" s="306"/>
      <c r="UHF15" s="306"/>
      <c r="UHG15" s="306"/>
      <c r="UHH15" s="306"/>
      <c r="UHI15" s="306"/>
      <c r="UHJ15" s="306"/>
      <c r="UHK15" s="306"/>
      <c r="UHL15" s="306"/>
      <c r="UHM15" s="306"/>
      <c r="UHN15" s="306"/>
      <c r="UHO15" s="306"/>
      <c r="UHP15" s="306"/>
      <c r="UHQ15" s="306"/>
      <c r="UHR15" s="306"/>
      <c r="UHS15" s="306"/>
      <c r="UHT15" s="306"/>
      <c r="UHU15" s="306"/>
      <c r="UHV15" s="306"/>
      <c r="UHW15" s="306"/>
      <c r="UHX15" s="306"/>
      <c r="UHY15" s="306"/>
      <c r="UHZ15" s="306"/>
      <c r="UIA15" s="306"/>
      <c r="UIB15" s="306"/>
      <c r="UIC15" s="306"/>
      <c r="UID15" s="306"/>
      <c r="UIE15" s="306"/>
      <c r="UIF15" s="306"/>
      <c r="UIG15" s="306"/>
      <c r="UIH15" s="306"/>
      <c r="UII15" s="306"/>
      <c r="UIJ15" s="306"/>
      <c r="UIK15" s="306"/>
      <c r="UIL15" s="306"/>
      <c r="UIM15" s="306"/>
      <c r="UIN15" s="306"/>
      <c r="UIO15" s="306"/>
      <c r="UIP15" s="306"/>
      <c r="UIQ15" s="306"/>
      <c r="UIR15" s="306"/>
      <c r="UIS15" s="306"/>
      <c r="UIT15" s="306"/>
      <c r="UIU15" s="306"/>
      <c r="UIV15" s="306"/>
      <c r="UIW15" s="306"/>
      <c r="UIX15" s="306"/>
      <c r="UIY15" s="306"/>
      <c r="UIZ15" s="306"/>
      <c r="UJA15" s="306"/>
      <c r="UJB15" s="306"/>
      <c r="UJC15" s="306"/>
      <c r="UJD15" s="306"/>
      <c r="UJE15" s="306"/>
      <c r="UJF15" s="306"/>
      <c r="UJG15" s="306"/>
      <c r="UJH15" s="306"/>
      <c r="UJI15" s="306"/>
      <c r="UJJ15" s="306"/>
      <c r="UJK15" s="306"/>
      <c r="UJL15" s="306"/>
      <c r="UJM15" s="306"/>
      <c r="UJN15" s="306"/>
      <c r="UJO15" s="306"/>
      <c r="UJP15" s="306"/>
      <c r="UJQ15" s="306"/>
      <c r="UJR15" s="306"/>
      <c r="UJS15" s="306"/>
      <c r="UJT15" s="306"/>
      <c r="UJU15" s="306"/>
      <c r="UJV15" s="306"/>
      <c r="UJW15" s="306"/>
      <c r="UJX15" s="306"/>
      <c r="UJY15" s="306"/>
      <c r="UJZ15" s="306"/>
      <c r="UKA15" s="306"/>
      <c r="UKB15" s="306"/>
      <c r="UKC15" s="306"/>
      <c r="UKD15" s="306"/>
      <c r="UKE15" s="306"/>
      <c r="UKF15" s="306"/>
      <c r="UKG15" s="306"/>
      <c r="UKH15" s="306"/>
      <c r="UKI15" s="306"/>
      <c r="UKJ15" s="306"/>
      <c r="UKK15" s="306"/>
      <c r="UKL15" s="306"/>
      <c r="UKM15" s="306"/>
      <c r="UKN15" s="306"/>
      <c r="UKO15" s="306"/>
      <c r="UKP15" s="306"/>
      <c r="UKQ15" s="306"/>
      <c r="UKR15" s="306"/>
      <c r="UKS15" s="306"/>
      <c r="UKT15" s="306"/>
      <c r="UKU15" s="306"/>
      <c r="UKV15" s="306"/>
      <c r="UKW15" s="306"/>
      <c r="UKX15" s="306"/>
      <c r="UKY15" s="306"/>
      <c r="UKZ15" s="306"/>
      <c r="ULA15" s="306"/>
      <c r="ULB15" s="306"/>
      <c r="ULC15" s="306"/>
      <c r="ULD15" s="306"/>
      <c r="ULE15" s="306"/>
      <c r="ULF15" s="306"/>
      <c r="ULG15" s="306"/>
      <c r="ULH15" s="306"/>
      <c r="ULI15" s="306"/>
      <c r="ULJ15" s="306"/>
      <c r="ULK15" s="306"/>
      <c r="ULL15" s="306"/>
      <c r="ULM15" s="306"/>
      <c r="ULN15" s="306"/>
      <c r="ULO15" s="306"/>
      <c r="ULP15" s="306"/>
      <c r="ULQ15" s="306"/>
      <c r="ULR15" s="306"/>
      <c r="ULS15" s="306"/>
      <c r="ULT15" s="306"/>
      <c r="ULU15" s="306"/>
      <c r="ULV15" s="306"/>
      <c r="ULW15" s="306"/>
      <c r="ULX15" s="306"/>
      <c r="ULY15" s="306"/>
      <c r="ULZ15" s="306"/>
      <c r="UMA15" s="306"/>
      <c r="UMB15" s="306"/>
      <c r="UMC15" s="306"/>
      <c r="UMD15" s="306"/>
      <c r="UME15" s="306"/>
      <c r="UMF15" s="306"/>
      <c r="UMG15" s="306"/>
      <c r="UMH15" s="306"/>
      <c r="UMI15" s="306"/>
      <c r="UMJ15" s="306"/>
      <c r="UMK15" s="306"/>
      <c r="UML15" s="306"/>
      <c r="UMM15" s="306"/>
      <c r="UMN15" s="306"/>
      <c r="UMO15" s="306"/>
      <c r="UMP15" s="306"/>
      <c r="UMQ15" s="306"/>
      <c r="UMR15" s="306"/>
      <c r="UMS15" s="306"/>
      <c r="UMT15" s="306"/>
      <c r="UMU15" s="306"/>
      <c r="UMV15" s="306"/>
      <c r="UMW15" s="306"/>
      <c r="UMX15" s="306"/>
      <c r="UMY15" s="306"/>
      <c r="UMZ15" s="306"/>
      <c r="UNA15" s="306"/>
      <c r="UNB15" s="306"/>
      <c r="UNC15" s="306"/>
      <c r="UND15" s="306"/>
      <c r="UNE15" s="306"/>
      <c r="UNF15" s="306"/>
      <c r="UNG15" s="306"/>
      <c r="UNH15" s="306"/>
      <c r="UNI15" s="306"/>
      <c r="UNJ15" s="306"/>
      <c r="UNK15" s="306"/>
      <c r="UNL15" s="306"/>
      <c r="UNM15" s="306"/>
      <c r="UNN15" s="306"/>
      <c r="UNO15" s="306"/>
      <c r="UNP15" s="306"/>
      <c r="UNQ15" s="306"/>
      <c r="UNR15" s="306"/>
      <c r="UNS15" s="306"/>
      <c r="UNT15" s="306"/>
      <c r="UNU15" s="306"/>
      <c r="UNV15" s="306"/>
      <c r="UNW15" s="306"/>
      <c r="UNX15" s="306"/>
      <c r="UNY15" s="306"/>
      <c r="UNZ15" s="306"/>
      <c r="UOA15" s="306"/>
      <c r="UOB15" s="306"/>
      <c r="UOC15" s="306"/>
      <c r="UOD15" s="306"/>
      <c r="UOE15" s="306"/>
      <c r="UOF15" s="306"/>
      <c r="UOG15" s="306"/>
      <c r="UOH15" s="306"/>
      <c r="UOI15" s="306"/>
      <c r="UOJ15" s="306"/>
      <c r="UOK15" s="306"/>
      <c r="UOL15" s="306"/>
      <c r="UOM15" s="306"/>
      <c r="UON15" s="306"/>
      <c r="UOO15" s="306"/>
      <c r="UOP15" s="306"/>
      <c r="UOQ15" s="306"/>
      <c r="UOR15" s="306"/>
      <c r="UOS15" s="306"/>
      <c r="UOT15" s="306"/>
      <c r="UOU15" s="306"/>
      <c r="UOV15" s="306"/>
      <c r="UOW15" s="306"/>
      <c r="UOX15" s="306"/>
      <c r="UOY15" s="306"/>
      <c r="UOZ15" s="306"/>
      <c r="UPA15" s="306"/>
      <c r="UPB15" s="306"/>
      <c r="UPC15" s="306"/>
      <c r="UPD15" s="306"/>
      <c r="UPE15" s="306"/>
      <c r="UPF15" s="306"/>
      <c r="UPG15" s="306"/>
      <c r="UPH15" s="306"/>
      <c r="UPI15" s="306"/>
      <c r="UPJ15" s="306"/>
      <c r="UPK15" s="306"/>
      <c r="UPL15" s="306"/>
      <c r="UPM15" s="306"/>
      <c r="UPN15" s="306"/>
      <c r="UPO15" s="306"/>
      <c r="UPP15" s="306"/>
      <c r="UPQ15" s="306"/>
      <c r="UPR15" s="306"/>
      <c r="UPS15" s="306"/>
      <c r="UPT15" s="306"/>
      <c r="UPU15" s="306"/>
      <c r="UPV15" s="306"/>
      <c r="UPW15" s="306"/>
      <c r="UPX15" s="306"/>
      <c r="UPY15" s="306"/>
      <c r="UPZ15" s="306"/>
      <c r="UQA15" s="306"/>
      <c r="UQB15" s="306"/>
      <c r="UQC15" s="306"/>
      <c r="UQD15" s="306"/>
      <c r="UQE15" s="306"/>
      <c r="UQF15" s="306"/>
      <c r="UQG15" s="306"/>
      <c r="UQH15" s="306"/>
      <c r="UQI15" s="306"/>
      <c r="UQJ15" s="306"/>
      <c r="UQK15" s="306"/>
      <c r="UQL15" s="306"/>
      <c r="UQM15" s="306"/>
      <c r="UQN15" s="306"/>
      <c r="UQO15" s="306"/>
      <c r="UQP15" s="306"/>
      <c r="UQQ15" s="306"/>
      <c r="UQR15" s="306"/>
      <c r="UQS15" s="306"/>
      <c r="UQT15" s="306"/>
      <c r="UQU15" s="306"/>
      <c r="UQV15" s="306"/>
      <c r="UQW15" s="306"/>
      <c r="UQX15" s="306"/>
      <c r="UQY15" s="306"/>
      <c r="UQZ15" s="306"/>
      <c r="URA15" s="306"/>
      <c r="URB15" s="306"/>
      <c r="URC15" s="306"/>
      <c r="URD15" s="306"/>
      <c r="URE15" s="306"/>
      <c r="URF15" s="306"/>
      <c r="URG15" s="306"/>
      <c r="URH15" s="306"/>
      <c r="URI15" s="306"/>
      <c r="URJ15" s="306"/>
      <c r="URK15" s="306"/>
      <c r="URL15" s="306"/>
      <c r="URM15" s="306"/>
      <c r="URN15" s="306"/>
      <c r="URO15" s="306"/>
      <c r="URP15" s="306"/>
      <c r="URQ15" s="306"/>
      <c r="URR15" s="306"/>
      <c r="URS15" s="306"/>
      <c r="URT15" s="306"/>
      <c r="URU15" s="306"/>
      <c r="URV15" s="306"/>
      <c r="URW15" s="306"/>
      <c r="URX15" s="306"/>
      <c r="URY15" s="306"/>
      <c r="URZ15" s="306"/>
      <c r="USA15" s="306"/>
      <c r="USB15" s="306"/>
      <c r="USC15" s="306"/>
      <c r="USD15" s="306"/>
      <c r="USE15" s="306"/>
      <c r="USF15" s="306"/>
      <c r="USG15" s="306"/>
      <c r="USH15" s="306"/>
      <c r="USI15" s="306"/>
      <c r="USJ15" s="306"/>
      <c r="USK15" s="306"/>
      <c r="USL15" s="306"/>
      <c r="USM15" s="306"/>
      <c r="USN15" s="306"/>
      <c r="USO15" s="306"/>
      <c r="USP15" s="306"/>
      <c r="USQ15" s="306"/>
      <c r="USR15" s="306"/>
      <c r="USS15" s="306"/>
      <c r="UST15" s="306"/>
      <c r="USU15" s="306"/>
      <c r="USV15" s="306"/>
      <c r="USW15" s="306"/>
      <c r="USX15" s="306"/>
      <c r="USY15" s="306"/>
      <c r="USZ15" s="306"/>
      <c r="UTA15" s="306"/>
      <c r="UTB15" s="306"/>
      <c r="UTC15" s="306"/>
      <c r="UTD15" s="306"/>
      <c r="UTE15" s="306"/>
      <c r="UTF15" s="306"/>
      <c r="UTG15" s="306"/>
      <c r="UTH15" s="306"/>
      <c r="UTI15" s="306"/>
      <c r="UTJ15" s="306"/>
      <c r="UTK15" s="306"/>
      <c r="UTL15" s="306"/>
      <c r="UTM15" s="306"/>
      <c r="UTN15" s="306"/>
      <c r="UTO15" s="306"/>
      <c r="UTP15" s="306"/>
      <c r="UTQ15" s="306"/>
      <c r="UTR15" s="306"/>
      <c r="UTS15" s="306"/>
      <c r="UTT15" s="306"/>
      <c r="UTU15" s="306"/>
      <c r="UTV15" s="306"/>
      <c r="UTW15" s="306"/>
      <c r="UTX15" s="306"/>
      <c r="UTY15" s="306"/>
      <c r="UTZ15" s="306"/>
      <c r="UUA15" s="306"/>
      <c r="UUB15" s="306"/>
      <c r="UUC15" s="306"/>
      <c r="UUD15" s="306"/>
      <c r="UUE15" s="306"/>
      <c r="UUF15" s="306"/>
      <c r="UUG15" s="306"/>
      <c r="UUH15" s="306"/>
      <c r="UUI15" s="306"/>
      <c r="UUJ15" s="306"/>
      <c r="UUK15" s="306"/>
      <c r="UUL15" s="306"/>
      <c r="UUM15" s="306"/>
      <c r="UUN15" s="306"/>
      <c r="UUO15" s="306"/>
      <c r="UUP15" s="306"/>
      <c r="UUQ15" s="306"/>
      <c r="UUR15" s="306"/>
      <c r="UUS15" s="306"/>
      <c r="UUT15" s="306"/>
      <c r="UUU15" s="306"/>
      <c r="UUV15" s="306"/>
      <c r="UUW15" s="306"/>
      <c r="UUX15" s="306"/>
      <c r="UUY15" s="306"/>
      <c r="UUZ15" s="306"/>
      <c r="UVA15" s="306"/>
      <c r="UVB15" s="306"/>
      <c r="UVC15" s="306"/>
      <c r="UVD15" s="306"/>
      <c r="UVE15" s="306"/>
      <c r="UVF15" s="306"/>
      <c r="UVG15" s="306"/>
      <c r="UVH15" s="306"/>
      <c r="UVI15" s="306"/>
      <c r="UVJ15" s="306"/>
      <c r="UVK15" s="306"/>
      <c r="UVL15" s="306"/>
      <c r="UVM15" s="306"/>
      <c r="UVN15" s="306"/>
      <c r="UVO15" s="306"/>
      <c r="UVP15" s="306"/>
      <c r="UVQ15" s="306"/>
      <c r="UVR15" s="306"/>
      <c r="UVS15" s="306"/>
      <c r="UVT15" s="306"/>
      <c r="UVU15" s="306"/>
      <c r="UVV15" s="306"/>
      <c r="UVW15" s="306"/>
      <c r="UVX15" s="306"/>
      <c r="UVY15" s="306"/>
      <c r="UVZ15" s="306"/>
      <c r="UWA15" s="306"/>
      <c r="UWB15" s="306"/>
      <c r="UWC15" s="306"/>
      <c r="UWD15" s="306"/>
      <c r="UWE15" s="306"/>
      <c r="UWF15" s="306"/>
      <c r="UWG15" s="306"/>
      <c r="UWH15" s="306"/>
      <c r="UWI15" s="306"/>
      <c r="UWJ15" s="306"/>
      <c r="UWK15" s="306"/>
      <c r="UWL15" s="306"/>
      <c r="UWM15" s="306"/>
      <c r="UWN15" s="306"/>
      <c r="UWO15" s="306"/>
      <c r="UWP15" s="306"/>
      <c r="UWQ15" s="306"/>
      <c r="UWR15" s="306"/>
      <c r="UWS15" s="306"/>
      <c r="UWT15" s="306"/>
      <c r="UWU15" s="306"/>
      <c r="UWV15" s="306"/>
      <c r="UWW15" s="306"/>
      <c r="UWX15" s="306"/>
      <c r="UWY15" s="306"/>
      <c r="UWZ15" s="306"/>
      <c r="UXA15" s="306"/>
      <c r="UXB15" s="306"/>
      <c r="UXC15" s="306"/>
      <c r="UXD15" s="306"/>
      <c r="UXE15" s="306"/>
      <c r="UXF15" s="306"/>
      <c r="UXG15" s="306"/>
      <c r="UXH15" s="306"/>
      <c r="UXI15" s="306"/>
      <c r="UXJ15" s="306"/>
      <c r="UXK15" s="306"/>
      <c r="UXL15" s="306"/>
      <c r="UXM15" s="306"/>
      <c r="UXN15" s="306"/>
      <c r="UXO15" s="306"/>
      <c r="UXP15" s="306"/>
      <c r="UXQ15" s="306"/>
      <c r="UXR15" s="306"/>
      <c r="UXS15" s="306"/>
      <c r="UXT15" s="306"/>
      <c r="UXU15" s="306"/>
      <c r="UXV15" s="306"/>
      <c r="UXW15" s="306"/>
      <c r="UXX15" s="306"/>
      <c r="UXY15" s="306"/>
      <c r="UXZ15" s="306"/>
      <c r="UYA15" s="306"/>
      <c r="UYB15" s="306"/>
      <c r="UYC15" s="306"/>
      <c r="UYD15" s="306"/>
      <c r="UYE15" s="306"/>
      <c r="UYF15" s="306"/>
      <c r="UYG15" s="306"/>
      <c r="UYH15" s="306"/>
      <c r="UYI15" s="306"/>
      <c r="UYJ15" s="306"/>
      <c r="UYK15" s="306"/>
      <c r="UYL15" s="306"/>
      <c r="UYM15" s="306"/>
      <c r="UYN15" s="306"/>
      <c r="UYO15" s="306"/>
      <c r="UYP15" s="306"/>
      <c r="UYQ15" s="306"/>
      <c r="UYR15" s="306"/>
      <c r="UYS15" s="306"/>
      <c r="UYT15" s="306"/>
      <c r="UYU15" s="306"/>
      <c r="UYV15" s="306"/>
      <c r="UYW15" s="306"/>
      <c r="UYX15" s="306"/>
      <c r="UYY15" s="306"/>
      <c r="UYZ15" s="306"/>
      <c r="UZA15" s="306"/>
      <c r="UZB15" s="306"/>
      <c r="UZC15" s="306"/>
      <c r="UZD15" s="306"/>
      <c r="UZE15" s="306"/>
      <c r="UZF15" s="306"/>
      <c r="UZG15" s="306"/>
      <c r="UZH15" s="306"/>
      <c r="UZI15" s="306"/>
      <c r="UZJ15" s="306"/>
      <c r="UZK15" s="306"/>
      <c r="UZL15" s="306"/>
      <c r="UZM15" s="306"/>
      <c r="UZN15" s="306"/>
      <c r="UZO15" s="306"/>
      <c r="UZP15" s="306"/>
      <c r="UZQ15" s="306"/>
      <c r="UZR15" s="306"/>
      <c r="UZS15" s="306"/>
      <c r="UZT15" s="306"/>
      <c r="UZU15" s="306"/>
      <c r="UZV15" s="306"/>
      <c r="UZW15" s="306"/>
      <c r="UZX15" s="306"/>
      <c r="UZY15" s="306"/>
      <c r="UZZ15" s="306"/>
      <c r="VAA15" s="306"/>
      <c r="VAB15" s="306"/>
      <c r="VAC15" s="306"/>
      <c r="VAD15" s="306"/>
      <c r="VAE15" s="306"/>
      <c r="VAF15" s="306"/>
      <c r="VAG15" s="306"/>
      <c r="VAH15" s="306"/>
      <c r="VAI15" s="306"/>
      <c r="VAJ15" s="306"/>
      <c r="VAK15" s="306"/>
      <c r="VAL15" s="306"/>
      <c r="VAM15" s="306"/>
      <c r="VAN15" s="306"/>
      <c r="VAO15" s="306"/>
      <c r="VAP15" s="306"/>
      <c r="VAQ15" s="306"/>
      <c r="VAR15" s="306"/>
      <c r="VAS15" s="306"/>
      <c r="VAT15" s="306"/>
      <c r="VAU15" s="306"/>
      <c r="VAV15" s="306"/>
      <c r="VAW15" s="306"/>
      <c r="VAX15" s="306"/>
      <c r="VAY15" s="306"/>
      <c r="VAZ15" s="306"/>
      <c r="VBA15" s="306"/>
      <c r="VBB15" s="306"/>
      <c r="VBC15" s="306"/>
      <c r="VBD15" s="306"/>
      <c r="VBE15" s="306"/>
      <c r="VBF15" s="306"/>
      <c r="VBG15" s="306"/>
      <c r="VBH15" s="306"/>
      <c r="VBI15" s="306"/>
      <c r="VBJ15" s="306"/>
      <c r="VBK15" s="306"/>
      <c r="VBL15" s="306"/>
      <c r="VBM15" s="306"/>
      <c r="VBN15" s="306"/>
      <c r="VBO15" s="306"/>
      <c r="VBP15" s="306"/>
      <c r="VBQ15" s="306"/>
      <c r="VBR15" s="306"/>
      <c r="VBS15" s="306"/>
      <c r="VBT15" s="306"/>
      <c r="VBU15" s="306"/>
      <c r="VBV15" s="306"/>
      <c r="VBW15" s="306"/>
      <c r="VBX15" s="306"/>
      <c r="VBY15" s="306"/>
      <c r="VBZ15" s="306"/>
      <c r="VCA15" s="306"/>
      <c r="VCB15" s="306"/>
      <c r="VCC15" s="306"/>
      <c r="VCD15" s="306"/>
      <c r="VCE15" s="306"/>
      <c r="VCF15" s="306"/>
      <c r="VCG15" s="306"/>
      <c r="VCH15" s="306"/>
      <c r="VCI15" s="306"/>
      <c r="VCJ15" s="306"/>
      <c r="VCK15" s="306"/>
      <c r="VCL15" s="306"/>
      <c r="VCM15" s="306"/>
      <c r="VCN15" s="306"/>
      <c r="VCO15" s="306"/>
      <c r="VCP15" s="306"/>
      <c r="VCQ15" s="306"/>
      <c r="VCR15" s="306"/>
      <c r="VCS15" s="306"/>
      <c r="VCT15" s="306"/>
      <c r="VCU15" s="306"/>
      <c r="VCV15" s="306"/>
      <c r="VCW15" s="306"/>
      <c r="VCX15" s="306"/>
      <c r="VCY15" s="306"/>
      <c r="VCZ15" s="306"/>
      <c r="VDA15" s="306"/>
      <c r="VDB15" s="306"/>
      <c r="VDC15" s="306"/>
      <c r="VDD15" s="306"/>
      <c r="VDE15" s="306"/>
      <c r="VDF15" s="306"/>
      <c r="VDG15" s="306"/>
      <c r="VDH15" s="306"/>
      <c r="VDI15" s="306"/>
      <c r="VDJ15" s="306"/>
      <c r="VDK15" s="306"/>
      <c r="VDL15" s="306"/>
      <c r="VDM15" s="306"/>
      <c r="VDN15" s="306"/>
      <c r="VDO15" s="306"/>
      <c r="VDP15" s="306"/>
      <c r="VDQ15" s="306"/>
      <c r="VDR15" s="306"/>
      <c r="VDS15" s="306"/>
      <c r="VDT15" s="306"/>
      <c r="VDU15" s="306"/>
      <c r="VDV15" s="306"/>
      <c r="VDW15" s="306"/>
      <c r="VDX15" s="306"/>
      <c r="VDY15" s="306"/>
      <c r="VDZ15" s="306"/>
      <c r="VEA15" s="306"/>
      <c r="VEB15" s="306"/>
      <c r="VEC15" s="306"/>
      <c r="VED15" s="306"/>
      <c r="VEE15" s="306"/>
      <c r="VEF15" s="306"/>
      <c r="VEG15" s="306"/>
      <c r="VEH15" s="306"/>
      <c r="VEI15" s="306"/>
      <c r="VEJ15" s="306"/>
      <c r="VEK15" s="306"/>
      <c r="VEL15" s="306"/>
      <c r="VEM15" s="306"/>
      <c r="VEN15" s="306"/>
      <c r="VEO15" s="306"/>
      <c r="VEP15" s="306"/>
      <c r="VEQ15" s="306"/>
      <c r="VER15" s="306"/>
      <c r="VES15" s="306"/>
      <c r="VET15" s="306"/>
      <c r="VEU15" s="306"/>
      <c r="VEV15" s="306"/>
      <c r="VEW15" s="306"/>
      <c r="VEX15" s="306"/>
      <c r="VEY15" s="306"/>
      <c r="VEZ15" s="306"/>
      <c r="VFA15" s="306"/>
      <c r="VFB15" s="306"/>
      <c r="VFC15" s="306"/>
      <c r="VFD15" s="306"/>
      <c r="VFE15" s="306"/>
      <c r="VFF15" s="306"/>
      <c r="VFG15" s="306"/>
      <c r="VFH15" s="306"/>
      <c r="VFI15" s="306"/>
      <c r="VFJ15" s="306"/>
      <c r="VFK15" s="306"/>
      <c r="VFL15" s="306"/>
      <c r="VFM15" s="306"/>
      <c r="VFN15" s="306"/>
      <c r="VFO15" s="306"/>
      <c r="VFP15" s="306"/>
      <c r="VFQ15" s="306"/>
      <c r="VFR15" s="306"/>
      <c r="VFS15" s="306"/>
      <c r="VFT15" s="306"/>
      <c r="VFU15" s="306"/>
      <c r="VFV15" s="306"/>
      <c r="VFW15" s="306"/>
      <c r="VFX15" s="306"/>
      <c r="VFY15" s="306"/>
      <c r="VFZ15" s="306"/>
      <c r="VGA15" s="306"/>
      <c r="VGB15" s="306"/>
      <c r="VGC15" s="306"/>
      <c r="VGD15" s="306"/>
      <c r="VGE15" s="306"/>
      <c r="VGF15" s="306"/>
      <c r="VGG15" s="306"/>
      <c r="VGH15" s="306"/>
      <c r="VGI15" s="306"/>
      <c r="VGJ15" s="306"/>
      <c r="VGK15" s="306"/>
      <c r="VGL15" s="306"/>
      <c r="VGM15" s="306"/>
      <c r="VGN15" s="306"/>
      <c r="VGO15" s="306"/>
      <c r="VGP15" s="306"/>
      <c r="VGQ15" s="306"/>
      <c r="VGR15" s="306"/>
      <c r="VGS15" s="306"/>
      <c r="VGT15" s="306"/>
      <c r="VGU15" s="306"/>
      <c r="VGV15" s="306"/>
      <c r="VGW15" s="306"/>
      <c r="VGX15" s="306"/>
      <c r="VGY15" s="306"/>
      <c r="VGZ15" s="306"/>
      <c r="VHA15" s="306"/>
      <c r="VHB15" s="306"/>
      <c r="VHC15" s="306"/>
      <c r="VHD15" s="306"/>
      <c r="VHE15" s="306"/>
      <c r="VHF15" s="306"/>
      <c r="VHG15" s="306"/>
      <c r="VHH15" s="306"/>
      <c r="VHI15" s="306"/>
      <c r="VHJ15" s="306"/>
      <c r="VHK15" s="306"/>
      <c r="VHL15" s="306"/>
      <c r="VHM15" s="306"/>
      <c r="VHN15" s="306"/>
      <c r="VHO15" s="306"/>
      <c r="VHP15" s="306"/>
      <c r="VHQ15" s="306"/>
      <c r="VHR15" s="306"/>
      <c r="VHS15" s="306"/>
      <c r="VHT15" s="306"/>
      <c r="VHU15" s="306"/>
      <c r="VHV15" s="306"/>
      <c r="VHW15" s="306"/>
      <c r="VHX15" s="306"/>
      <c r="VHY15" s="306"/>
      <c r="VHZ15" s="306"/>
      <c r="VIA15" s="306"/>
      <c r="VIB15" s="306"/>
      <c r="VIC15" s="306"/>
      <c r="VID15" s="306"/>
      <c r="VIE15" s="306"/>
      <c r="VIF15" s="306"/>
      <c r="VIG15" s="306"/>
      <c r="VIH15" s="306"/>
      <c r="VII15" s="306"/>
      <c r="VIJ15" s="306"/>
      <c r="VIK15" s="306"/>
      <c r="VIL15" s="306"/>
      <c r="VIM15" s="306"/>
      <c r="VIN15" s="306"/>
      <c r="VIO15" s="306"/>
      <c r="VIP15" s="306"/>
      <c r="VIQ15" s="306"/>
      <c r="VIR15" s="306"/>
      <c r="VIS15" s="306"/>
      <c r="VIT15" s="306"/>
      <c r="VIU15" s="306"/>
      <c r="VIV15" s="306"/>
      <c r="VIW15" s="306"/>
      <c r="VIX15" s="306"/>
      <c r="VIY15" s="306"/>
      <c r="VIZ15" s="306"/>
      <c r="VJA15" s="306"/>
      <c r="VJB15" s="306"/>
      <c r="VJC15" s="306"/>
      <c r="VJD15" s="306"/>
      <c r="VJE15" s="306"/>
      <c r="VJF15" s="306"/>
      <c r="VJG15" s="306"/>
      <c r="VJH15" s="306"/>
      <c r="VJI15" s="306"/>
      <c r="VJJ15" s="306"/>
      <c r="VJK15" s="306"/>
      <c r="VJL15" s="306"/>
      <c r="VJM15" s="306"/>
      <c r="VJN15" s="306"/>
      <c r="VJO15" s="306"/>
      <c r="VJP15" s="306"/>
      <c r="VJQ15" s="306"/>
      <c r="VJR15" s="306"/>
      <c r="VJS15" s="306"/>
      <c r="VJT15" s="306"/>
      <c r="VJU15" s="306"/>
      <c r="VJV15" s="306"/>
      <c r="VJW15" s="306"/>
      <c r="VJX15" s="306"/>
      <c r="VJY15" s="306"/>
      <c r="VJZ15" s="306"/>
      <c r="VKA15" s="306"/>
      <c r="VKB15" s="306"/>
      <c r="VKC15" s="306"/>
      <c r="VKD15" s="306"/>
      <c r="VKE15" s="306"/>
      <c r="VKF15" s="306"/>
      <c r="VKG15" s="306"/>
      <c r="VKH15" s="306"/>
      <c r="VKI15" s="306"/>
      <c r="VKJ15" s="306"/>
      <c r="VKK15" s="306"/>
      <c r="VKL15" s="306"/>
      <c r="VKM15" s="306"/>
      <c r="VKN15" s="306"/>
      <c r="VKO15" s="306"/>
      <c r="VKP15" s="306"/>
      <c r="VKQ15" s="306"/>
      <c r="VKR15" s="306"/>
      <c r="VKS15" s="306"/>
      <c r="VKT15" s="306"/>
      <c r="VKU15" s="306"/>
      <c r="VKV15" s="306"/>
      <c r="VKW15" s="306"/>
      <c r="VKX15" s="306"/>
      <c r="VKY15" s="306"/>
      <c r="VKZ15" s="306"/>
      <c r="VLA15" s="306"/>
      <c r="VLB15" s="306"/>
      <c r="VLC15" s="306"/>
      <c r="VLD15" s="306"/>
      <c r="VLE15" s="306"/>
      <c r="VLF15" s="306"/>
      <c r="VLG15" s="306"/>
      <c r="VLH15" s="306"/>
      <c r="VLI15" s="306"/>
      <c r="VLJ15" s="306"/>
      <c r="VLK15" s="306"/>
      <c r="VLL15" s="306"/>
      <c r="VLM15" s="306"/>
      <c r="VLN15" s="306"/>
      <c r="VLO15" s="306"/>
      <c r="VLP15" s="306"/>
      <c r="VLQ15" s="306"/>
      <c r="VLR15" s="306"/>
      <c r="VLS15" s="306"/>
      <c r="VLT15" s="306"/>
      <c r="VLU15" s="306"/>
      <c r="VLV15" s="306"/>
      <c r="VLW15" s="306"/>
      <c r="VLX15" s="306"/>
      <c r="VLY15" s="306"/>
      <c r="VLZ15" s="306"/>
      <c r="VMA15" s="306"/>
      <c r="VMB15" s="306"/>
      <c r="VMC15" s="306"/>
      <c r="VMD15" s="306"/>
      <c r="VME15" s="306"/>
      <c r="VMF15" s="306"/>
      <c r="VMG15" s="306"/>
      <c r="VMH15" s="306"/>
      <c r="VMI15" s="306"/>
      <c r="VMJ15" s="306"/>
      <c r="VMK15" s="306"/>
      <c r="VML15" s="306"/>
      <c r="VMM15" s="306"/>
      <c r="VMN15" s="306"/>
      <c r="VMO15" s="306"/>
      <c r="VMP15" s="306"/>
      <c r="VMQ15" s="306"/>
      <c r="VMR15" s="306"/>
      <c r="VMS15" s="306"/>
      <c r="VMT15" s="306"/>
      <c r="VMU15" s="306"/>
      <c r="VMV15" s="306"/>
      <c r="VMW15" s="306"/>
      <c r="VMX15" s="306"/>
      <c r="VMY15" s="306"/>
      <c r="VMZ15" s="306"/>
      <c r="VNA15" s="306"/>
      <c r="VNB15" s="306"/>
      <c r="VNC15" s="306"/>
      <c r="VND15" s="306"/>
      <c r="VNE15" s="306"/>
      <c r="VNF15" s="306"/>
      <c r="VNG15" s="306"/>
      <c r="VNH15" s="306"/>
      <c r="VNI15" s="306"/>
      <c r="VNJ15" s="306"/>
      <c r="VNK15" s="306"/>
      <c r="VNL15" s="306"/>
      <c r="VNM15" s="306"/>
      <c r="VNN15" s="306"/>
      <c r="VNO15" s="306"/>
      <c r="VNP15" s="306"/>
      <c r="VNQ15" s="306"/>
      <c r="VNR15" s="306"/>
      <c r="VNS15" s="306"/>
      <c r="VNT15" s="306"/>
      <c r="VNU15" s="306"/>
      <c r="VNV15" s="306"/>
      <c r="VNW15" s="306"/>
      <c r="VNX15" s="306"/>
      <c r="VNY15" s="306"/>
      <c r="VNZ15" s="306"/>
      <c r="VOA15" s="306"/>
      <c r="VOB15" s="306"/>
      <c r="VOC15" s="306"/>
      <c r="VOD15" s="306"/>
      <c r="VOE15" s="306"/>
      <c r="VOF15" s="306"/>
      <c r="VOG15" s="306"/>
      <c r="VOH15" s="306"/>
      <c r="VOI15" s="306"/>
      <c r="VOJ15" s="306"/>
      <c r="VOK15" s="306"/>
      <c r="VOL15" s="306"/>
      <c r="VOM15" s="306"/>
      <c r="VON15" s="306"/>
      <c r="VOO15" s="306"/>
      <c r="VOP15" s="306"/>
      <c r="VOQ15" s="306"/>
      <c r="VOR15" s="306"/>
      <c r="VOS15" s="306"/>
      <c r="VOT15" s="306"/>
      <c r="VOU15" s="306"/>
      <c r="VOV15" s="306"/>
      <c r="VOW15" s="306"/>
      <c r="VOX15" s="306"/>
      <c r="VOY15" s="306"/>
      <c r="VOZ15" s="306"/>
      <c r="VPA15" s="306"/>
      <c r="VPB15" s="306"/>
      <c r="VPC15" s="306"/>
      <c r="VPD15" s="306"/>
      <c r="VPE15" s="306"/>
      <c r="VPF15" s="306"/>
      <c r="VPG15" s="306"/>
      <c r="VPH15" s="306"/>
      <c r="VPI15" s="306"/>
      <c r="VPJ15" s="306"/>
      <c r="VPK15" s="306"/>
      <c r="VPL15" s="306"/>
      <c r="VPM15" s="306"/>
      <c r="VPN15" s="306"/>
      <c r="VPO15" s="306"/>
      <c r="VPP15" s="306"/>
      <c r="VPQ15" s="306"/>
      <c r="VPR15" s="306"/>
      <c r="VPS15" s="306"/>
      <c r="VPT15" s="306"/>
      <c r="VPU15" s="306"/>
      <c r="VPV15" s="306"/>
      <c r="VPW15" s="306"/>
      <c r="VPX15" s="306"/>
      <c r="VPY15" s="306"/>
      <c r="VPZ15" s="306"/>
      <c r="VQA15" s="306"/>
      <c r="VQB15" s="306"/>
      <c r="VQC15" s="306"/>
      <c r="VQD15" s="306"/>
      <c r="VQE15" s="306"/>
      <c r="VQF15" s="306"/>
      <c r="VQG15" s="306"/>
      <c r="VQH15" s="306"/>
      <c r="VQI15" s="306"/>
      <c r="VQJ15" s="306"/>
      <c r="VQK15" s="306"/>
      <c r="VQL15" s="306"/>
      <c r="VQM15" s="306"/>
      <c r="VQN15" s="306"/>
      <c r="VQO15" s="306"/>
      <c r="VQP15" s="306"/>
      <c r="VQQ15" s="306"/>
      <c r="VQR15" s="306"/>
      <c r="VQS15" s="306"/>
      <c r="VQT15" s="306"/>
      <c r="VQU15" s="306"/>
      <c r="VQV15" s="306"/>
      <c r="VQW15" s="306"/>
      <c r="VQX15" s="306"/>
      <c r="VQY15" s="306"/>
      <c r="VQZ15" s="306"/>
      <c r="VRA15" s="306"/>
      <c r="VRB15" s="306"/>
      <c r="VRC15" s="306"/>
      <c r="VRD15" s="306"/>
      <c r="VRE15" s="306"/>
      <c r="VRF15" s="306"/>
      <c r="VRG15" s="306"/>
      <c r="VRH15" s="306"/>
      <c r="VRI15" s="306"/>
      <c r="VRJ15" s="306"/>
      <c r="VRK15" s="306"/>
      <c r="VRL15" s="306"/>
      <c r="VRM15" s="306"/>
      <c r="VRN15" s="306"/>
      <c r="VRO15" s="306"/>
      <c r="VRP15" s="306"/>
      <c r="VRQ15" s="306"/>
      <c r="VRR15" s="306"/>
      <c r="VRS15" s="306"/>
      <c r="VRT15" s="306"/>
      <c r="VRU15" s="306"/>
      <c r="VRV15" s="306"/>
      <c r="VRW15" s="306"/>
      <c r="VRX15" s="306"/>
      <c r="VRY15" s="306"/>
      <c r="VRZ15" s="306"/>
      <c r="VSA15" s="306"/>
      <c r="VSB15" s="306"/>
      <c r="VSC15" s="306"/>
      <c r="VSD15" s="306"/>
      <c r="VSE15" s="306"/>
      <c r="VSF15" s="306"/>
      <c r="VSG15" s="306"/>
      <c r="VSH15" s="306"/>
      <c r="VSI15" s="306"/>
      <c r="VSJ15" s="306"/>
      <c r="VSK15" s="306"/>
      <c r="VSL15" s="306"/>
      <c r="VSM15" s="306"/>
      <c r="VSN15" s="306"/>
      <c r="VSO15" s="306"/>
      <c r="VSP15" s="306"/>
      <c r="VSQ15" s="306"/>
      <c r="VSR15" s="306"/>
      <c r="VSS15" s="306"/>
      <c r="VST15" s="306"/>
      <c r="VSU15" s="306"/>
      <c r="VSV15" s="306"/>
      <c r="VSW15" s="306"/>
      <c r="VSX15" s="306"/>
      <c r="VSY15" s="306"/>
      <c r="VSZ15" s="306"/>
      <c r="VTA15" s="306"/>
      <c r="VTB15" s="306"/>
      <c r="VTC15" s="306"/>
      <c r="VTD15" s="306"/>
      <c r="VTE15" s="306"/>
      <c r="VTF15" s="306"/>
      <c r="VTG15" s="306"/>
      <c r="VTH15" s="306"/>
      <c r="VTI15" s="306"/>
      <c r="VTJ15" s="306"/>
      <c r="VTK15" s="306"/>
      <c r="VTL15" s="306"/>
      <c r="VTM15" s="306"/>
      <c r="VTN15" s="306"/>
      <c r="VTO15" s="306"/>
      <c r="VTP15" s="306"/>
      <c r="VTQ15" s="306"/>
      <c r="VTR15" s="306"/>
      <c r="VTS15" s="306"/>
      <c r="VTT15" s="306"/>
      <c r="VTU15" s="306"/>
      <c r="VTV15" s="306"/>
      <c r="VTW15" s="306"/>
      <c r="VTX15" s="306"/>
      <c r="VTY15" s="306"/>
      <c r="VTZ15" s="306"/>
      <c r="VUA15" s="306"/>
      <c r="VUB15" s="306"/>
      <c r="VUC15" s="306"/>
      <c r="VUD15" s="306"/>
      <c r="VUE15" s="306"/>
      <c r="VUF15" s="306"/>
      <c r="VUG15" s="306"/>
      <c r="VUH15" s="306"/>
      <c r="VUI15" s="306"/>
      <c r="VUJ15" s="306"/>
      <c r="VUK15" s="306"/>
      <c r="VUL15" s="306"/>
      <c r="VUM15" s="306"/>
      <c r="VUN15" s="306"/>
      <c r="VUO15" s="306"/>
      <c r="VUP15" s="306"/>
      <c r="VUQ15" s="306"/>
      <c r="VUR15" s="306"/>
      <c r="VUS15" s="306"/>
      <c r="VUT15" s="306"/>
      <c r="VUU15" s="306"/>
      <c r="VUV15" s="306"/>
      <c r="VUW15" s="306"/>
      <c r="VUX15" s="306"/>
      <c r="VUY15" s="306"/>
      <c r="VUZ15" s="306"/>
      <c r="VVA15" s="306"/>
      <c r="VVB15" s="306"/>
      <c r="VVC15" s="306"/>
      <c r="VVD15" s="306"/>
      <c r="VVE15" s="306"/>
      <c r="VVF15" s="306"/>
      <c r="VVG15" s="306"/>
      <c r="VVH15" s="306"/>
      <c r="VVI15" s="306"/>
      <c r="VVJ15" s="306"/>
      <c r="VVK15" s="306"/>
      <c r="VVL15" s="306"/>
      <c r="VVM15" s="306"/>
      <c r="VVN15" s="306"/>
      <c r="VVO15" s="306"/>
      <c r="VVP15" s="306"/>
      <c r="VVQ15" s="306"/>
      <c r="VVR15" s="306"/>
      <c r="VVS15" s="306"/>
      <c r="VVT15" s="306"/>
      <c r="VVU15" s="306"/>
      <c r="VVV15" s="306"/>
      <c r="VVW15" s="306"/>
      <c r="VVX15" s="306"/>
      <c r="VVY15" s="306"/>
      <c r="VVZ15" s="306"/>
      <c r="VWA15" s="306"/>
      <c r="VWB15" s="306"/>
      <c r="VWC15" s="306"/>
      <c r="VWD15" s="306"/>
      <c r="VWE15" s="306"/>
      <c r="VWF15" s="306"/>
      <c r="VWG15" s="306"/>
      <c r="VWH15" s="306"/>
      <c r="VWI15" s="306"/>
      <c r="VWJ15" s="306"/>
      <c r="VWK15" s="306"/>
      <c r="VWL15" s="306"/>
      <c r="VWM15" s="306"/>
      <c r="VWN15" s="306"/>
      <c r="VWO15" s="306"/>
      <c r="VWP15" s="306"/>
      <c r="VWQ15" s="306"/>
      <c r="VWR15" s="306"/>
      <c r="VWS15" s="306"/>
      <c r="VWT15" s="306"/>
      <c r="VWU15" s="306"/>
      <c r="VWV15" s="306"/>
      <c r="VWW15" s="306"/>
      <c r="VWX15" s="306"/>
      <c r="VWY15" s="306"/>
      <c r="VWZ15" s="306"/>
      <c r="VXA15" s="306"/>
      <c r="VXB15" s="306"/>
      <c r="VXC15" s="306"/>
      <c r="VXD15" s="306"/>
      <c r="VXE15" s="306"/>
      <c r="VXF15" s="306"/>
      <c r="VXG15" s="306"/>
      <c r="VXH15" s="306"/>
      <c r="VXI15" s="306"/>
      <c r="VXJ15" s="306"/>
      <c r="VXK15" s="306"/>
      <c r="VXL15" s="306"/>
      <c r="VXM15" s="306"/>
      <c r="VXN15" s="306"/>
      <c r="VXO15" s="306"/>
      <c r="VXP15" s="306"/>
      <c r="VXQ15" s="306"/>
      <c r="VXR15" s="306"/>
      <c r="VXS15" s="306"/>
      <c r="VXT15" s="306"/>
      <c r="VXU15" s="306"/>
      <c r="VXV15" s="306"/>
      <c r="VXW15" s="306"/>
      <c r="VXX15" s="306"/>
      <c r="VXY15" s="306"/>
      <c r="VXZ15" s="306"/>
      <c r="VYA15" s="306"/>
      <c r="VYB15" s="306"/>
      <c r="VYC15" s="306"/>
      <c r="VYD15" s="306"/>
      <c r="VYE15" s="306"/>
      <c r="VYF15" s="306"/>
      <c r="VYG15" s="306"/>
      <c r="VYH15" s="306"/>
      <c r="VYI15" s="306"/>
      <c r="VYJ15" s="306"/>
      <c r="VYK15" s="306"/>
      <c r="VYL15" s="306"/>
      <c r="VYM15" s="306"/>
      <c r="VYN15" s="306"/>
      <c r="VYO15" s="306"/>
      <c r="VYP15" s="306"/>
      <c r="VYQ15" s="306"/>
      <c r="VYR15" s="306"/>
      <c r="VYS15" s="306"/>
      <c r="VYT15" s="306"/>
      <c r="VYU15" s="306"/>
      <c r="VYV15" s="306"/>
      <c r="VYW15" s="306"/>
      <c r="VYX15" s="306"/>
      <c r="VYY15" s="306"/>
      <c r="VYZ15" s="306"/>
      <c r="VZA15" s="306"/>
      <c r="VZB15" s="306"/>
      <c r="VZC15" s="306"/>
      <c r="VZD15" s="306"/>
      <c r="VZE15" s="306"/>
      <c r="VZF15" s="306"/>
      <c r="VZG15" s="306"/>
      <c r="VZH15" s="306"/>
      <c r="VZI15" s="306"/>
      <c r="VZJ15" s="306"/>
      <c r="VZK15" s="306"/>
      <c r="VZL15" s="306"/>
      <c r="VZM15" s="306"/>
      <c r="VZN15" s="306"/>
      <c r="VZO15" s="306"/>
      <c r="VZP15" s="306"/>
      <c r="VZQ15" s="306"/>
      <c r="VZR15" s="306"/>
      <c r="VZS15" s="306"/>
      <c r="VZT15" s="306"/>
      <c r="VZU15" s="306"/>
      <c r="VZV15" s="306"/>
      <c r="VZW15" s="306"/>
      <c r="VZX15" s="306"/>
      <c r="VZY15" s="306"/>
      <c r="VZZ15" s="306"/>
      <c r="WAA15" s="306"/>
      <c r="WAB15" s="306"/>
      <c r="WAC15" s="306"/>
      <c r="WAD15" s="306"/>
      <c r="WAE15" s="306"/>
      <c r="WAF15" s="306"/>
      <c r="WAG15" s="306"/>
      <c r="WAH15" s="306"/>
      <c r="WAI15" s="306"/>
      <c r="WAJ15" s="306"/>
      <c r="WAK15" s="306"/>
      <c r="WAL15" s="306"/>
      <c r="WAM15" s="306"/>
      <c r="WAN15" s="306"/>
      <c r="WAO15" s="306"/>
      <c r="WAP15" s="306"/>
      <c r="WAQ15" s="306"/>
      <c r="WAR15" s="306"/>
      <c r="WAS15" s="306"/>
      <c r="WAT15" s="306"/>
      <c r="WAU15" s="306"/>
      <c r="WAV15" s="306"/>
      <c r="WAW15" s="306"/>
      <c r="WAX15" s="306"/>
      <c r="WAY15" s="306"/>
      <c r="WAZ15" s="306"/>
      <c r="WBA15" s="306"/>
      <c r="WBB15" s="306"/>
      <c r="WBC15" s="306"/>
      <c r="WBD15" s="306"/>
      <c r="WBE15" s="306"/>
      <c r="WBF15" s="306"/>
      <c r="WBG15" s="306"/>
      <c r="WBH15" s="306"/>
      <c r="WBI15" s="306"/>
      <c r="WBJ15" s="306"/>
      <c r="WBK15" s="306"/>
      <c r="WBL15" s="306"/>
      <c r="WBM15" s="306"/>
      <c r="WBN15" s="306"/>
      <c r="WBO15" s="306"/>
      <c r="WBP15" s="306"/>
      <c r="WBQ15" s="306"/>
      <c r="WBR15" s="306"/>
      <c r="WBS15" s="306"/>
      <c r="WBT15" s="306"/>
      <c r="WBU15" s="306"/>
      <c r="WBV15" s="306"/>
      <c r="WBW15" s="306"/>
      <c r="WBX15" s="306"/>
      <c r="WBY15" s="306"/>
      <c r="WBZ15" s="306"/>
      <c r="WCA15" s="306"/>
      <c r="WCB15" s="306"/>
      <c r="WCC15" s="306"/>
      <c r="WCD15" s="306"/>
      <c r="WCE15" s="306"/>
      <c r="WCF15" s="306"/>
      <c r="WCG15" s="306"/>
      <c r="WCH15" s="306"/>
      <c r="WCI15" s="306"/>
      <c r="WCJ15" s="306"/>
      <c r="WCK15" s="306"/>
      <c r="WCL15" s="306"/>
      <c r="WCM15" s="306"/>
      <c r="WCN15" s="306"/>
      <c r="WCO15" s="306"/>
      <c r="WCP15" s="306"/>
      <c r="WCQ15" s="306"/>
      <c r="WCR15" s="306"/>
      <c r="WCS15" s="306"/>
      <c r="WCT15" s="306"/>
      <c r="WCU15" s="306"/>
      <c r="WCV15" s="306"/>
      <c r="WCW15" s="306"/>
      <c r="WCX15" s="306"/>
      <c r="WCY15" s="306"/>
      <c r="WCZ15" s="306"/>
      <c r="WDA15" s="306"/>
      <c r="WDB15" s="306"/>
      <c r="WDC15" s="306"/>
      <c r="WDD15" s="306"/>
      <c r="WDE15" s="306"/>
      <c r="WDF15" s="306"/>
      <c r="WDG15" s="306"/>
      <c r="WDH15" s="306"/>
      <c r="WDI15" s="306"/>
      <c r="WDJ15" s="306"/>
      <c r="WDK15" s="306"/>
      <c r="WDL15" s="306"/>
      <c r="WDM15" s="306"/>
      <c r="WDN15" s="306"/>
      <c r="WDO15" s="306"/>
      <c r="WDP15" s="306"/>
      <c r="WDQ15" s="306"/>
      <c r="WDR15" s="306"/>
      <c r="WDS15" s="306"/>
      <c r="WDT15" s="306"/>
      <c r="WDU15" s="306"/>
      <c r="WDV15" s="306"/>
      <c r="WDW15" s="306"/>
      <c r="WDX15" s="306"/>
      <c r="WDY15" s="306"/>
      <c r="WDZ15" s="306"/>
      <c r="WEA15" s="306"/>
      <c r="WEB15" s="306"/>
      <c r="WEC15" s="306"/>
      <c r="WED15" s="306"/>
      <c r="WEE15" s="306"/>
      <c r="WEF15" s="306"/>
      <c r="WEG15" s="306"/>
      <c r="WEH15" s="306"/>
      <c r="WEI15" s="306"/>
      <c r="WEJ15" s="306"/>
      <c r="WEK15" s="306"/>
      <c r="WEL15" s="306"/>
      <c r="WEM15" s="306"/>
      <c r="WEN15" s="306"/>
      <c r="WEO15" s="306"/>
      <c r="WEP15" s="306"/>
      <c r="WEQ15" s="306"/>
      <c r="WER15" s="306"/>
      <c r="WES15" s="306"/>
      <c r="WET15" s="306"/>
      <c r="WEU15" s="306"/>
      <c r="WEV15" s="306"/>
      <c r="WEW15" s="306"/>
      <c r="WEX15" s="306"/>
      <c r="WEY15" s="306"/>
      <c r="WEZ15" s="306"/>
      <c r="WFA15" s="306"/>
      <c r="WFB15" s="306"/>
      <c r="WFC15" s="306"/>
      <c r="WFD15" s="306"/>
      <c r="WFE15" s="306"/>
      <c r="WFF15" s="306"/>
      <c r="WFG15" s="306"/>
      <c r="WFH15" s="306"/>
      <c r="WFI15" s="306"/>
      <c r="WFJ15" s="306"/>
      <c r="WFK15" s="306"/>
      <c r="WFL15" s="306"/>
      <c r="WFM15" s="306"/>
      <c r="WFN15" s="306"/>
      <c r="WFO15" s="306"/>
      <c r="WFP15" s="306"/>
      <c r="WFQ15" s="306"/>
      <c r="WFR15" s="306"/>
      <c r="WFS15" s="306"/>
      <c r="WFT15" s="306"/>
      <c r="WFU15" s="306"/>
      <c r="WFV15" s="306"/>
      <c r="WFW15" s="306"/>
      <c r="WFX15" s="306"/>
      <c r="WFY15" s="306"/>
      <c r="WFZ15" s="306"/>
      <c r="WGA15" s="306"/>
      <c r="WGB15" s="306"/>
      <c r="WGC15" s="306"/>
      <c r="WGD15" s="306"/>
      <c r="WGE15" s="306"/>
      <c r="WGF15" s="306"/>
      <c r="WGG15" s="306"/>
      <c r="WGH15" s="306"/>
      <c r="WGI15" s="306"/>
      <c r="WGJ15" s="306"/>
      <c r="WGK15" s="306"/>
      <c r="WGL15" s="306"/>
      <c r="WGM15" s="306"/>
      <c r="WGN15" s="306"/>
      <c r="WGO15" s="306"/>
      <c r="WGP15" s="306"/>
      <c r="WGQ15" s="306"/>
      <c r="WGR15" s="306"/>
      <c r="WGS15" s="306"/>
      <c r="WGT15" s="306"/>
      <c r="WGU15" s="306"/>
      <c r="WGV15" s="306"/>
      <c r="WGW15" s="306"/>
      <c r="WGX15" s="306"/>
      <c r="WGY15" s="306"/>
      <c r="WGZ15" s="306"/>
      <c r="WHA15" s="306"/>
      <c r="WHB15" s="306"/>
      <c r="WHC15" s="306"/>
      <c r="WHD15" s="306"/>
      <c r="WHE15" s="306"/>
      <c r="WHF15" s="306"/>
      <c r="WHG15" s="306"/>
      <c r="WHH15" s="306"/>
      <c r="WHI15" s="306"/>
      <c r="WHJ15" s="306"/>
      <c r="WHK15" s="306"/>
      <c r="WHL15" s="306"/>
      <c r="WHM15" s="306"/>
      <c r="WHN15" s="306"/>
      <c r="WHO15" s="306"/>
      <c r="WHP15" s="306"/>
      <c r="WHQ15" s="306"/>
      <c r="WHR15" s="306"/>
      <c r="WHS15" s="306"/>
      <c r="WHT15" s="306"/>
      <c r="WHU15" s="306"/>
      <c r="WHV15" s="306"/>
      <c r="WHW15" s="306"/>
      <c r="WHX15" s="306"/>
      <c r="WHY15" s="306"/>
      <c r="WHZ15" s="306"/>
      <c r="WIA15" s="306"/>
      <c r="WIB15" s="306"/>
      <c r="WIC15" s="306"/>
      <c r="WID15" s="306"/>
      <c r="WIE15" s="306"/>
      <c r="WIF15" s="306"/>
      <c r="WIG15" s="306"/>
      <c r="WIH15" s="306"/>
      <c r="WII15" s="306"/>
      <c r="WIJ15" s="306"/>
      <c r="WIK15" s="306"/>
      <c r="WIL15" s="306"/>
      <c r="WIM15" s="306"/>
      <c r="WIN15" s="306"/>
      <c r="WIO15" s="306"/>
      <c r="WIP15" s="306"/>
      <c r="WIQ15" s="306"/>
      <c r="WIR15" s="306"/>
      <c r="WIS15" s="306"/>
      <c r="WIT15" s="306"/>
      <c r="WIU15" s="306"/>
      <c r="WIV15" s="306"/>
      <c r="WIW15" s="306"/>
      <c r="WIX15" s="306"/>
      <c r="WIY15" s="306"/>
      <c r="WIZ15" s="306"/>
      <c r="WJA15" s="306"/>
      <c r="WJB15" s="306"/>
      <c r="WJC15" s="306"/>
      <c r="WJD15" s="306"/>
      <c r="WJE15" s="306"/>
      <c r="WJF15" s="306"/>
      <c r="WJG15" s="306"/>
      <c r="WJH15" s="306"/>
      <c r="WJI15" s="306"/>
      <c r="WJJ15" s="306"/>
      <c r="WJK15" s="306"/>
      <c r="WJL15" s="306"/>
      <c r="WJM15" s="306"/>
      <c r="WJN15" s="306"/>
      <c r="WJO15" s="306"/>
      <c r="WJP15" s="306"/>
      <c r="WJQ15" s="306"/>
      <c r="WJR15" s="306"/>
      <c r="WJS15" s="306"/>
      <c r="WJT15" s="306"/>
      <c r="WJU15" s="306"/>
      <c r="WJV15" s="306"/>
      <c r="WJW15" s="306"/>
      <c r="WJX15" s="306"/>
      <c r="WJY15" s="306"/>
      <c r="WJZ15" s="306"/>
      <c r="WKA15" s="306"/>
      <c r="WKB15" s="306"/>
      <c r="WKC15" s="306"/>
      <c r="WKD15" s="306"/>
      <c r="WKE15" s="306"/>
      <c r="WKF15" s="306"/>
      <c r="WKG15" s="306"/>
      <c r="WKH15" s="306"/>
      <c r="WKI15" s="306"/>
      <c r="WKJ15" s="306"/>
      <c r="WKK15" s="306"/>
      <c r="WKL15" s="306"/>
      <c r="WKM15" s="306"/>
      <c r="WKN15" s="306"/>
      <c r="WKO15" s="306"/>
      <c r="WKP15" s="306"/>
      <c r="WKQ15" s="306"/>
      <c r="WKR15" s="306"/>
      <c r="WKS15" s="306"/>
      <c r="WKT15" s="306"/>
      <c r="WKU15" s="306"/>
      <c r="WKV15" s="306"/>
      <c r="WKW15" s="306"/>
      <c r="WKX15" s="306"/>
      <c r="WKY15" s="306"/>
      <c r="WKZ15" s="306"/>
      <c r="WLA15" s="306"/>
      <c r="WLB15" s="306"/>
      <c r="WLC15" s="306"/>
      <c r="WLD15" s="306"/>
      <c r="WLE15" s="306"/>
      <c r="WLF15" s="306"/>
      <c r="WLG15" s="306"/>
      <c r="WLH15" s="306"/>
      <c r="WLI15" s="306"/>
      <c r="WLJ15" s="306"/>
      <c r="WLK15" s="306"/>
      <c r="WLL15" s="306"/>
      <c r="WLM15" s="306"/>
      <c r="WLN15" s="306"/>
      <c r="WLO15" s="306"/>
      <c r="WLP15" s="306"/>
      <c r="WLQ15" s="306"/>
      <c r="WLR15" s="306"/>
      <c r="WLS15" s="306"/>
      <c r="WLT15" s="306"/>
      <c r="WLU15" s="306"/>
      <c r="WLV15" s="306"/>
      <c r="WLW15" s="306"/>
      <c r="WLX15" s="306"/>
      <c r="WLY15" s="306"/>
      <c r="WLZ15" s="306"/>
      <c r="WMA15" s="306"/>
      <c r="WMB15" s="306"/>
      <c r="WMC15" s="306"/>
      <c r="WMD15" s="306"/>
      <c r="WME15" s="306"/>
      <c r="WMF15" s="306"/>
      <c r="WMG15" s="306"/>
      <c r="WMH15" s="306"/>
      <c r="WMI15" s="306"/>
      <c r="WMJ15" s="306"/>
      <c r="WMK15" s="306"/>
      <c r="WML15" s="306"/>
      <c r="WMM15" s="306"/>
      <c r="WMN15" s="306"/>
      <c r="WMO15" s="306"/>
      <c r="WMP15" s="306"/>
      <c r="WMQ15" s="306"/>
      <c r="WMR15" s="306"/>
      <c r="WMS15" s="306"/>
      <c r="WMT15" s="306"/>
      <c r="WMU15" s="306"/>
      <c r="WMV15" s="306"/>
      <c r="WMW15" s="306"/>
      <c r="WMX15" s="306"/>
      <c r="WMY15" s="306"/>
      <c r="WMZ15" s="306"/>
      <c r="WNA15" s="306"/>
      <c r="WNB15" s="306"/>
      <c r="WNC15" s="306"/>
      <c r="WND15" s="306"/>
      <c r="WNE15" s="306"/>
      <c r="WNF15" s="306"/>
      <c r="WNG15" s="306"/>
      <c r="WNH15" s="306"/>
      <c r="WNI15" s="306"/>
      <c r="WNJ15" s="306"/>
      <c r="WNK15" s="306"/>
      <c r="WNL15" s="306"/>
      <c r="WNM15" s="306"/>
      <c r="WNN15" s="306"/>
      <c r="WNO15" s="306"/>
      <c r="WNP15" s="306"/>
      <c r="WNQ15" s="306"/>
      <c r="WNR15" s="306"/>
      <c r="WNS15" s="306"/>
      <c r="WNT15" s="306"/>
      <c r="WNU15" s="306"/>
      <c r="WNV15" s="306"/>
      <c r="WNW15" s="306"/>
      <c r="WNX15" s="306"/>
      <c r="WNY15" s="306"/>
      <c r="WNZ15" s="306"/>
      <c r="WOA15" s="306"/>
      <c r="WOB15" s="306"/>
      <c r="WOC15" s="306"/>
      <c r="WOD15" s="306"/>
      <c r="WOE15" s="306"/>
      <c r="WOF15" s="306"/>
      <c r="WOG15" s="306"/>
      <c r="WOH15" s="306"/>
      <c r="WOI15" s="306"/>
      <c r="WOJ15" s="306"/>
      <c r="WOK15" s="306"/>
      <c r="WOL15" s="306"/>
      <c r="WOM15" s="306"/>
      <c r="WON15" s="306"/>
      <c r="WOO15" s="306"/>
      <c r="WOP15" s="306"/>
      <c r="WOQ15" s="306"/>
      <c r="WOR15" s="306"/>
      <c r="WOS15" s="306"/>
      <c r="WOT15" s="306"/>
      <c r="WOU15" s="306"/>
      <c r="WOV15" s="306"/>
      <c r="WOW15" s="306"/>
      <c r="WOX15" s="306"/>
      <c r="WOY15" s="306"/>
      <c r="WOZ15" s="306"/>
      <c r="WPA15" s="306"/>
      <c r="WPB15" s="306"/>
      <c r="WPC15" s="306"/>
      <c r="WPD15" s="306"/>
      <c r="WPE15" s="306"/>
      <c r="WPF15" s="306"/>
      <c r="WPG15" s="306"/>
      <c r="WPH15" s="306"/>
      <c r="WPI15" s="306"/>
      <c r="WPJ15" s="306"/>
      <c r="WPK15" s="306"/>
      <c r="WPL15" s="306"/>
      <c r="WPM15" s="306"/>
      <c r="WPN15" s="306"/>
      <c r="WPO15" s="306"/>
      <c r="WPP15" s="306"/>
      <c r="WPQ15" s="306"/>
      <c r="WPR15" s="306"/>
      <c r="WPS15" s="306"/>
      <c r="WPT15" s="306"/>
      <c r="WPU15" s="306"/>
      <c r="WPV15" s="306"/>
      <c r="WPW15" s="306"/>
      <c r="WPX15" s="306"/>
      <c r="WPY15" s="306"/>
      <c r="WPZ15" s="306"/>
      <c r="WQA15" s="306"/>
      <c r="WQB15" s="306"/>
      <c r="WQC15" s="306"/>
      <c r="WQD15" s="306"/>
      <c r="WQE15" s="306"/>
      <c r="WQF15" s="306"/>
      <c r="WQG15" s="306"/>
      <c r="WQH15" s="306"/>
      <c r="WQI15" s="306"/>
      <c r="WQJ15" s="306"/>
      <c r="WQK15" s="306"/>
      <c r="WQL15" s="306"/>
      <c r="WQM15" s="306"/>
      <c r="WQN15" s="306"/>
      <c r="WQO15" s="306"/>
      <c r="WQP15" s="306"/>
      <c r="WQQ15" s="306"/>
      <c r="WQR15" s="306"/>
      <c r="WQS15" s="306"/>
      <c r="WQT15" s="306"/>
      <c r="WQU15" s="306"/>
      <c r="WQV15" s="306"/>
      <c r="WQW15" s="306"/>
      <c r="WQX15" s="306"/>
      <c r="WQY15" s="306"/>
      <c r="WQZ15" s="306"/>
      <c r="WRA15" s="306"/>
      <c r="WRB15" s="306"/>
      <c r="WRC15" s="306"/>
      <c r="WRD15" s="306"/>
      <c r="WRE15" s="306"/>
      <c r="WRF15" s="306"/>
      <c r="WRG15" s="306"/>
      <c r="WRH15" s="306"/>
      <c r="WRI15" s="306"/>
      <c r="WRJ15" s="306"/>
      <c r="WRK15" s="306"/>
      <c r="WRL15" s="306"/>
      <c r="WRM15" s="306"/>
      <c r="WRN15" s="306"/>
      <c r="WRO15" s="306"/>
      <c r="WRP15" s="306"/>
      <c r="WRQ15" s="306"/>
      <c r="WRR15" s="306"/>
      <c r="WRS15" s="306"/>
      <c r="WRT15" s="306"/>
      <c r="WRU15" s="306"/>
      <c r="WRV15" s="306"/>
      <c r="WRW15" s="306"/>
      <c r="WRX15" s="306"/>
      <c r="WRY15" s="306"/>
      <c r="WRZ15" s="306"/>
      <c r="WSA15" s="306"/>
      <c r="WSB15" s="306"/>
      <c r="WSC15" s="306"/>
      <c r="WSD15" s="306"/>
      <c r="WSE15" s="306"/>
      <c r="WSF15" s="306"/>
      <c r="WSG15" s="306"/>
      <c r="WSH15" s="306"/>
      <c r="WSI15" s="306"/>
      <c r="WSJ15" s="306"/>
      <c r="WSK15" s="306"/>
      <c r="WSL15" s="306"/>
      <c r="WSM15" s="306"/>
      <c r="WSN15" s="306"/>
      <c r="WSO15" s="306"/>
      <c r="WSP15" s="306"/>
      <c r="WSQ15" s="306"/>
      <c r="WSR15" s="306"/>
      <c r="WSS15" s="306"/>
      <c r="WST15" s="306"/>
      <c r="WSU15" s="306"/>
      <c r="WSV15" s="306"/>
      <c r="WSW15" s="306"/>
      <c r="WSX15" s="306"/>
      <c r="WSY15" s="306"/>
      <c r="WSZ15" s="306"/>
      <c r="WTA15" s="306"/>
      <c r="WTB15" s="306"/>
      <c r="WTC15" s="306"/>
      <c r="WTD15" s="306"/>
      <c r="WTE15" s="306"/>
      <c r="WTF15" s="306"/>
      <c r="WTG15" s="306"/>
      <c r="WTH15" s="306"/>
      <c r="WTI15" s="306"/>
      <c r="WTJ15" s="306"/>
      <c r="WTK15" s="306"/>
      <c r="WTL15" s="306"/>
      <c r="WTM15" s="306"/>
      <c r="WTN15" s="306"/>
      <c r="WTO15" s="306"/>
      <c r="WTP15" s="306"/>
      <c r="WTQ15" s="306"/>
      <c r="WTR15" s="306"/>
      <c r="WTS15" s="306"/>
      <c r="WTT15" s="306"/>
      <c r="WTU15" s="306"/>
      <c r="WTV15" s="306"/>
      <c r="WTW15" s="306"/>
      <c r="WTX15" s="306"/>
      <c r="WTY15" s="306"/>
      <c r="WTZ15" s="306"/>
      <c r="WUA15" s="306"/>
      <c r="WUB15" s="306"/>
      <c r="WUC15" s="306"/>
      <c r="WUD15" s="306"/>
      <c r="WUE15" s="306"/>
      <c r="WUF15" s="306"/>
      <c r="WUG15" s="306"/>
      <c r="WUH15" s="306"/>
      <c r="WUI15" s="306"/>
      <c r="WUJ15" s="306"/>
      <c r="WUK15" s="306"/>
      <c r="WUL15" s="306"/>
      <c r="WUM15" s="306"/>
      <c r="WUN15" s="306"/>
      <c r="WUO15" s="306"/>
      <c r="WUP15" s="306"/>
      <c r="WUQ15" s="306"/>
      <c r="WUR15" s="306"/>
      <c r="WUS15" s="306"/>
      <c r="WUT15" s="306"/>
      <c r="WUU15" s="306"/>
      <c r="WUV15" s="306"/>
      <c r="WUW15" s="306"/>
      <c r="WUX15" s="306"/>
      <c r="WUY15" s="306"/>
      <c r="WUZ15" s="306"/>
      <c r="WVA15" s="306"/>
      <c r="WVB15" s="306"/>
      <c r="WVC15" s="306"/>
      <c r="WVD15" s="306"/>
      <c r="WVE15" s="306"/>
      <c r="WVF15" s="306"/>
      <c r="WVG15" s="306"/>
      <c r="WVH15" s="306"/>
      <c r="WVI15" s="306"/>
      <c r="WVJ15" s="306"/>
      <c r="WVK15" s="306"/>
      <c r="WVL15" s="306"/>
      <c r="WVM15" s="306"/>
      <c r="WVN15" s="306"/>
      <c r="WVO15" s="306"/>
      <c r="WVP15" s="306"/>
      <c r="WVQ15" s="306"/>
      <c r="WVR15" s="306"/>
      <c r="WVS15" s="306"/>
      <c r="WVT15" s="306"/>
      <c r="WVU15" s="306"/>
      <c r="WVV15" s="306"/>
      <c r="WVW15" s="306"/>
      <c r="WVX15" s="306"/>
      <c r="WVY15" s="306"/>
      <c r="WVZ15" s="306"/>
      <c r="WWA15" s="306"/>
      <c r="WWB15" s="306"/>
      <c r="WWC15" s="306"/>
      <c r="WWD15" s="306"/>
      <c r="WWE15" s="306"/>
      <c r="WWF15" s="306"/>
      <c r="WWG15" s="306"/>
      <c r="WWH15" s="306"/>
      <c r="WWI15" s="306"/>
      <c r="WWJ15" s="306"/>
      <c r="WWK15" s="306"/>
      <c r="WWL15" s="306"/>
      <c r="WWM15" s="306"/>
      <c r="WWN15" s="306"/>
      <c r="WWO15" s="306"/>
      <c r="WWP15" s="306"/>
      <c r="WWQ15" s="306"/>
      <c r="WWR15" s="306"/>
      <c r="WWS15" s="306"/>
      <c r="WWT15" s="306"/>
      <c r="WWU15" s="306"/>
      <c r="WWV15" s="306"/>
      <c r="WWW15" s="306"/>
      <c r="WWX15" s="306"/>
      <c r="WWY15" s="306"/>
      <c r="WWZ15" s="306"/>
      <c r="WXA15" s="306"/>
      <c r="WXB15" s="306"/>
      <c r="WXC15" s="306"/>
      <c r="WXD15" s="306"/>
      <c r="WXE15" s="306"/>
      <c r="WXF15" s="306"/>
      <c r="WXG15" s="306"/>
      <c r="WXH15" s="306"/>
      <c r="WXI15" s="306"/>
      <c r="WXJ15" s="306"/>
      <c r="WXK15" s="306"/>
      <c r="WXL15" s="306"/>
      <c r="WXM15" s="306"/>
      <c r="WXN15" s="306"/>
      <c r="WXO15" s="306"/>
      <c r="WXP15" s="306"/>
      <c r="WXQ15" s="306"/>
      <c r="WXR15" s="306"/>
      <c r="WXS15" s="306"/>
      <c r="WXT15" s="306"/>
      <c r="WXU15" s="306"/>
      <c r="WXV15" s="306"/>
      <c r="WXW15" s="306"/>
      <c r="WXX15" s="306"/>
      <c r="WXY15" s="306"/>
      <c r="WXZ15" s="306"/>
      <c r="WYA15" s="306"/>
      <c r="WYB15" s="306"/>
      <c r="WYC15" s="306"/>
      <c r="WYD15" s="306"/>
      <c r="WYE15" s="306"/>
      <c r="WYF15" s="306"/>
      <c r="WYG15" s="306"/>
      <c r="WYH15" s="306"/>
      <c r="WYI15" s="306"/>
      <c r="WYJ15" s="306"/>
      <c r="WYK15" s="306"/>
      <c r="WYL15" s="306"/>
      <c r="WYM15" s="306"/>
      <c r="WYN15" s="306"/>
      <c r="WYO15" s="306"/>
      <c r="WYP15" s="306"/>
      <c r="WYQ15" s="306"/>
      <c r="WYR15" s="306"/>
      <c r="WYS15" s="306"/>
      <c r="WYT15" s="306"/>
      <c r="WYU15" s="306"/>
      <c r="WYV15" s="306"/>
      <c r="WYW15" s="306"/>
      <c r="WYX15" s="306"/>
      <c r="WYY15" s="306"/>
      <c r="WYZ15" s="306"/>
      <c r="WZA15" s="306"/>
      <c r="WZB15" s="306"/>
      <c r="WZC15" s="306"/>
      <c r="WZD15" s="306"/>
      <c r="WZE15" s="306"/>
      <c r="WZF15" s="306"/>
      <c r="WZG15" s="306"/>
      <c r="WZH15" s="306"/>
      <c r="WZI15" s="306"/>
      <c r="WZJ15" s="306"/>
      <c r="WZK15" s="306"/>
      <c r="WZL15" s="306"/>
      <c r="WZM15" s="306"/>
      <c r="WZN15" s="306"/>
      <c r="WZO15" s="306"/>
      <c r="WZP15" s="306"/>
      <c r="WZQ15" s="306"/>
      <c r="WZR15" s="306"/>
      <c r="WZS15" s="306"/>
      <c r="WZT15" s="306"/>
      <c r="WZU15" s="306"/>
      <c r="WZV15" s="306"/>
      <c r="WZW15" s="306"/>
      <c r="WZX15" s="306"/>
      <c r="WZY15" s="306"/>
      <c r="WZZ15" s="306"/>
      <c r="XAA15" s="306"/>
      <c r="XAB15" s="306"/>
      <c r="XAC15" s="306"/>
      <c r="XAD15" s="306"/>
      <c r="XAE15" s="306"/>
      <c r="XAF15" s="306"/>
      <c r="XAG15" s="306"/>
      <c r="XAH15" s="306"/>
      <c r="XAI15" s="306"/>
      <c r="XAJ15" s="306"/>
      <c r="XAK15" s="306"/>
      <c r="XAL15" s="306"/>
      <c r="XAM15" s="306"/>
      <c r="XAN15" s="306"/>
      <c r="XAO15" s="306"/>
      <c r="XAP15" s="306"/>
      <c r="XAQ15" s="306"/>
      <c r="XAR15" s="306"/>
      <c r="XAS15" s="306"/>
      <c r="XAT15" s="306"/>
      <c r="XAU15" s="306"/>
      <c r="XAV15" s="306"/>
      <c r="XAW15" s="306"/>
      <c r="XAX15" s="306"/>
      <c r="XAY15" s="306"/>
      <c r="XAZ15" s="306"/>
      <c r="XBA15" s="306"/>
      <c r="XBB15" s="306"/>
      <c r="XBC15" s="306"/>
      <c r="XBD15" s="306"/>
      <c r="XBE15" s="306"/>
      <c r="XBF15" s="306"/>
      <c r="XBG15" s="306"/>
      <c r="XBH15" s="306"/>
      <c r="XBI15" s="306"/>
      <c r="XBJ15" s="306"/>
      <c r="XBK15" s="306"/>
      <c r="XBL15" s="306"/>
      <c r="XBM15" s="306"/>
      <c r="XBN15" s="306"/>
      <c r="XBO15" s="306"/>
      <c r="XBP15" s="306"/>
      <c r="XBQ15" s="306"/>
      <c r="XBR15" s="306"/>
      <c r="XBS15" s="306"/>
      <c r="XBT15" s="306"/>
      <c r="XBU15" s="306"/>
      <c r="XBV15" s="306"/>
      <c r="XBW15" s="306"/>
      <c r="XBX15" s="306"/>
      <c r="XBY15" s="306"/>
      <c r="XBZ15" s="306"/>
      <c r="XCA15" s="306"/>
      <c r="XCB15" s="306"/>
      <c r="XCC15" s="306"/>
      <c r="XCD15" s="306"/>
      <c r="XCE15" s="306"/>
      <c r="XCF15" s="306"/>
      <c r="XCG15" s="306"/>
      <c r="XCH15" s="306"/>
      <c r="XCI15" s="306"/>
      <c r="XCJ15" s="306"/>
      <c r="XCK15" s="306"/>
      <c r="XCL15" s="306"/>
      <c r="XCM15" s="306"/>
      <c r="XCN15" s="306"/>
      <c r="XCO15" s="306"/>
      <c r="XCP15" s="306"/>
      <c r="XCQ15" s="306"/>
      <c r="XCR15" s="306"/>
      <c r="XCS15" s="306"/>
      <c r="XCT15" s="306"/>
      <c r="XCU15" s="306"/>
      <c r="XCV15" s="306"/>
      <c r="XCW15" s="306"/>
      <c r="XCX15" s="306"/>
      <c r="XCY15" s="306"/>
      <c r="XCZ15" s="306"/>
      <c r="XDA15" s="306"/>
      <c r="XDB15" s="306"/>
      <c r="XDC15" s="306"/>
      <c r="XDD15" s="306"/>
      <c r="XDE15" s="306"/>
      <c r="XDF15" s="306"/>
      <c r="XDG15" s="306"/>
      <c r="XDH15" s="306"/>
      <c r="XDI15" s="306"/>
      <c r="XDJ15" s="306"/>
      <c r="XDK15" s="306"/>
      <c r="XDL15" s="306"/>
      <c r="XDM15" s="306"/>
      <c r="XDN15" s="306"/>
      <c r="XDO15" s="306"/>
      <c r="XDP15" s="306"/>
      <c r="XDQ15" s="306"/>
      <c r="XDR15" s="306"/>
      <c r="XDS15" s="306"/>
      <c r="XDT15" s="306"/>
      <c r="XDU15" s="306"/>
      <c r="XDV15" s="306"/>
      <c r="XDW15" s="306"/>
      <c r="XDX15" s="306"/>
      <c r="XDY15" s="306"/>
      <c r="XDZ15" s="306"/>
      <c r="XEA15" s="306"/>
      <c r="XEB15" s="306"/>
      <c r="XEC15" s="306"/>
      <c r="XED15" s="306"/>
      <c r="XEE15" s="306"/>
      <c r="XEF15" s="306"/>
      <c r="XEG15" s="306"/>
      <c r="XEH15" s="306"/>
      <c r="XEI15" s="306"/>
      <c r="XEJ15" s="306"/>
      <c r="XEK15" s="306"/>
      <c r="XEL15" s="306"/>
      <c r="XEM15" s="306"/>
      <c r="XEN15" s="306"/>
      <c r="XEO15" s="306"/>
      <c r="XEP15" s="306"/>
      <c r="XEQ15" s="306"/>
      <c r="XER15" s="306"/>
      <c r="XES15" s="306"/>
      <c r="XET15" s="306"/>
      <c r="XEU15" s="306"/>
      <c r="XEV15" s="306"/>
      <c r="XEW15" s="306"/>
      <c r="XEX15" s="306"/>
      <c r="XEY15" s="306"/>
      <c r="XEZ15" s="306"/>
      <c r="XFA15" s="306"/>
      <c r="XFB15" s="306"/>
      <c r="XFC15" s="306"/>
      <c r="XFD15" s="306"/>
    </row>
    <row r="16" spans="1:16384">
      <c r="A16" s="293" t="s">
        <v>23</v>
      </c>
      <c r="B16" s="251" t="s">
        <v>156</v>
      </c>
      <c r="C16" s="251" t="s">
        <v>156</v>
      </c>
      <c r="D16" s="252"/>
      <c r="E16" s="251"/>
      <c r="F16" s="253"/>
      <c r="G16" s="254" t="s">
        <v>156</v>
      </c>
      <c r="H16" s="251" t="s">
        <v>156</v>
      </c>
      <c r="I16" s="251"/>
      <c r="J16" s="251"/>
      <c r="K16" s="253"/>
      <c r="L16" s="261"/>
      <c r="M16" s="261"/>
      <c r="N16" s="261"/>
      <c r="V16" s="314"/>
      <c r="W16" s="314"/>
      <c r="X16" s="314"/>
      <c r="Y16" s="315"/>
    </row>
    <row r="17" spans="1:16384">
      <c r="A17" s="294" t="s">
        <v>24</v>
      </c>
      <c r="B17" s="251"/>
      <c r="C17" s="251"/>
      <c r="D17" s="251"/>
      <c r="E17" s="251"/>
      <c r="F17" s="253"/>
      <c r="G17" s="254"/>
      <c r="H17" s="251"/>
      <c r="I17" s="251"/>
      <c r="J17" s="251"/>
      <c r="K17" s="253"/>
      <c r="L17" s="261"/>
      <c r="M17" s="261"/>
      <c r="N17" s="261"/>
      <c r="V17" s="314"/>
      <c r="W17" s="314"/>
      <c r="X17" s="314"/>
      <c r="Y17" s="315"/>
    </row>
    <row r="18" spans="1:16384">
      <c r="A18" s="294" t="s">
        <v>25</v>
      </c>
      <c r="B18" s="254"/>
      <c r="C18" s="251"/>
      <c r="D18" s="251"/>
      <c r="E18" s="251"/>
      <c r="F18" s="253"/>
      <c r="G18" s="254"/>
      <c r="H18" s="251"/>
      <c r="I18" s="251"/>
      <c r="J18" s="251"/>
      <c r="K18" s="253"/>
      <c r="L18" s="261"/>
      <c r="M18" s="261"/>
      <c r="N18" s="261"/>
      <c r="V18" s="314"/>
      <c r="W18" s="314"/>
      <c r="X18" s="314"/>
      <c r="Y18" s="315"/>
    </row>
    <row r="19" spans="1:16384">
      <c r="A19" s="294" t="s">
        <v>26</v>
      </c>
      <c r="B19" s="254"/>
      <c r="C19" s="251"/>
      <c r="D19" s="251"/>
      <c r="E19" s="251"/>
      <c r="F19" s="253"/>
      <c r="G19" s="254"/>
      <c r="H19" s="251"/>
      <c r="I19" s="251"/>
      <c r="J19" s="251"/>
      <c r="K19" s="253"/>
      <c r="L19" s="261"/>
      <c r="M19" s="261"/>
      <c r="N19" s="261"/>
      <c r="V19" s="314"/>
      <c r="W19" s="314"/>
      <c r="X19" s="314"/>
      <c r="Y19" s="315"/>
    </row>
    <row r="20" spans="1:16384">
      <c r="A20" s="294" t="s">
        <v>27</v>
      </c>
      <c r="B20" s="254"/>
      <c r="C20" s="251"/>
      <c r="D20" s="251"/>
      <c r="E20" s="251"/>
      <c r="F20" s="253"/>
      <c r="G20" s="254"/>
      <c r="H20" s="251"/>
      <c r="I20" s="251"/>
      <c r="J20" s="251"/>
      <c r="K20" s="253"/>
      <c r="L20" s="261"/>
      <c r="M20" s="261"/>
      <c r="N20" s="261"/>
      <c r="V20" s="314"/>
      <c r="W20" s="314"/>
      <c r="X20" s="314"/>
      <c r="Y20" s="315"/>
    </row>
    <row r="21" spans="1:16384">
      <c r="A21" s="294" t="s">
        <v>28</v>
      </c>
      <c r="B21" s="254"/>
      <c r="C21" s="251"/>
      <c r="D21" s="251"/>
      <c r="E21" s="251"/>
      <c r="F21" s="253"/>
      <c r="G21" s="254"/>
      <c r="H21" s="251"/>
      <c r="I21" s="251"/>
      <c r="J21" s="251"/>
      <c r="K21" s="253"/>
      <c r="L21" s="261"/>
      <c r="M21" s="261"/>
      <c r="N21" s="261"/>
      <c r="V21" s="314"/>
      <c r="W21" s="314"/>
      <c r="X21" s="314"/>
      <c r="Y21" s="315"/>
    </row>
    <row r="22" spans="1:16384" ht="15" thickBot="1">
      <c r="A22" s="284" t="s">
        <v>29</v>
      </c>
      <c r="B22" s="302">
        <f t="shared" ref="B22:K22" si="0">SUM(B16:B21)</f>
        <v>0</v>
      </c>
      <c r="C22" s="303">
        <f t="shared" si="0"/>
        <v>0</v>
      </c>
      <c r="D22" s="303">
        <f t="shared" si="0"/>
        <v>0</v>
      </c>
      <c r="E22" s="303">
        <f t="shared" si="0"/>
        <v>0</v>
      </c>
      <c r="F22" s="304">
        <f t="shared" si="0"/>
        <v>0</v>
      </c>
      <c r="G22" s="302">
        <f t="shared" si="0"/>
        <v>0</v>
      </c>
      <c r="H22" s="303">
        <f t="shared" si="0"/>
        <v>0</v>
      </c>
      <c r="I22" s="303">
        <f t="shared" si="0"/>
        <v>0</v>
      </c>
      <c r="J22" s="303">
        <f t="shared" si="0"/>
        <v>0</v>
      </c>
      <c r="K22" s="304">
        <f t="shared" si="0"/>
        <v>0</v>
      </c>
      <c r="L22" s="261"/>
      <c r="M22" s="261"/>
      <c r="N22" s="261"/>
      <c r="V22" s="314"/>
      <c r="W22" s="314"/>
      <c r="X22" s="314"/>
      <c r="Y22" s="315"/>
    </row>
    <row r="23" spans="1:16384" s="40" customFormat="1" ht="21.25" customHeight="1" thickBot="1">
      <c r="A23" s="441" t="s">
        <v>159</v>
      </c>
      <c r="B23" s="295"/>
      <c r="C23" s="295"/>
      <c r="D23" s="295"/>
      <c r="E23" s="295"/>
      <c r="F23" s="295"/>
      <c r="G23" s="295"/>
      <c r="H23" s="295"/>
      <c r="I23" s="295"/>
      <c r="J23" s="295"/>
      <c r="K23" s="295"/>
      <c r="L23" s="261"/>
      <c r="M23" s="261"/>
      <c r="N23" s="261"/>
      <c r="O23" s="212"/>
      <c r="P23" s="212"/>
      <c r="Q23" s="212"/>
      <c r="R23" s="212"/>
      <c r="S23" s="212"/>
      <c r="T23" s="212"/>
      <c r="U23" s="212"/>
      <c r="V23" s="314"/>
      <c r="W23" s="314"/>
      <c r="X23" s="314"/>
      <c r="Y23" s="315"/>
      <c r="Z23" s="212"/>
      <c r="AA23" s="212"/>
      <c r="AB23" s="212"/>
      <c r="AC23" s="212"/>
      <c r="AD23" s="212"/>
      <c r="AE23" s="212"/>
      <c r="AF23" s="212"/>
      <c r="AG23" s="212"/>
      <c r="AH23" s="212"/>
      <c r="AI23" s="212"/>
      <c r="AJ23" s="212"/>
      <c r="AK23" s="212"/>
      <c r="AL23" s="212"/>
      <c r="AM23" s="212"/>
      <c r="AN23" s="212"/>
      <c r="AO23" s="212"/>
      <c r="AP23" s="212"/>
      <c r="AQ23" s="212"/>
      <c r="AR23" s="212"/>
      <c r="AS23" s="212"/>
      <c r="AT23" s="212"/>
      <c r="AU23" s="212"/>
      <c r="AV23" s="212"/>
      <c r="AW23" s="212"/>
      <c r="AX23" s="212"/>
      <c r="AY23" s="212"/>
      <c r="AZ23" s="212"/>
      <c r="BA23" s="212"/>
      <c r="BB23" s="212"/>
      <c r="BC23" s="212"/>
      <c r="BD23" s="212"/>
      <c r="BE23" s="212"/>
      <c r="BF23" s="212"/>
      <c r="BG23" s="212"/>
      <c r="BH23" s="212"/>
      <c r="BI23" s="212"/>
      <c r="BJ23" s="212"/>
      <c r="BK23" s="212"/>
      <c r="BL23" s="212"/>
      <c r="BM23" s="212"/>
      <c r="BN23" s="212"/>
      <c r="BO23" s="212"/>
      <c r="BP23" s="212"/>
      <c r="BQ23" s="212"/>
      <c r="BR23" s="212"/>
      <c r="BS23" s="212"/>
      <c r="BT23" s="212"/>
      <c r="BU23" s="212"/>
      <c r="BV23" s="212"/>
      <c r="BW23" s="212"/>
      <c r="BX23" s="212"/>
      <c r="BY23" s="212"/>
      <c r="BZ23" s="212"/>
      <c r="CA23" s="212"/>
      <c r="CB23" s="212"/>
      <c r="CC23" s="212"/>
      <c r="CD23" s="212"/>
      <c r="CE23" s="212"/>
      <c r="CF23" s="212"/>
      <c r="CG23" s="212"/>
      <c r="CH23" s="212"/>
      <c r="CI23" s="212"/>
      <c r="CJ23" s="212"/>
      <c r="CK23" s="212"/>
      <c r="CL23" s="212"/>
      <c r="CM23" s="212"/>
      <c r="CN23" s="212"/>
      <c r="CO23" s="212"/>
      <c r="CP23" s="212"/>
      <c r="CQ23" s="212"/>
      <c r="CR23" s="212"/>
      <c r="CS23" s="212"/>
      <c r="CT23" s="212"/>
      <c r="CU23" s="212"/>
      <c r="CV23" s="212"/>
      <c r="CW23" s="212"/>
      <c r="CX23" s="212"/>
      <c r="CY23" s="212"/>
      <c r="CZ23" s="212"/>
      <c r="DA23" s="212"/>
      <c r="DB23" s="212"/>
      <c r="DC23" s="212"/>
      <c r="DD23" s="212"/>
      <c r="DE23" s="212"/>
      <c r="DF23" s="212"/>
      <c r="DG23" s="212"/>
      <c r="DH23" s="212"/>
      <c r="DI23" s="212"/>
      <c r="DJ23" s="212"/>
      <c r="DK23" s="212"/>
      <c r="DL23" s="212"/>
      <c r="DM23" s="212"/>
      <c r="DN23" s="212"/>
      <c r="DO23" s="212"/>
      <c r="DP23" s="212"/>
      <c r="DQ23" s="212"/>
      <c r="DR23" s="212"/>
      <c r="DS23" s="212"/>
      <c r="DT23" s="212"/>
      <c r="DU23" s="212"/>
      <c r="DV23" s="212"/>
      <c r="DW23" s="212"/>
      <c r="DX23" s="212"/>
      <c r="DY23" s="212"/>
      <c r="DZ23" s="212"/>
      <c r="EA23" s="212"/>
      <c r="EB23" s="212"/>
      <c r="EC23" s="212"/>
      <c r="ED23" s="212"/>
      <c r="EE23" s="212"/>
      <c r="EF23" s="212"/>
      <c r="EG23" s="212"/>
      <c r="EH23" s="212"/>
      <c r="EI23" s="212"/>
      <c r="EJ23" s="212"/>
      <c r="EK23" s="212"/>
      <c r="EL23" s="212"/>
      <c r="EM23" s="212"/>
      <c r="EN23" s="212"/>
      <c r="EO23" s="212"/>
      <c r="EP23" s="212"/>
      <c r="EQ23" s="212"/>
      <c r="ER23" s="212"/>
      <c r="ES23" s="212"/>
      <c r="ET23" s="212"/>
      <c r="EU23" s="212"/>
      <c r="EV23" s="212"/>
      <c r="EW23" s="212"/>
      <c r="EX23" s="212"/>
      <c r="EY23" s="212"/>
      <c r="EZ23" s="212"/>
      <c r="FA23" s="212"/>
      <c r="FB23" s="212"/>
      <c r="FC23" s="212"/>
      <c r="FD23" s="212"/>
      <c r="FE23" s="212"/>
      <c r="FF23" s="212"/>
      <c r="FG23" s="212"/>
      <c r="FH23" s="212"/>
      <c r="FI23" s="212"/>
      <c r="FJ23" s="212"/>
      <c r="FK23" s="212"/>
      <c r="FL23" s="212"/>
      <c r="FM23" s="212"/>
      <c r="FN23" s="212"/>
      <c r="FO23" s="212"/>
      <c r="FP23" s="212"/>
      <c r="FQ23" s="212"/>
      <c r="FR23" s="212"/>
      <c r="FS23" s="212"/>
      <c r="FT23" s="212"/>
      <c r="FU23" s="212"/>
      <c r="FV23" s="212"/>
      <c r="FW23" s="212"/>
      <c r="FX23" s="212"/>
      <c r="FY23" s="212"/>
      <c r="FZ23" s="212"/>
      <c r="GA23" s="212"/>
      <c r="GB23" s="212"/>
      <c r="GC23" s="212"/>
      <c r="GD23" s="212"/>
      <c r="GE23" s="212"/>
      <c r="GF23" s="212"/>
      <c r="GG23" s="212"/>
      <c r="GH23" s="212"/>
      <c r="GI23" s="212"/>
      <c r="GJ23" s="212"/>
      <c r="GK23" s="212"/>
      <c r="GL23" s="212"/>
      <c r="GM23" s="212"/>
      <c r="GN23" s="212"/>
      <c r="GO23" s="212"/>
      <c r="GP23" s="212"/>
      <c r="GQ23" s="212"/>
      <c r="GR23" s="212"/>
      <c r="GS23" s="212"/>
      <c r="GT23" s="212"/>
      <c r="GU23" s="212"/>
      <c r="GV23" s="212"/>
      <c r="GW23" s="212"/>
      <c r="GX23" s="212"/>
      <c r="GY23" s="212"/>
      <c r="GZ23" s="212"/>
      <c r="HA23" s="212"/>
      <c r="HB23" s="212"/>
      <c r="HC23" s="212"/>
      <c r="HD23" s="212"/>
      <c r="HE23" s="212"/>
      <c r="HF23" s="212"/>
      <c r="HG23" s="212"/>
      <c r="HH23" s="212"/>
      <c r="HI23" s="212"/>
      <c r="HJ23" s="212"/>
      <c r="HK23" s="212"/>
      <c r="HL23" s="212"/>
      <c r="HM23" s="212"/>
      <c r="HN23" s="212"/>
      <c r="HO23" s="212"/>
      <c r="HP23" s="212"/>
      <c r="HQ23" s="212"/>
      <c r="HR23" s="212"/>
      <c r="HS23" s="212"/>
      <c r="HT23" s="212"/>
      <c r="HU23" s="212"/>
      <c r="HV23" s="212"/>
      <c r="HW23" s="212"/>
      <c r="HX23" s="212"/>
      <c r="HY23" s="212"/>
      <c r="HZ23" s="212"/>
      <c r="IA23" s="212"/>
      <c r="IB23" s="212"/>
      <c r="IC23" s="212"/>
      <c r="ID23" s="212"/>
      <c r="IE23" s="212"/>
      <c r="IF23" s="212"/>
      <c r="IG23" s="212"/>
      <c r="IH23" s="212"/>
      <c r="II23" s="212"/>
      <c r="IJ23" s="212"/>
      <c r="IK23" s="212"/>
      <c r="IL23" s="212"/>
      <c r="IM23" s="212"/>
      <c r="IN23" s="212"/>
      <c r="IO23" s="212"/>
      <c r="IP23" s="212"/>
      <c r="IQ23" s="212"/>
      <c r="IR23" s="212"/>
      <c r="IS23" s="212"/>
      <c r="IT23" s="212"/>
      <c r="IU23" s="212"/>
      <c r="IV23" s="212"/>
      <c r="IW23" s="212"/>
      <c r="IX23" s="212"/>
      <c r="IY23" s="212"/>
      <c r="IZ23" s="212"/>
      <c r="JA23" s="212"/>
      <c r="JB23" s="212"/>
      <c r="JC23" s="212"/>
      <c r="JD23" s="212"/>
      <c r="JE23" s="212"/>
      <c r="JF23" s="212"/>
      <c r="JG23" s="212"/>
      <c r="JH23" s="212"/>
      <c r="JI23" s="212"/>
      <c r="JJ23" s="212"/>
      <c r="JK23" s="212"/>
      <c r="JL23" s="212"/>
      <c r="JM23" s="212"/>
      <c r="JN23" s="212"/>
      <c r="JO23" s="212"/>
      <c r="JP23" s="212"/>
      <c r="JQ23" s="212"/>
      <c r="JR23" s="212"/>
      <c r="JS23" s="212"/>
      <c r="JT23" s="212"/>
      <c r="JU23" s="212"/>
      <c r="JV23" s="212"/>
      <c r="JW23" s="212"/>
      <c r="JX23" s="212"/>
      <c r="JY23" s="212"/>
      <c r="JZ23" s="212"/>
      <c r="KA23" s="212"/>
      <c r="KB23" s="212"/>
      <c r="KC23" s="212"/>
      <c r="KD23" s="212"/>
      <c r="KE23" s="212"/>
      <c r="KF23" s="212"/>
      <c r="KG23" s="212"/>
      <c r="KH23" s="212"/>
      <c r="KI23" s="212"/>
      <c r="KJ23" s="212"/>
      <c r="KK23" s="212"/>
      <c r="KL23" s="212"/>
      <c r="KM23" s="212"/>
      <c r="KN23" s="212"/>
      <c r="KO23" s="212"/>
      <c r="KP23" s="212"/>
      <c r="KQ23" s="212"/>
      <c r="KR23" s="212"/>
      <c r="KS23" s="212"/>
      <c r="KT23" s="212"/>
      <c r="KU23" s="212"/>
      <c r="KV23" s="212"/>
      <c r="KW23" s="212"/>
      <c r="KX23" s="212"/>
      <c r="KY23" s="212"/>
      <c r="KZ23" s="212"/>
      <c r="LA23" s="212"/>
      <c r="LB23" s="212"/>
      <c r="LC23" s="212"/>
      <c r="LD23" s="212"/>
      <c r="LE23" s="212"/>
      <c r="LF23" s="212"/>
      <c r="LG23" s="212"/>
      <c r="LH23" s="212"/>
      <c r="LI23" s="212"/>
      <c r="LJ23" s="212"/>
      <c r="LK23" s="212"/>
      <c r="LL23" s="212"/>
      <c r="LM23" s="212"/>
      <c r="LN23" s="212"/>
      <c r="LO23" s="212"/>
      <c r="LP23" s="212"/>
      <c r="LQ23" s="212"/>
      <c r="LR23" s="212"/>
      <c r="LS23" s="212"/>
      <c r="LT23" s="212"/>
      <c r="LU23" s="212"/>
      <c r="LV23" s="212"/>
      <c r="LW23" s="212"/>
      <c r="LX23" s="212"/>
      <c r="LY23" s="212"/>
      <c r="LZ23" s="212"/>
      <c r="MA23" s="212"/>
      <c r="MB23" s="212"/>
      <c r="MC23" s="212"/>
      <c r="MD23" s="212"/>
      <c r="ME23" s="212"/>
      <c r="MF23" s="212"/>
      <c r="MG23" s="212"/>
      <c r="MH23" s="212"/>
      <c r="MI23" s="212"/>
      <c r="MJ23" s="212"/>
      <c r="MK23" s="212"/>
      <c r="ML23" s="212"/>
      <c r="MM23" s="212"/>
      <c r="MN23" s="212"/>
      <c r="MO23" s="212"/>
      <c r="MP23" s="212"/>
      <c r="MQ23" s="212"/>
      <c r="MR23" s="212"/>
      <c r="MS23" s="212"/>
      <c r="MT23" s="212"/>
      <c r="MU23" s="212"/>
      <c r="MV23" s="212"/>
      <c r="MW23" s="212"/>
      <c r="MX23" s="212"/>
      <c r="MY23" s="212"/>
      <c r="MZ23" s="212"/>
      <c r="NA23" s="212"/>
      <c r="NB23" s="212"/>
      <c r="NC23" s="212"/>
      <c r="ND23" s="212"/>
      <c r="NE23" s="212"/>
      <c r="NF23" s="212"/>
      <c r="NG23" s="212"/>
      <c r="NH23" s="212"/>
      <c r="NI23" s="212"/>
      <c r="NJ23" s="212"/>
      <c r="NK23" s="212"/>
      <c r="NL23" s="212"/>
      <c r="NM23" s="212"/>
      <c r="NN23" s="212"/>
      <c r="NO23" s="212"/>
      <c r="NP23" s="212"/>
      <c r="NQ23" s="212"/>
      <c r="NR23" s="212"/>
      <c r="NS23" s="212"/>
      <c r="NT23" s="212"/>
      <c r="NU23" s="212"/>
      <c r="NV23" s="212"/>
      <c r="NW23" s="212"/>
      <c r="NX23" s="212"/>
      <c r="NY23" s="212"/>
      <c r="NZ23" s="212"/>
      <c r="OA23" s="212"/>
      <c r="OB23" s="212"/>
      <c r="OC23" s="212"/>
      <c r="OD23" s="212"/>
      <c r="OE23" s="212"/>
      <c r="OF23" s="212"/>
      <c r="OG23" s="212"/>
      <c r="OH23" s="212"/>
      <c r="OI23" s="212"/>
      <c r="OJ23" s="212"/>
      <c r="OK23" s="212"/>
      <c r="OL23" s="212"/>
      <c r="OM23" s="212"/>
      <c r="ON23" s="212"/>
      <c r="OO23" s="212"/>
      <c r="OP23" s="212"/>
      <c r="OQ23" s="212"/>
      <c r="OR23" s="212"/>
      <c r="OS23" s="212"/>
      <c r="OT23" s="212"/>
      <c r="OU23" s="212"/>
      <c r="OV23" s="212"/>
      <c r="OW23" s="212"/>
      <c r="OX23" s="212"/>
      <c r="OY23" s="212"/>
      <c r="OZ23" s="212"/>
      <c r="PA23" s="212"/>
      <c r="PB23" s="212"/>
      <c r="PC23" s="212"/>
      <c r="PD23" s="212"/>
      <c r="PE23" s="212"/>
      <c r="PF23" s="212"/>
      <c r="PG23" s="212"/>
      <c r="PH23" s="212"/>
      <c r="PI23" s="212"/>
      <c r="PJ23" s="212"/>
      <c r="PK23" s="212"/>
      <c r="PL23" s="212"/>
      <c r="PM23" s="212"/>
      <c r="PN23" s="212"/>
      <c r="PO23" s="212"/>
      <c r="PP23" s="212"/>
      <c r="PQ23" s="212"/>
      <c r="PR23" s="212"/>
      <c r="PS23" s="212"/>
      <c r="PT23" s="212"/>
      <c r="PU23" s="212"/>
      <c r="PV23" s="212"/>
      <c r="PW23" s="212"/>
      <c r="PX23" s="212"/>
      <c r="PY23" s="212"/>
      <c r="PZ23" s="212"/>
      <c r="QA23" s="212"/>
      <c r="QB23" s="212"/>
      <c r="QC23" s="212"/>
      <c r="QD23" s="212"/>
      <c r="QE23" s="212"/>
      <c r="QF23" s="212"/>
      <c r="QG23" s="212"/>
      <c r="QH23" s="212"/>
      <c r="QI23" s="212"/>
      <c r="QJ23" s="212"/>
      <c r="QK23" s="212"/>
      <c r="QL23" s="212"/>
      <c r="QM23" s="212"/>
      <c r="QN23" s="212"/>
      <c r="QO23" s="212"/>
      <c r="QP23" s="212"/>
      <c r="QQ23" s="212"/>
      <c r="QR23" s="212"/>
      <c r="QS23" s="212"/>
      <c r="QT23" s="212"/>
      <c r="QU23" s="212"/>
      <c r="QV23" s="212"/>
      <c r="QW23" s="212"/>
      <c r="QX23" s="212"/>
      <c r="QY23" s="212"/>
      <c r="QZ23" s="212"/>
      <c r="RA23" s="212"/>
      <c r="RB23" s="212"/>
      <c r="RC23" s="212"/>
      <c r="RD23" s="212"/>
      <c r="RE23" s="212"/>
      <c r="RF23" s="212"/>
      <c r="RG23" s="212"/>
      <c r="RH23" s="212"/>
      <c r="RI23" s="212"/>
      <c r="RJ23" s="212"/>
      <c r="RK23" s="212"/>
      <c r="RL23" s="212"/>
      <c r="RM23" s="212"/>
      <c r="RN23" s="212"/>
      <c r="RO23" s="212"/>
      <c r="RP23" s="212"/>
      <c r="RQ23" s="212"/>
      <c r="RR23" s="212"/>
      <c r="RS23" s="212"/>
      <c r="RT23" s="212"/>
      <c r="RU23" s="212"/>
      <c r="RV23" s="212"/>
      <c r="RW23" s="212"/>
      <c r="RX23" s="212"/>
      <c r="RY23" s="212"/>
      <c r="RZ23" s="212"/>
      <c r="SA23" s="212"/>
      <c r="SB23" s="212"/>
      <c r="SC23" s="212"/>
      <c r="SD23" s="212"/>
      <c r="SE23" s="212"/>
      <c r="SF23" s="212"/>
      <c r="SG23" s="212"/>
      <c r="SH23" s="212"/>
      <c r="SI23" s="212"/>
      <c r="SJ23" s="212"/>
      <c r="SK23" s="212"/>
      <c r="SL23" s="212"/>
      <c r="SM23" s="212"/>
      <c r="SN23" s="212"/>
      <c r="SO23" s="212"/>
      <c r="SP23" s="212"/>
      <c r="SQ23" s="212"/>
      <c r="SR23" s="212"/>
      <c r="SS23" s="212"/>
      <c r="ST23" s="212"/>
      <c r="SU23" s="212"/>
      <c r="SV23" s="212"/>
      <c r="SW23" s="212"/>
      <c r="SX23" s="212"/>
      <c r="SY23" s="212"/>
      <c r="SZ23" s="212"/>
      <c r="TA23" s="212"/>
      <c r="TB23" s="212"/>
      <c r="TC23" s="212"/>
      <c r="TD23" s="212"/>
      <c r="TE23" s="212"/>
      <c r="TF23" s="212"/>
      <c r="TG23" s="212"/>
      <c r="TH23" s="212"/>
      <c r="TI23" s="212"/>
      <c r="TJ23" s="212"/>
      <c r="TK23" s="212"/>
      <c r="TL23" s="212"/>
      <c r="TM23" s="212"/>
      <c r="TN23" s="212"/>
      <c r="TO23" s="212"/>
      <c r="TP23" s="212"/>
      <c r="TQ23" s="212"/>
      <c r="TR23" s="212"/>
      <c r="TS23" s="212"/>
      <c r="TT23" s="212"/>
      <c r="TU23" s="212"/>
      <c r="TV23" s="212"/>
      <c r="TW23" s="212"/>
      <c r="TX23" s="212"/>
      <c r="TY23" s="212"/>
      <c r="TZ23" s="212"/>
      <c r="UA23" s="212"/>
      <c r="UB23" s="212"/>
      <c r="UC23" s="212"/>
      <c r="UD23" s="212"/>
      <c r="UE23" s="212"/>
      <c r="UF23" s="212"/>
      <c r="UG23" s="212"/>
      <c r="UH23" s="212"/>
      <c r="UI23" s="212"/>
      <c r="UJ23" s="212"/>
      <c r="UK23" s="212"/>
      <c r="UL23" s="212"/>
      <c r="UM23" s="212"/>
      <c r="UN23" s="212"/>
      <c r="UO23" s="212"/>
      <c r="UP23" s="212"/>
      <c r="UQ23" s="212"/>
      <c r="UR23" s="212"/>
      <c r="US23" s="212"/>
      <c r="UT23" s="212"/>
      <c r="UU23" s="212"/>
      <c r="UV23" s="212"/>
      <c r="UW23" s="212"/>
      <c r="UX23" s="212"/>
      <c r="UY23" s="212"/>
      <c r="UZ23" s="212"/>
      <c r="VA23" s="212"/>
      <c r="VB23" s="212"/>
      <c r="VC23" s="212"/>
      <c r="VD23" s="212"/>
      <c r="VE23" s="212"/>
      <c r="VF23" s="212"/>
      <c r="VG23" s="212"/>
      <c r="VH23" s="212"/>
      <c r="VI23" s="212"/>
      <c r="VJ23" s="212"/>
      <c r="VK23" s="212"/>
      <c r="VL23" s="212"/>
      <c r="VM23" s="212"/>
      <c r="VN23" s="212"/>
      <c r="VO23" s="212"/>
      <c r="VP23" s="212"/>
      <c r="VQ23" s="212"/>
      <c r="VR23" s="212"/>
      <c r="VS23" s="212"/>
      <c r="VT23" s="212"/>
      <c r="VU23" s="212"/>
      <c r="VV23" s="212"/>
      <c r="VW23" s="212"/>
      <c r="VX23" s="212"/>
      <c r="VY23" s="212"/>
      <c r="VZ23" s="212"/>
      <c r="WA23" s="212"/>
      <c r="WB23" s="212"/>
      <c r="WC23" s="212"/>
      <c r="WD23" s="212"/>
      <c r="WE23" s="212"/>
      <c r="WF23" s="212"/>
      <c r="WG23" s="212"/>
      <c r="WH23" s="212"/>
      <c r="WI23" s="212"/>
      <c r="WJ23" s="212"/>
      <c r="WK23" s="212"/>
      <c r="WL23" s="212"/>
      <c r="WM23" s="212"/>
      <c r="WN23" s="212"/>
      <c r="WO23" s="212"/>
      <c r="WP23" s="212"/>
      <c r="WQ23" s="212"/>
      <c r="WR23" s="212"/>
      <c r="WS23" s="212"/>
      <c r="WT23" s="212"/>
      <c r="WU23" s="212"/>
      <c r="WV23" s="212"/>
      <c r="WW23" s="212"/>
      <c r="WX23" s="212"/>
      <c r="WY23" s="212"/>
      <c r="WZ23" s="212"/>
      <c r="XA23" s="212"/>
      <c r="XB23" s="212"/>
      <c r="XC23" s="212"/>
      <c r="XD23" s="212"/>
      <c r="XE23" s="212"/>
      <c r="XF23" s="212"/>
      <c r="XG23" s="212"/>
      <c r="XH23" s="212"/>
      <c r="XI23" s="212"/>
      <c r="XJ23" s="212"/>
      <c r="XK23" s="212"/>
      <c r="XL23" s="212"/>
      <c r="XM23" s="212"/>
      <c r="XN23" s="212"/>
      <c r="XO23" s="212"/>
      <c r="XP23" s="212"/>
      <c r="XQ23" s="212"/>
      <c r="XR23" s="212"/>
      <c r="XS23" s="212"/>
      <c r="XT23" s="212"/>
      <c r="XU23" s="212"/>
      <c r="XV23" s="212"/>
      <c r="XW23" s="212"/>
      <c r="XX23" s="212"/>
      <c r="XY23" s="212"/>
      <c r="XZ23" s="212"/>
      <c r="YA23" s="212"/>
      <c r="YB23" s="212"/>
      <c r="YC23" s="212"/>
      <c r="YD23" s="212"/>
      <c r="YE23" s="212"/>
      <c r="YF23" s="212"/>
      <c r="YG23" s="212"/>
      <c r="YH23" s="212"/>
      <c r="YI23" s="212"/>
      <c r="YJ23" s="212"/>
      <c r="YK23" s="212"/>
      <c r="YL23" s="212"/>
      <c r="YM23" s="212"/>
      <c r="YN23" s="212"/>
      <c r="YO23" s="212"/>
      <c r="YP23" s="212"/>
      <c r="YQ23" s="212"/>
      <c r="YR23" s="212"/>
      <c r="YS23" s="212"/>
      <c r="YT23" s="212"/>
      <c r="YU23" s="212"/>
      <c r="YV23" s="212"/>
      <c r="YW23" s="212"/>
      <c r="YX23" s="212"/>
      <c r="YY23" s="212"/>
      <c r="YZ23" s="212"/>
      <c r="ZA23" s="212"/>
      <c r="ZB23" s="212"/>
      <c r="ZC23" s="212"/>
      <c r="ZD23" s="212"/>
      <c r="ZE23" s="212"/>
      <c r="ZF23" s="212"/>
      <c r="ZG23" s="212"/>
      <c r="ZH23" s="212"/>
      <c r="ZI23" s="212"/>
      <c r="ZJ23" s="212"/>
      <c r="ZK23" s="212"/>
      <c r="ZL23" s="212"/>
      <c r="ZM23" s="212"/>
      <c r="ZN23" s="212"/>
      <c r="ZO23" s="212"/>
      <c r="ZP23" s="212"/>
      <c r="ZQ23" s="212"/>
      <c r="ZR23" s="212"/>
      <c r="ZS23" s="212"/>
      <c r="ZT23" s="212"/>
      <c r="ZU23" s="212"/>
      <c r="ZV23" s="212"/>
      <c r="ZW23" s="212"/>
      <c r="ZX23" s="212"/>
      <c r="ZY23" s="212"/>
      <c r="ZZ23" s="212"/>
      <c r="AAA23" s="212"/>
      <c r="AAB23" s="212"/>
      <c r="AAC23" s="212"/>
      <c r="AAD23" s="212"/>
      <c r="AAE23" s="212"/>
      <c r="AAF23" s="212"/>
      <c r="AAG23" s="212"/>
      <c r="AAH23" s="212"/>
      <c r="AAI23" s="212"/>
      <c r="AAJ23" s="212"/>
      <c r="AAK23" s="212"/>
      <c r="AAL23" s="212"/>
      <c r="AAM23" s="212"/>
      <c r="AAN23" s="212"/>
      <c r="AAO23" s="212"/>
      <c r="AAP23" s="212"/>
      <c r="AAQ23" s="212"/>
      <c r="AAR23" s="212"/>
      <c r="AAS23" s="212"/>
      <c r="AAT23" s="212"/>
      <c r="AAU23" s="212"/>
      <c r="AAV23" s="212"/>
      <c r="AAW23" s="212"/>
      <c r="AAX23" s="212"/>
      <c r="AAY23" s="212"/>
      <c r="AAZ23" s="212"/>
      <c r="ABA23" s="212"/>
      <c r="ABB23" s="212"/>
      <c r="ABC23" s="212"/>
      <c r="ABD23" s="212"/>
      <c r="ABE23" s="212"/>
      <c r="ABF23" s="212"/>
      <c r="ABG23" s="212"/>
      <c r="ABH23" s="212"/>
      <c r="ABI23" s="212"/>
      <c r="ABJ23" s="212"/>
      <c r="ABK23" s="212"/>
      <c r="ABL23" s="212"/>
      <c r="ABM23" s="212"/>
      <c r="ABN23" s="212"/>
      <c r="ABO23" s="212"/>
      <c r="ABP23" s="212"/>
      <c r="ABQ23" s="212"/>
      <c r="ABR23" s="212"/>
      <c r="ABS23" s="212"/>
      <c r="ABT23" s="212"/>
      <c r="ABU23" s="212"/>
      <c r="ABV23" s="212"/>
      <c r="ABW23" s="212"/>
      <c r="ABX23" s="212"/>
      <c r="ABY23" s="212"/>
      <c r="ABZ23" s="212"/>
      <c r="ACA23" s="212"/>
      <c r="ACB23" s="212"/>
      <c r="ACC23" s="212"/>
      <c r="ACD23" s="212"/>
      <c r="ACE23" s="212"/>
      <c r="ACF23" s="212"/>
      <c r="ACG23" s="212"/>
      <c r="ACH23" s="212"/>
      <c r="ACI23" s="212"/>
      <c r="ACJ23" s="212"/>
      <c r="ACK23" s="212"/>
      <c r="ACL23" s="212"/>
      <c r="ACM23" s="212"/>
      <c r="ACN23" s="212"/>
      <c r="ACO23" s="212"/>
      <c r="ACP23" s="212"/>
      <c r="ACQ23" s="212"/>
      <c r="ACR23" s="212"/>
      <c r="ACS23" s="212"/>
      <c r="ACT23" s="212"/>
      <c r="ACU23" s="212"/>
      <c r="ACV23" s="212"/>
      <c r="ACW23" s="212"/>
      <c r="ACX23" s="212"/>
      <c r="ACY23" s="212"/>
      <c r="ACZ23" s="212"/>
      <c r="ADA23" s="212"/>
      <c r="ADB23" s="212"/>
      <c r="ADC23" s="212"/>
      <c r="ADD23" s="212"/>
      <c r="ADE23" s="212"/>
      <c r="ADF23" s="212"/>
      <c r="ADG23" s="212"/>
      <c r="ADH23" s="212"/>
      <c r="ADI23" s="212"/>
      <c r="ADJ23" s="212"/>
      <c r="ADK23" s="212"/>
      <c r="ADL23" s="212"/>
      <c r="ADM23" s="212"/>
      <c r="ADN23" s="212"/>
      <c r="ADO23" s="212"/>
      <c r="ADP23" s="212"/>
      <c r="ADQ23" s="212"/>
      <c r="ADR23" s="212"/>
      <c r="ADS23" s="212"/>
      <c r="ADT23" s="212"/>
      <c r="ADU23" s="212"/>
      <c r="ADV23" s="212"/>
      <c r="ADW23" s="212"/>
      <c r="ADX23" s="212"/>
      <c r="ADY23" s="212"/>
      <c r="ADZ23" s="212"/>
      <c r="AEA23" s="212"/>
      <c r="AEB23" s="212"/>
      <c r="AEC23" s="212"/>
      <c r="AED23" s="212"/>
      <c r="AEE23" s="212"/>
      <c r="AEF23" s="212"/>
      <c r="AEG23" s="212"/>
      <c r="AEH23" s="212"/>
      <c r="AEI23" s="212"/>
      <c r="AEJ23" s="212"/>
      <c r="AEK23" s="212"/>
      <c r="AEL23" s="212"/>
      <c r="AEM23" s="212"/>
      <c r="AEN23" s="212"/>
      <c r="AEO23" s="212"/>
      <c r="AEP23" s="212"/>
      <c r="AEQ23" s="212"/>
      <c r="AER23" s="212"/>
      <c r="AES23" s="212"/>
      <c r="AET23" s="212"/>
      <c r="AEU23" s="212"/>
      <c r="AEV23" s="212"/>
      <c r="AEW23" s="212"/>
      <c r="AEX23" s="212"/>
      <c r="AEY23" s="212"/>
      <c r="AEZ23" s="212"/>
      <c r="AFA23" s="212"/>
      <c r="AFB23" s="212"/>
      <c r="AFC23" s="212"/>
      <c r="AFD23" s="212"/>
      <c r="AFE23" s="212"/>
      <c r="AFF23" s="212"/>
      <c r="AFG23" s="212"/>
      <c r="AFH23" s="212"/>
      <c r="AFI23" s="212"/>
      <c r="AFJ23" s="212"/>
      <c r="AFK23" s="212"/>
      <c r="AFL23" s="212"/>
      <c r="AFM23" s="212"/>
      <c r="AFN23" s="212"/>
      <c r="AFO23" s="212"/>
      <c r="AFP23" s="212"/>
      <c r="AFQ23" s="212"/>
      <c r="AFR23" s="212"/>
      <c r="AFS23" s="212"/>
      <c r="AFT23" s="212"/>
      <c r="AFU23" s="212"/>
      <c r="AFV23" s="212"/>
      <c r="AFW23" s="212"/>
      <c r="AFX23" s="212"/>
      <c r="AFY23" s="212"/>
      <c r="AFZ23" s="212"/>
      <c r="AGA23" s="212"/>
      <c r="AGB23" s="212"/>
      <c r="AGC23" s="212"/>
      <c r="AGD23" s="212"/>
      <c r="AGE23" s="212"/>
      <c r="AGF23" s="212"/>
      <c r="AGG23" s="212"/>
      <c r="AGH23" s="212"/>
      <c r="AGI23" s="212"/>
      <c r="AGJ23" s="212"/>
      <c r="AGK23" s="212"/>
      <c r="AGL23" s="212"/>
      <c r="AGM23" s="212"/>
      <c r="AGN23" s="212"/>
      <c r="AGO23" s="212"/>
      <c r="AGP23" s="212"/>
      <c r="AGQ23" s="212"/>
      <c r="AGR23" s="212"/>
      <c r="AGS23" s="212"/>
      <c r="AGT23" s="212"/>
      <c r="AGU23" s="212"/>
      <c r="AGV23" s="212"/>
      <c r="AGW23" s="212"/>
      <c r="AGX23" s="212"/>
      <c r="AGY23" s="212"/>
      <c r="AGZ23" s="212"/>
      <c r="AHA23" s="212"/>
      <c r="AHB23" s="212"/>
      <c r="AHC23" s="212"/>
      <c r="AHD23" s="212"/>
      <c r="AHE23" s="212"/>
      <c r="AHF23" s="212"/>
      <c r="AHG23" s="212"/>
      <c r="AHH23" s="212"/>
      <c r="AHI23" s="212"/>
      <c r="AHJ23" s="212"/>
      <c r="AHK23" s="212"/>
      <c r="AHL23" s="212"/>
      <c r="AHM23" s="212"/>
      <c r="AHN23" s="212"/>
      <c r="AHO23" s="212"/>
      <c r="AHP23" s="212"/>
      <c r="AHQ23" s="212"/>
      <c r="AHR23" s="212"/>
      <c r="AHS23" s="212"/>
      <c r="AHT23" s="212"/>
      <c r="AHU23" s="212"/>
      <c r="AHV23" s="212"/>
      <c r="AHW23" s="212"/>
      <c r="AHX23" s="212"/>
      <c r="AHY23" s="212"/>
      <c r="AHZ23" s="212"/>
      <c r="AIA23" s="212"/>
      <c r="AIB23" s="212"/>
      <c r="AIC23" s="212"/>
      <c r="AID23" s="212"/>
      <c r="AIE23" s="212"/>
      <c r="AIF23" s="212"/>
      <c r="AIG23" s="212"/>
      <c r="AIH23" s="212"/>
      <c r="AII23" s="212"/>
      <c r="AIJ23" s="212"/>
      <c r="AIK23" s="212"/>
      <c r="AIL23" s="212"/>
      <c r="AIM23" s="212"/>
      <c r="AIN23" s="212"/>
      <c r="AIO23" s="212"/>
      <c r="AIP23" s="212"/>
      <c r="AIQ23" s="212"/>
      <c r="AIR23" s="212"/>
      <c r="AIS23" s="212"/>
      <c r="AIT23" s="212"/>
      <c r="AIU23" s="212"/>
      <c r="AIV23" s="212"/>
      <c r="AIW23" s="212"/>
      <c r="AIX23" s="212"/>
      <c r="AIY23" s="212"/>
      <c r="AIZ23" s="212"/>
      <c r="AJA23" s="212"/>
      <c r="AJB23" s="212"/>
      <c r="AJC23" s="212"/>
      <c r="AJD23" s="212"/>
      <c r="AJE23" s="212"/>
      <c r="AJF23" s="212"/>
      <c r="AJG23" s="212"/>
      <c r="AJH23" s="212"/>
      <c r="AJI23" s="212"/>
      <c r="AJJ23" s="212"/>
      <c r="AJK23" s="212"/>
      <c r="AJL23" s="212"/>
      <c r="AJM23" s="212"/>
      <c r="AJN23" s="212"/>
      <c r="AJO23" s="212"/>
      <c r="AJP23" s="212"/>
      <c r="AJQ23" s="212"/>
      <c r="AJR23" s="212"/>
      <c r="AJS23" s="212"/>
      <c r="AJT23" s="212"/>
      <c r="AJU23" s="212"/>
      <c r="AJV23" s="212"/>
      <c r="AJW23" s="212"/>
      <c r="AJX23" s="212"/>
      <c r="AJY23" s="212"/>
      <c r="AJZ23" s="212"/>
      <c r="AKA23" s="212"/>
      <c r="AKB23" s="212"/>
      <c r="AKC23" s="212"/>
      <c r="AKD23" s="212"/>
      <c r="AKE23" s="212"/>
      <c r="AKF23" s="212"/>
      <c r="AKG23" s="212"/>
      <c r="AKH23" s="212"/>
      <c r="AKI23" s="212"/>
      <c r="AKJ23" s="212"/>
      <c r="AKK23" s="212"/>
      <c r="AKL23" s="212"/>
      <c r="AKM23" s="212"/>
      <c r="AKN23" s="212"/>
      <c r="AKO23" s="212"/>
      <c r="AKP23" s="212"/>
      <c r="AKQ23" s="212"/>
      <c r="AKR23" s="212"/>
      <c r="AKS23" s="212"/>
      <c r="AKT23" s="212"/>
      <c r="AKU23" s="212"/>
      <c r="AKV23" s="212"/>
      <c r="AKW23" s="212"/>
      <c r="AKX23" s="212"/>
      <c r="AKY23" s="212"/>
      <c r="AKZ23" s="212"/>
      <c r="ALA23" s="212"/>
      <c r="ALB23" s="212"/>
      <c r="ALC23" s="212"/>
      <c r="ALD23" s="212"/>
      <c r="ALE23" s="212"/>
      <c r="ALF23" s="212"/>
      <c r="ALG23" s="212"/>
      <c r="ALH23" s="212"/>
      <c r="ALI23" s="212"/>
      <c r="ALJ23" s="212"/>
      <c r="ALK23" s="212"/>
      <c r="ALL23" s="212"/>
      <c r="ALM23" s="212"/>
      <c r="ALN23" s="212"/>
      <c r="ALO23" s="212"/>
      <c r="ALP23" s="212"/>
      <c r="ALQ23" s="212"/>
      <c r="ALR23" s="212"/>
      <c r="ALS23" s="212"/>
      <c r="ALT23" s="212"/>
      <c r="ALU23" s="212"/>
      <c r="ALV23" s="212"/>
      <c r="ALW23" s="212"/>
      <c r="ALX23" s="212"/>
      <c r="ALY23" s="212"/>
      <c r="ALZ23" s="212"/>
      <c r="AMA23" s="212"/>
      <c r="AMB23" s="212"/>
      <c r="AMC23" s="212"/>
      <c r="AMD23" s="212"/>
      <c r="AME23" s="212"/>
      <c r="AMF23" s="212"/>
      <c r="AMG23" s="212"/>
      <c r="AMH23" s="212"/>
      <c r="AMI23" s="212"/>
      <c r="AMJ23" s="212"/>
      <c r="AMK23" s="212"/>
      <c r="AML23" s="212"/>
      <c r="AMM23" s="212"/>
      <c r="AMN23" s="212"/>
      <c r="AMO23" s="212"/>
      <c r="AMP23" s="212"/>
      <c r="AMQ23" s="212"/>
      <c r="AMR23" s="212"/>
      <c r="AMS23" s="212"/>
      <c r="AMT23" s="212"/>
      <c r="AMU23" s="212"/>
      <c r="AMV23" s="212"/>
      <c r="AMW23" s="212"/>
      <c r="AMX23" s="212"/>
      <c r="AMY23" s="212"/>
      <c r="AMZ23" s="212"/>
      <c r="ANA23" s="212"/>
      <c r="ANB23" s="212"/>
      <c r="ANC23" s="212"/>
      <c r="AND23" s="212"/>
      <c r="ANE23" s="212"/>
      <c r="ANF23" s="212"/>
      <c r="ANG23" s="212"/>
      <c r="ANH23" s="212"/>
      <c r="ANI23" s="212"/>
      <c r="ANJ23" s="212"/>
      <c r="ANK23" s="212"/>
      <c r="ANL23" s="212"/>
      <c r="ANM23" s="212"/>
      <c r="ANN23" s="212"/>
      <c r="ANO23" s="212"/>
      <c r="ANP23" s="212"/>
      <c r="ANQ23" s="212"/>
      <c r="ANR23" s="212"/>
      <c r="ANS23" s="212"/>
      <c r="ANT23" s="212"/>
      <c r="ANU23" s="212"/>
      <c r="ANV23" s="212"/>
      <c r="ANW23" s="212"/>
      <c r="ANX23" s="212"/>
      <c r="ANY23" s="212"/>
      <c r="ANZ23" s="212"/>
      <c r="AOA23" s="212"/>
      <c r="AOB23" s="212"/>
      <c r="AOC23" s="212"/>
      <c r="AOD23" s="212"/>
      <c r="AOE23" s="212"/>
      <c r="AOF23" s="212"/>
      <c r="AOG23" s="212"/>
      <c r="AOH23" s="212"/>
      <c r="AOI23" s="212"/>
      <c r="AOJ23" s="212"/>
      <c r="AOK23" s="212"/>
      <c r="AOL23" s="212"/>
      <c r="AOM23" s="212"/>
      <c r="AON23" s="212"/>
      <c r="AOO23" s="212"/>
      <c r="AOP23" s="212"/>
      <c r="AOQ23" s="212"/>
      <c r="AOR23" s="212"/>
      <c r="AOS23" s="212"/>
      <c r="AOT23" s="212"/>
      <c r="AOU23" s="212"/>
      <c r="AOV23" s="212"/>
      <c r="AOW23" s="212"/>
      <c r="AOX23" s="212"/>
      <c r="AOY23" s="212"/>
      <c r="AOZ23" s="212"/>
      <c r="APA23" s="212"/>
      <c r="APB23" s="212"/>
      <c r="APC23" s="212"/>
      <c r="APD23" s="212"/>
      <c r="APE23" s="212"/>
      <c r="APF23" s="212"/>
      <c r="APG23" s="212"/>
      <c r="APH23" s="212"/>
      <c r="API23" s="212"/>
      <c r="APJ23" s="212"/>
      <c r="APK23" s="212"/>
      <c r="APL23" s="212"/>
      <c r="APM23" s="212"/>
      <c r="APN23" s="212"/>
      <c r="APO23" s="212"/>
      <c r="APP23" s="212"/>
      <c r="APQ23" s="212"/>
      <c r="APR23" s="212"/>
      <c r="APS23" s="212"/>
      <c r="APT23" s="212"/>
      <c r="APU23" s="212"/>
      <c r="APV23" s="212"/>
      <c r="APW23" s="212"/>
      <c r="APX23" s="212"/>
      <c r="APY23" s="212"/>
      <c r="APZ23" s="212"/>
      <c r="AQA23" s="212"/>
      <c r="AQB23" s="212"/>
      <c r="AQC23" s="212"/>
      <c r="AQD23" s="212"/>
      <c r="AQE23" s="212"/>
      <c r="AQF23" s="212"/>
      <c r="AQG23" s="212"/>
      <c r="AQH23" s="212"/>
      <c r="AQI23" s="212"/>
      <c r="AQJ23" s="212"/>
      <c r="AQK23" s="212"/>
      <c r="AQL23" s="212"/>
      <c r="AQM23" s="212"/>
      <c r="AQN23" s="212"/>
      <c r="AQO23" s="212"/>
      <c r="AQP23" s="212"/>
      <c r="AQQ23" s="212"/>
      <c r="AQR23" s="212"/>
      <c r="AQS23" s="212"/>
      <c r="AQT23" s="212"/>
      <c r="AQU23" s="212"/>
      <c r="AQV23" s="212"/>
      <c r="AQW23" s="212"/>
      <c r="AQX23" s="212"/>
      <c r="AQY23" s="212"/>
      <c r="AQZ23" s="212"/>
      <c r="ARA23" s="212"/>
      <c r="ARB23" s="212"/>
      <c r="ARC23" s="212"/>
      <c r="ARD23" s="212"/>
      <c r="ARE23" s="212"/>
      <c r="ARF23" s="212"/>
      <c r="ARG23" s="212"/>
      <c r="ARH23" s="212"/>
      <c r="ARI23" s="212"/>
      <c r="ARJ23" s="212"/>
      <c r="ARK23" s="212"/>
      <c r="ARL23" s="212"/>
      <c r="ARM23" s="212"/>
      <c r="ARN23" s="212"/>
      <c r="ARO23" s="212"/>
      <c r="ARP23" s="212"/>
      <c r="ARQ23" s="212"/>
      <c r="ARR23" s="212"/>
      <c r="ARS23" s="212"/>
      <c r="ART23" s="212"/>
      <c r="ARU23" s="212"/>
      <c r="ARV23" s="212"/>
      <c r="ARW23" s="212"/>
      <c r="ARX23" s="212"/>
      <c r="ARY23" s="212"/>
      <c r="ARZ23" s="212"/>
      <c r="ASA23" s="212"/>
      <c r="ASB23" s="212"/>
      <c r="ASC23" s="212"/>
      <c r="ASD23" s="212"/>
      <c r="ASE23" s="212"/>
      <c r="ASF23" s="212"/>
      <c r="ASG23" s="212"/>
      <c r="ASH23" s="212"/>
      <c r="ASI23" s="212"/>
      <c r="ASJ23" s="212"/>
      <c r="ASK23" s="212"/>
      <c r="ASL23" s="212"/>
      <c r="ASM23" s="212"/>
      <c r="ASN23" s="212"/>
      <c r="ASO23" s="212"/>
      <c r="ASP23" s="212"/>
      <c r="ASQ23" s="212"/>
      <c r="ASR23" s="212"/>
      <c r="ASS23" s="212"/>
      <c r="AST23" s="212"/>
      <c r="ASU23" s="212"/>
      <c r="ASV23" s="212"/>
      <c r="ASW23" s="212"/>
      <c r="ASX23" s="212"/>
      <c r="ASY23" s="212"/>
      <c r="ASZ23" s="212"/>
      <c r="ATA23" s="212"/>
      <c r="ATB23" s="212"/>
      <c r="ATC23" s="212"/>
      <c r="ATD23" s="212"/>
      <c r="ATE23" s="212"/>
      <c r="ATF23" s="212"/>
      <c r="ATG23" s="212"/>
      <c r="ATH23" s="212"/>
      <c r="ATI23" s="212"/>
      <c r="ATJ23" s="212"/>
      <c r="ATK23" s="212"/>
      <c r="ATL23" s="212"/>
      <c r="ATM23" s="212"/>
      <c r="ATN23" s="212"/>
      <c r="ATO23" s="212"/>
      <c r="ATP23" s="212"/>
      <c r="ATQ23" s="212"/>
      <c r="ATR23" s="212"/>
      <c r="ATS23" s="212"/>
      <c r="ATT23" s="212"/>
      <c r="ATU23" s="212"/>
      <c r="ATV23" s="212"/>
      <c r="ATW23" s="212"/>
      <c r="ATX23" s="212"/>
      <c r="ATY23" s="212"/>
      <c r="ATZ23" s="212"/>
      <c r="AUA23" s="212"/>
      <c r="AUB23" s="212"/>
      <c r="AUC23" s="212"/>
      <c r="AUD23" s="212"/>
      <c r="AUE23" s="212"/>
      <c r="AUF23" s="212"/>
      <c r="AUG23" s="212"/>
      <c r="AUH23" s="212"/>
      <c r="AUI23" s="212"/>
      <c r="AUJ23" s="212"/>
      <c r="AUK23" s="212"/>
      <c r="AUL23" s="212"/>
      <c r="AUM23" s="212"/>
      <c r="AUN23" s="212"/>
      <c r="AUO23" s="212"/>
      <c r="AUP23" s="212"/>
      <c r="AUQ23" s="212"/>
      <c r="AUR23" s="212"/>
      <c r="AUS23" s="212"/>
      <c r="AUT23" s="212"/>
      <c r="AUU23" s="212"/>
      <c r="AUV23" s="212"/>
      <c r="AUW23" s="212"/>
      <c r="AUX23" s="212"/>
      <c r="AUY23" s="212"/>
      <c r="AUZ23" s="212"/>
      <c r="AVA23" s="212"/>
      <c r="AVB23" s="212"/>
      <c r="AVC23" s="212"/>
      <c r="AVD23" s="212"/>
      <c r="AVE23" s="212"/>
      <c r="AVF23" s="212"/>
      <c r="AVG23" s="212"/>
      <c r="AVH23" s="212"/>
      <c r="AVI23" s="212"/>
      <c r="AVJ23" s="212"/>
      <c r="AVK23" s="212"/>
      <c r="AVL23" s="212"/>
      <c r="AVM23" s="212"/>
      <c r="AVN23" s="212"/>
      <c r="AVO23" s="212"/>
      <c r="AVP23" s="212"/>
      <c r="AVQ23" s="212"/>
      <c r="AVR23" s="212"/>
      <c r="AVS23" s="212"/>
      <c r="AVT23" s="212"/>
      <c r="AVU23" s="212"/>
      <c r="AVV23" s="212"/>
      <c r="AVW23" s="212"/>
      <c r="AVX23" s="212"/>
      <c r="AVY23" s="212"/>
      <c r="AVZ23" s="212"/>
      <c r="AWA23" s="212"/>
      <c r="AWB23" s="212"/>
      <c r="AWC23" s="212"/>
      <c r="AWD23" s="212"/>
      <c r="AWE23" s="212"/>
      <c r="AWF23" s="212"/>
      <c r="AWG23" s="212"/>
      <c r="AWH23" s="212"/>
      <c r="AWI23" s="212"/>
      <c r="AWJ23" s="212"/>
      <c r="AWK23" s="212"/>
      <c r="AWL23" s="212"/>
      <c r="AWM23" s="212"/>
      <c r="AWN23" s="212"/>
      <c r="AWO23" s="212"/>
      <c r="AWP23" s="212"/>
      <c r="AWQ23" s="212"/>
      <c r="AWR23" s="212"/>
      <c r="AWS23" s="212"/>
      <c r="AWT23" s="212"/>
      <c r="AWU23" s="212"/>
      <c r="AWV23" s="212"/>
      <c r="AWW23" s="212"/>
      <c r="AWX23" s="212"/>
      <c r="AWY23" s="212"/>
      <c r="AWZ23" s="212"/>
      <c r="AXA23" s="212"/>
      <c r="AXB23" s="212"/>
      <c r="AXC23" s="212"/>
      <c r="AXD23" s="212"/>
      <c r="AXE23" s="212"/>
      <c r="AXF23" s="212"/>
      <c r="AXG23" s="212"/>
      <c r="AXH23" s="212"/>
      <c r="AXI23" s="212"/>
      <c r="AXJ23" s="212"/>
      <c r="AXK23" s="212"/>
      <c r="AXL23" s="212"/>
      <c r="AXM23" s="212"/>
      <c r="AXN23" s="212"/>
      <c r="AXO23" s="212"/>
      <c r="AXP23" s="212"/>
      <c r="AXQ23" s="212"/>
      <c r="AXR23" s="212"/>
      <c r="AXS23" s="212"/>
      <c r="AXT23" s="212"/>
      <c r="AXU23" s="212"/>
      <c r="AXV23" s="212"/>
      <c r="AXW23" s="212"/>
      <c r="AXX23" s="212"/>
      <c r="AXY23" s="212"/>
      <c r="AXZ23" s="212"/>
      <c r="AYA23" s="212"/>
      <c r="AYB23" s="212"/>
      <c r="AYC23" s="212"/>
      <c r="AYD23" s="212"/>
      <c r="AYE23" s="212"/>
      <c r="AYF23" s="212"/>
      <c r="AYG23" s="212"/>
      <c r="AYH23" s="212"/>
      <c r="AYI23" s="212"/>
      <c r="AYJ23" s="212"/>
      <c r="AYK23" s="212"/>
      <c r="AYL23" s="212"/>
      <c r="AYM23" s="212"/>
      <c r="AYN23" s="212"/>
      <c r="AYO23" s="212"/>
      <c r="AYP23" s="212"/>
      <c r="AYQ23" s="212"/>
      <c r="AYR23" s="212"/>
      <c r="AYS23" s="212"/>
      <c r="AYT23" s="212"/>
      <c r="AYU23" s="212"/>
      <c r="AYV23" s="212"/>
      <c r="AYW23" s="212"/>
      <c r="AYX23" s="212"/>
      <c r="AYY23" s="212"/>
      <c r="AYZ23" s="212"/>
      <c r="AZA23" s="212"/>
      <c r="AZB23" s="212"/>
      <c r="AZC23" s="212"/>
      <c r="AZD23" s="212"/>
      <c r="AZE23" s="212"/>
      <c r="AZF23" s="212"/>
      <c r="AZG23" s="212"/>
      <c r="AZH23" s="212"/>
      <c r="AZI23" s="212"/>
      <c r="AZJ23" s="212"/>
      <c r="AZK23" s="212"/>
      <c r="AZL23" s="212"/>
      <c r="AZM23" s="212"/>
      <c r="AZN23" s="212"/>
      <c r="AZO23" s="212"/>
      <c r="AZP23" s="212"/>
      <c r="AZQ23" s="212"/>
      <c r="AZR23" s="212"/>
      <c r="AZS23" s="212"/>
      <c r="AZT23" s="212"/>
      <c r="AZU23" s="212"/>
      <c r="AZV23" s="212"/>
      <c r="AZW23" s="212"/>
      <c r="AZX23" s="212"/>
      <c r="AZY23" s="212"/>
      <c r="AZZ23" s="212"/>
      <c r="BAA23" s="212"/>
      <c r="BAB23" s="212"/>
      <c r="BAC23" s="212"/>
      <c r="BAD23" s="212"/>
      <c r="BAE23" s="212"/>
      <c r="BAF23" s="212"/>
      <c r="BAG23" s="212"/>
      <c r="BAH23" s="212"/>
      <c r="BAI23" s="212"/>
      <c r="BAJ23" s="212"/>
      <c r="BAK23" s="212"/>
      <c r="BAL23" s="212"/>
      <c r="BAM23" s="212"/>
      <c r="BAN23" s="212"/>
      <c r="BAO23" s="212"/>
      <c r="BAP23" s="212"/>
      <c r="BAQ23" s="212"/>
      <c r="BAR23" s="212"/>
      <c r="BAS23" s="212"/>
      <c r="BAT23" s="212"/>
      <c r="BAU23" s="212"/>
      <c r="BAV23" s="212"/>
      <c r="BAW23" s="212"/>
      <c r="BAX23" s="212"/>
      <c r="BAY23" s="212"/>
      <c r="BAZ23" s="212"/>
      <c r="BBA23" s="212"/>
      <c r="BBB23" s="212"/>
      <c r="BBC23" s="212"/>
      <c r="BBD23" s="212"/>
      <c r="BBE23" s="212"/>
      <c r="BBF23" s="212"/>
      <c r="BBG23" s="212"/>
      <c r="BBH23" s="212"/>
      <c r="BBI23" s="212"/>
      <c r="BBJ23" s="212"/>
      <c r="BBK23" s="212"/>
      <c r="BBL23" s="212"/>
      <c r="BBM23" s="212"/>
      <c r="BBN23" s="212"/>
      <c r="BBO23" s="212"/>
      <c r="BBP23" s="212"/>
      <c r="BBQ23" s="212"/>
      <c r="BBR23" s="212"/>
      <c r="BBS23" s="212"/>
      <c r="BBT23" s="212"/>
      <c r="BBU23" s="212"/>
      <c r="BBV23" s="212"/>
      <c r="BBW23" s="212"/>
      <c r="BBX23" s="212"/>
      <c r="BBY23" s="212"/>
      <c r="BBZ23" s="212"/>
      <c r="BCA23" s="212"/>
      <c r="BCB23" s="212"/>
      <c r="BCC23" s="212"/>
      <c r="BCD23" s="212"/>
      <c r="BCE23" s="212"/>
      <c r="BCF23" s="212"/>
      <c r="BCG23" s="212"/>
      <c r="BCH23" s="212"/>
      <c r="BCI23" s="212"/>
      <c r="BCJ23" s="212"/>
      <c r="BCK23" s="212"/>
      <c r="BCL23" s="212"/>
      <c r="BCM23" s="212"/>
      <c r="BCN23" s="212"/>
      <c r="BCO23" s="212"/>
      <c r="BCP23" s="212"/>
      <c r="BCQ23" s="212"/>
      <c r="BCR23" s="212"/>
      <c r="BCS23" s="212"/>
      <c r="BCT23" s="212"/>
      <c r="BCU23" s="212"/>
      <c r="BCV23" s="212"/>
      <c r="BCW23" s="212"/>
      <c r="BCX23" s="212"/>
      <c r="BCY23" s="212"/>
      <c r="BCZ23" s="212"/>
      <c r="BDA23" s="212"/>
      <c r="BDB23" s="212"/>
      <c r="BDC23" s="212"/>
      <c r="BDD23" s="212"/>
      <c r="BDE23" s="212"/>
      <c r="BDF23" s="212"/>
      <c r="BDG23" s="212"/>
      <c r="BDH23" s="212"/>
      <c r="BDI23" s="212"/>
      <c r="BDJ23" s="212"/>
      <c r="BDK23" s="212"/>
      <c r="BDL23" s="212"/>
      <c r="BDM23" s="212"/>
      <c r="BDN23" s="212"/>
      <c r="BDO23" s="212"/>
      <c r="BDP23" s="212"/>
      <c r="BDQ23" s="212"/>
      <c r="BDR23" s="212"/>
      <c r="BDS23" s="212"/>
      <c r="BDT23" s="212"/>
      <c r="BDU23" s="212"/>
      <c r="BDV23" s="212"/>
      <c r="BDW23" s="212"/>
      <c r="BDX23" s="212"/>
      <c r="BDY23" s="212"/>
      <c r="BDZ23" s="212"/>
      <c r="BEA23" s="212"/>
      <c r="BEB23" s="212"/>
      <c r="BEC23" s="212"/>
      <c r="BED23" s="212"/>
      <c r="BEE23" s="212"/>
      <c r="BEF23" s="212"/>
      <c r="BEG23" s="212"/>
      <c r="BEH23" s="212"/>
      <c r="BEI23" s="212"/>
      <c r="BEJ23" s="212"/>
      <c r="BEK23" s="212"/>
      <c r="BEL23" s="212"/>
      <c r="BEM23" s="212"/>
      <c r="BEN23" s="212"/>
      <c r="BEO23" s="212"/>
      <c r="BEP23" s="212"/>
      <c r="BEQ23" s="212"/>
      <c r="BER23" s="212"/>
      <c r="BES23" s="212"/>
      <c r="BET23" s="212"/>
      <c r="BEU23" s="212"/>
      <c r="BEV23" s="212"/>
      <c r="BEW23" s="212"/>
      <c r="BEX23" s="212"/>
      <c r="BEY23" s="212"/>
      <c r="BEZ23" s="212"/>
      <c r="BFA23" s="212"/>
      <c r="BFB23" s="212"/>
      <c r="BFC23" s="212"/>
      <c r="BFD23" s="212"/>
      <c r="BFE23" s="212"/>
      <c r="BFF23" s="212"/>
      <c r="BFG23" s="212"/>
      <c r="BFH23" s="212"/>
      <c r="BFI23" s="212"/>
      <c r="BFJ23" s="212"/>
      <c r="BFK23" s="212"/>
      <c r="BFL23" s="212"/>
      <c r="BFM23" s="212"/>
      <c r="BFN23" s="212"/>
      <c r="BFO23" s="212"/>
      <c r="BFP23" s="212"/>
      <c r="BFQ23" s="212"/>
      <c r="BFR23" s="212"/>
      <c r="BFS23" s="212"/>
      <c r="BFT23" s="212"/>
      <c r="BFU23" s="212"/>
      <c r="BFV23" s="212"/>
      <c r="BFW23" s="212"/>
      <c r="BFX23" s="212"/>
      <c r="BFY23" s="212"/>
      <c r="BFZ23" s="212"/>
      <c r="BGA23" s="212"/>
      <c r="BGB23" s="212"/>
      <c r="BGC23" s="212"/>
      <c r="BGD23" s="212"/>
      <c r="BGE23" s="212"/>
      <c r="BGF23" s="212"/>
      <c r="BGG23" s="212"/>
      <c r="BGH23" s="212"/>
      <c r="BGI23" s="212"/>
      <c r="BGJ23" s="212"/>
      <c r="BGK23" s="212"/>
      <c r="BGL23" s="212"/>
      <c r="BGM23" s="212"/>
      <c r="BGN23" s="212"/>
      <c r="BGO23" s="212"/>
      <c r="BGP23" s="212"/>
      <c r="BGQ23" s="212"/>
      <c r="BGR23" s="212"/>
      <c r="BGS23" s="212"/>
      <c r="BGT23" s="212"/>
      <c r="BGU23" s="212"/>
      <c r="BGV23" s="212"/>
      <c r="BGW23" s="212"/>
      <c r="BGX23" s="212"/>
      <c r="BGY23" s="212"/>
      <c r="BGZ23" s="212"/>
      <c r="BHA23" s="212"/>
      <c r="BHB23" s="212"/>
      <c r="BHC23" s="212"/>
      <c r="BHD23" s="212"/>
      <c r="BHE23" s="212"/>
      <c r="BHF23" s="212"/>
      <c r="BHG23" s="212"/>
      <c r="BHH23" s="212"/>
      <c r="BHI23" s="212"/>
      <c r="BHJ23" s="212"/>
      <c r="BHK23" s="212"/>
      <c r="BHL23" s="212"/>
      <c r="BHM23" s="212"/>
      <c r="BHN23" s="212"/>
      <c r="BHO23" s="212"/>
      <c r="BHP23" s="212"/>
      <c r="BHQ23" s="212"/>
      <c r="BHR23" s="212"/>
      <c r="BHS23" s="212"/>
      <c r="BHT23" s="212"/>
      <c r="BHU23" s="212"/>
      <c r="BHV23" s="212"/>
      <c r="BHW23" s="212"/>
      <c r="BHX23" s="212"/>
      <c r="BHY23" s="212"/>
      <c r="BHZ23" s="212"/>
      <c r="BIA23" s="212"/>
      <c r="BIB23" s="212"/>
      <c r="BIC23" s="212"/>
      <c r="BID23" s="212"/>
      <c r="BIE23" s="212"/>
      <c r="BIF23" s="212"/>
      <c r="BIG23" s="212"/>
      <c r="BIH23" s="212"/>
      <c r="BII23" s="212"/>
      <c r="BIJ23" s="212"/>
      <c r="BIK23" s="212"/>
      <c r="BIL23" s="212"/>
      <c r="BIM23" s="212"/>
      <c r="BIN23" s="212"/>
      <c r="BIO23" s="212"/>
      <c r="BIP23" s="212"/>
      <c r="BIQ23" s="212"/>
      <c r="BIR23" s="212"/>
      <c r="BIS23" s="212"/>
      <c r="BIT23" s="212"/>
      <c r="BIU23" s="212"/>
      <c r="BIV23" s="212"/>
      <c r="BIW23" s="212"/>
      <c r="BIX23" s="212"/>
      <c r="BIY23" s="212"/>
      <c r="BIZ23" s="212"/>
      <c r="BJA23" s="212"/>
      <c r="BJB23" s="212"/>
      <c r="BJC23" s="212"/>
      <c r="BJD23" s="212"/>
      <c r="BJE23" s="212"/>
      <c r="BJF23" s="212"/>
      <c r="BJG23" s="212"/>
      <c r="BJH23" s="212"/>
      <c r="BJI23" s="212"/>
      <c r="BJJ23" s="212"/>
      <c r="BJK23" s="212"/>
      <c r="BJL23" s="212"/>
      <c r="BJM23" s="212"/>
      <c r="BJN23" s="212"/>
      <c r="BJO23" s="212"/>
      <c r="BJP23" s="212"/>
      <c r="BJQ23" s="212"/>
      <c r="BJR23" s="212"/>
      <c r="BJS23" s="212"/>
      <c r="BJT23" s="212"/>
      <c r="BJU23" s="212"/>
      <c r="BJV23" s="212"/>
      <c r="BJW23" s="212"/>
      <c r="BJX23" s="212"/>
      <c r="BJY23" s="212"/>
      <c r="BJZ23" s="212"/>
      <c r="BKA23" s="212"/>
      <c r="BKB23" s="212"/>
      <c r="BKC23" s="212"/>
      <c r="BKD23" s="212"/>
      <c r="BKE23" s="212"/>
      <c r="BKF23" s="212"/>
      <c r="BKG23" s="212"/>
      <c r="BKH23" s="212"/>
      <c r="BKI23" s="212"/>
      <c r="BKJ23" s="212"/>
      <c r="BKK23" s="212"/>
      <c r="BKL23" s="212"/>
      <c r="BKM23" s="212"/>
      <c r="BKN23" s="212"/>
      <c r="BKO23" s="212"/>
      <c r="BKP23" s="212"/>
      <c r="BKQ23" s="212"/>
      <c r="BKR23" s="212"/>
      <c r="BKS23" s="212"/>
      <c r="BKT23" s="212"/>
      <c r="BKU23" s="212"/>
      <c r="BKV23" s="212"/>
      <c r="BKW23" s="212"/>
      <c r="BKX23" s="212"/>
      <c r="BKY23" s="212"/>
      <c r="BKZ23" s="212"/>
      <c r="BLA23" s="212"/>
      <c r="BLB23" s="212"/>
      <c r="BLC23" s="212"/>
      <c r="BLD23" s="212"/>
      <c r="BLE23" s="212"/>
      <c r="BLF23" s="212"/>
      <c r="BLG23" s="212"/>
      <c r="BLH23" s="212"/>
      <c r="BLI23" s="212"/>
      <c r="BLJ23" s="212"/>
      <c r="BLK23" s="212"/>
      <c r="BLL23" s="212"/>
      <c r="BLM23" s="212"/>
      <c r="BLN23" s="212"/>
      <c r="BLO23" s="212"/>
      <c r="BLP23" s="212"/>
      <c r="BLQ23" s="212"/>
      <c r="BLR23" s="212"/>
      <c r="BLS23" s="212"/>
      <c r="BLT23" s="212"/>
      <c r="BLU23" s="212"/>
      <c r="BLV23" s="212"/>
      <c r="BLW23" s="212"/>
      <c r="BLX23" s="212"/>
      <c r="BLY23" s="212"/>
      <c r="BLZ23" s="212"/>
      <c r="BMA23" s="212"/>
      <c r="BMB23" s="212"/>
      <c r="BMC23" s="212"/>
      <c r="BMD23" s="212"/>
      <c r="BME23" s="212"/>
      <c r="BMF23" s="212"/>
      <c r="BMG23" s="212"/>
      <c r="BMH23" s="212"/>
      <c r="BMI23" s="212"/>
      <c r="BMJ23" s="212"/>
      <c r="BMK23" s="212"/>
      <c r="BML23" s="212"/>
      <c r="BMM23" s="212"/>
      <c r="BMN23" s="212"/>
      <c r="BMO23" s="212"/>
      <c r="BMP23" s="212"/>
      <c r="BMQ23" s="212"/>
      <c r="BMR23" s="212"/>
      <c r="BMS23" s="212"/>
      <c r="BMT23" s="212"/>
      <c r="BMU23" s="212"/>
      <c r="BMV23" s="212"/>
      <c r="BMW23" s="212"/>
      <c r="BMX23" s="212"/>
      <c r="BMY23" s="212"/>
      <c r="BMZ23" s="212"/>
      <c r="BNA23" s="212"/>
      <c r="BNB23" s="212"/>
      <c r="BNC23" s="212"/>
      <c r="BND23" s="212"/>
      <c r="BNE23" s="212"/>
      <c r="BNF23" s="212"/>
      <c r="BNG23" s="212"/>
      <c r="BNH23" s="212"/>
      <c r="BNI23" s="212"/>
      <c r="BNJ23" s="212"/>
      <c r="BNK23" s="212"/>
      <c r="BNL23" s="212"/>
      <c r="BNM23" s="212"/>
      <c r="BNN23" s="212"/>
      <c r="BNO23" s="212"/>
      <c r="BNP23" s="212"/>
      <c r="BNQ23" s="212"/>
      <c r="BNR23" s="212"/>
      <c r="BNS23" s="212"/>
      <c r="BNT23" s="212"/>
      <c r="BNU23" s="212"/>
      <c r="BNV23" s="212"/>
      <c r="BNW23" s="212"/>
      <c r="BNX23" s="212"/>
      <c r="BNY23" s="212"/>
      <c r="BNZ23" s="212"/>
      <c r="BOA23" s="212"/>
      <c r="BOB23" s="212"/>
      <c r="BOC23" s="212"/>
      <c r="BOD23" s="212"/>
      <c r="BOE23" s="212"/>
      <c r="BOF23" s="212"/>
      <c r="BOG23" s="212"/>
      <c r="BOH23" s="212"/>
      <c r="BOI23" s="212"/>
      <c r="BOJ23" s="212"/>
      <c r="BOK23" s="212"/>
      <c r="BOL23" s="212"/>
      <c r="BOM23" s="212"/>
      <c r="BON23" s="212"/>
      <c r="BOO23" s="212"/>
      <c r="BOP23" s="212"/>
      <c r="BOQ23" s="212"/>
      <c r="BOR23" s="212"/>
      <c r="BOS23" s="212"/>
      <c r="BOT23" s="212"/>
      <c r="BOU23" s="212"/>
      <c r="BOV23" s="212"/>
      <c r="BOW23" s="212"/>
      <c r="BOX23" s="212"/>
      <c r="BOY23" s="212"/>
      <c r="BOZ23" s="212"/>
      <c r="BPA23" s="212"/>
      <c r="BPB23" s="212"/>
      <c r="BPC23" s="212"/>
      <c r="BPD23" s="212"/>
      <c r="BPE23" s="212"/>
      <c r="BPF23" s="212"/>
      <c r="BPG23" s="212"/>
      <c r="BPH23" s="212"/>
      <c r="BPI23" s="212"/>
      <c r="BPJ23" s="212"/>
      <c r="BPK23" s="212"/>
      <c r="BPL23" s="212"/>
      <c r="BPM23" s="212"/>
      <c r="BPN23" s="212"/>
      <c r="BPO23" s="212"/>
      <c r="BPP23" s="212"/>
      <c r="BPQ23" s="212"/>
      <c r="BPR23" s="212"/>
      <c r="BPS23" s="212"/>
      <c r="BPT23" s="212"/>
      <c r="BPU23" s="212"/>
      <c r="BPV23" s="212"/>
      <c r="BPW23" s="212"/>
      <c r="BPX23" s="212"/>
      <c r="BPY23" s="212"/>
      <c r="BPZ23" s="212"/>
      <c r="BQA23" s="212"/>
      <c r="BQB23" s="212"/>
      <c r="BQC23" s="212"/>
      <c r="BQD23" s="212"/>
      <c r="BQE23" s="212"/>
      <c r="BQF23" s="212"/>
      <c r="BQG23" s="212"/>
      <c r="BQH23" s="212"/>
      <c r="BQI23" s="212"/>
      <c r="BQJ23" s="212"/>
      <c r="BQK23" s="212"/>
      <c r="BQL23" s="212"/>
      <c r="BQM23" s="212"/>
      <c r="BQN23" s="212"/>
      <c r="BQO23" s="212"/>
      <c r="BQP23" s="212"/>
      <c r="BQQ23" s="212"/>
      <c r="BQR23" s="212"/>
      <c r="BQS23" s="212"/>
      <c r="BQT23" s="212"/>
      <c r="BQU23" s="212"/>
      <c r="BQV23" s="212"/>
      <c r="BQW23" s="212"/>
      <c r="BQX23" s="212"/>
      <c r="BQY23" s="212"/>
      <c r="BQZ23" s="212"/>
      <c r="BRA23" s="212"/>
      <c r="BRB23" s="212"/>
      <c r="BRC23" s="212"/>
      <c r="BRD23" s="212"/>
      <c r="BRE23" s="212"/>
      <c r="BRF23" s="212"/>
      <c r="BRG23" s="212"/>
      <c r="BRH23" s="212"/>
      <c r="BRI23" s="212"/>
      <c r="BRJ23" s="212"/>
      <c r="BRK23" s="212"/>
      <c r="BRL23" s="212"/>
      <c r="BRM23" s="212"/>
      <c r="BRN23" s="212"/>
      <c r="BRO23" s="212"/>
      <c r="BRP23" s="212"/>
      <c r="BRQ23" s="212"/>
      <c r="BRR23" s="212"/>
      <c r="BRS23" s="212"/>
      <c r="BRT23" s="212"/>
      <c r="BRU23" s="212"/>
      <c r="BRV23" s="212"/>
      <c r="BRW23" s="212"/>
      <c r="BRX23" s="212"/>
      <c r="BRY23" s="212"/>
      <c r="BRZ23" s="212"/>
      <c r="BSA23" s="212"/>
      <c r="BSB23" s="212"/>
      <c r="BSC23" s="212"/>
      <c r="BSD23" s="212"/>
      <c r="BSE23" s="212"/>
      <c r="BSF23" s="212"/>
      <c r="BSG23" s="212"/>
      <c r="BSH23" s="212"/>
      <c r="BSI23" s="212"/>
      <c r="BSJ23" s="212"/>
      <c r="BSK23" s="212"/>
      <c r="BSL23" s="212"/>
      <c r="BSM23" s="212"/>
      <c r="BSN23" s="212"/>
      <c r="BSO23" s="212"/>
      <c r="BSP23" s="212"/>
      <c r="BSQ23" s="212"/>
      <c r="BSR23" s="212"/>
      <c r="BSS23" s="212"/>
      <c r="BST23" s="212"/>
      <c r="BSU23" s="212"/>
      <c r="BSV23" s="212"/>
      <c r="BSW23" s="212"/>
      <c r="BSX23" s="212"/>
      <c r="BSY23" s="212"/>
      <c r="BSZ23" s="212"/>
      <c r="BTA23" s="212"/>
      <c r="BTB23" s="212"/>
      <c r="BTC23" s="212"/>
      <c r="BTD23" s="212"/>
      <c r="BTE23" s="212"/>
      <c r="BTF23" s="212"/>
      <c r="BTG23" s="212"/>
      <c r="BTH23" s="212"/>
      <c r="BTI23" s="212"/>
      <c r="BTJ23" s="212"/>
      <c r="BTK23" s="212"/>
      <c r="BTL23" s="212"/>
      <c r="BTM23" s="212"/>
      <c r="BTN23" s="212"/>
      <c r="BTO23" s="212"/>
      <c r="BTP23" s="212"/>
      <c r="BTQ23" s="212"/>
      <c r="BTR23" s="212"/>
      <c r="BTS23" s="212"/>
      <c r="BTT23" s="212"/>
      <c r="BTU23" s="212"/>
      <c r="BTV23" s="212"/>
      <c r="BTW23" s="212"/>
      <c r="BTX23" s="212"/>
      <c r="BTY23" s="212"/>
      <c r="BTZ23" s="212"/>
      <c r="BUA23" s="212"/>
      <c r="BUB23" s="212"/>
      <c r="BUC23" s="212"/>
      <c r="BUD23" s="212"/>
      <c r="BUE23" s="212"/>
      <c r="BUF23" s="212"/>
      <c r="BUG23" s="212"/>
      <c r="BUH23" s="212"/>
      <c r="BUI23" s="212"/>
      <c r="BUJ23" s="212"/>
      <c r="BUK23" s="212"/>
      <c r="BUL23" s="212"/>
      <c r="BUM23" s="212"/>
      <c r="BUN23" s="212"/>
      <c r="BUO23" s="212"/>
      <c r="BUP23" s="212"/>
      <c r="BUQ23" s="212"/>
      <c r="BUR23" s="212"/>
      <c r="BUS23" s="212"/>
      <c r="BUT23" s="212"/>
      <c r="BUU23" s="212"/>
      <c r="BUV23" s="212"/>
      <c r="BUW23" s="212"/>
      <c r="BUX23" s="212"/>
      <c r="BUY23" s="212"/>
      <c r="BUZ23" s="212"/>
      <c r="BVA23" s="212"/>
      <c r="BVB23" s="212"/>
      <c r="BVC23" s="212"/>
      <c r="BVD23" s="212"/>
      <c r="BVE23" s="212"/>
      <c r="BVF23" s="212"/>
      <c r="BVG23" s="212"/>
      <c r="BVH23" s="212"/>
      <c r="BVI23" s="212"/>
      <c r="BVJ23" s="212"/>
      <c r="BVK23" s="212"/>
      <c r="BVL23" s="212"/>
      <c r="BVM23" s="212"/>
      <c r="BVN23" s="212"/>
      <c r="BVO23" s="212"/>
      <c r="BVP23" s="212"/>
      <c r="BVQ23" s="212"/>
      <c r="BVR23" s="212"/>
      <c r="BVS23" s="212"/>
      <c r="BVT23" s="212"/>
      <c r="BVU23" s="212"/>
      <c r="BVV23" s="212"/>
      <c r="BVW23" s="212"/>
      <c r="BVX23" s="212"/>
      <c r="BVY23" s="212"/>
      <c r="BVZ23" s="212"/>
      <c r="BWA23" s="212"/>
      <c r="BWB23" s="212"/>
      <c r="BWC23" s="212"/>
      <c r="BWD23" s="212"/>
      <c r="BWE23" s="212"/>
      <c r="BWF23" s="212"/>
      <c r="BWG23" s="212"/>
      <c r="BWH23" s="212"/>
      <c r="BWI23" s="212"/>
      <c r="BWJ23" s="212"/>
      <c r="BWK23" s="212"/>
      <c r="BWL23" s="212"/>
      <c r="BWM23" s="212"/>
      <c r="BWN23" s="212"/>
      <c r="BWO23" s="212"/>
      <c r="BWP23" s="212"/>
      <c r="BWQ23" s="212"/>
      <c r="BWR23" s="212"/>
      <c r="BWS23" s="212"/>
      <c r="BWT23" s="212"/>
      <c r="BWU23" s="212"/>
      <c r="BWV23" s="212"/>
      <c r="BWW23" s="212"/>
      <c r="BWX23" s="212"/>
      <c r="BWY23" s="212"/>
      <c r="BWZ23" s="212"/>
      <c r="BXA23" s="212"/>
      <c r="BXB23" s="212"/>
      <c r="BXC23" s="212"/>
      <c r="BXD23" s="212"/>
      <c r="BXE23" s="212"/>
      <c r="BXF23" s="212"/>
      <c r="BXG23" s="212"/>
      <c r="BXH23" s="212"/>
      <c r="BXI23" s="212"/>
      <c r="BXJ23" s="212"/>
      <c r="BXK23" s="212"/>
      <c r="BXL23" s="212"/>
      <c r="BXM23" s="212"/>
      <c r="BXN23" s="212"/>
      <c r="BXO23" s="212"/>
      <c r="BXP23" s="212"/>
      <c r="BXQ23" s="212"/>
      <c r="BXR23" s="212"/>
      <c r="BXS23" s="212"/>
      <c r="BXT23" s="212"/>
      <c r="BXU23" s="212"/>
      <c r="BXV23" s="212"/>
      <c r="BXW23" s="212"/>
      <c r="BXX23" s="212"/>
      <c r="BXY23" s="212"/>
      <c r="BXZ23" s="212"/>
      <c r="BYA23" s="212"/>
      <c r="BYB23" s="212"/>
      <c r="BYC23" s="212"/>
      <c r="BYD23" s="212"/>
      <c r="BYE23" s="212"/>
      <c r="BYF23" s="212"/>
      <c r="BYG23" s="212"/>
      <c r="BYH23" s="212"/>
      <c r="BYI23" s="212"/>
      <c r="BYJ23" s="212"/>
      <c r="BYK23" s="212"/>
      <c r="BYL23" s="212"/>
      <c r="BYM23" s="212"/>
      <c r="BYN23" s="212"/>
      <c r="BYO23" s="212"/>
      <c r="BYP23" s="212"/>
      <c r="BYQ23" s="212"/>
      <c r="BYR23" s="212"/>
      <c r="BYS23" s="212"/>
      <c r="BYT23" s="212"/>
      <c r="BYU23" s="212"/>
      <c r="BYV23" s="212"/>
      <c r="BYW23" s="212"/>
      <c r="BYX23" s="212"/>
      <c r="BYY23" s="212"/>
      <c r="BYZ23" s="212"/>
      <c r="BZA23" s="212"/>
      <c r="BZB23" s="212"/>
      <c r="BZC23" s="212"/>
      <c r="BZD23" s="212"/>
      <c r="BZE23" s="212"/>
      <c r="BZF23" s="212"/>
      <c r="BZG23" s="212"/>
      <c r="BZH23" s="212"/>
      <c r="BZI23" s="212"/>
      <c r="BZJ23" s="212"/>
      <c r="BZK23" s="212"/>
      <c r="BZL23" s="212"/>
      <c r="BZM23" s="212"/>
      <c r="BZN23" s="212"/>
      <c r="BZO23" s="212"/>
      <c r="BZP23" s="212"/>
      <c r="BZQ23" s="212"/>
      <c r="BZR23" s="212"/>
      <c r="BZS23" s="212"/>
      <c r="BZT23" s="212"/>
      <c r="BZU23" s="212"/>
      <c r="BZV23" s="212"/>
      <c r="BZW23" s="212"/>
      <c r="BZX23" s="212"/>
      <c r="BZY23" s="212"/>
      <c r="BZZ23" s="212"/>
      <c r="CAA23" s="212"/>
      <c r="CAB23" s="212"/>
      <c r="CAC23" s="212"/>
      <c r="CAD23" s="212"/>
      <c r="CAE23" s="212"/>
      <c r="CAF23" s="212"/>
      <c r="CAG23" s="212"/>
      <c r="CAH23" s="212"/>
      <c r="CAI23" s="212"/>
      <c r="CAJ23" s="212"/>
      <c r="CAK23" s="212"/>
      <c r="CAL23" s="212"/>
      <c r="CAM23" s="212"/>
      <c r="CAN23" s="212"/>
      <c r="CAO23" s="212"/>
      <c r="CAP23" s="212"/>
      <c r="CAQ23" s="212"/>
      <c r="CAR23" s="212"/>
      <c r="CAS23" s="212"/>
      <c r="CAT23" s="212"/>
      <c r="CAU23" s="212"/>
      <c r="CAV23" s="212"/>
      <c r="CAW23" s="212"/>
      <c r="CAX23" s="212"/>
      <c r="CAY23" s="212"/>
      <c r="CAZ23" s="212"/>
      <c r="CBA23" s="212"/>
      <c r="CBB23" s="212"/>
      <c r="CBC23" s="212"/>
      <c r="CBD23" s="212"/>
      <c r="CBE23" s="212"/>
      <c r="CBF23" s="212"/>
      <c r="CBG23" s="212"/>
      <c r="CBH23" s="212"/>
      <c r="CBI23" s="212"/>
      <c r="CBJ23" s="212"/>
      <c r="CBK23" s="212"/>
      <c r="CBL23" s="212"/>
      <c r="CBM23" s="212"/>
      <c r="CBN23" s="212"/>
      <c r="CBO23" s="212"/>
      <c r="CBP23" s="212"/>
      <c r="CBQ23" s="212"/>
      <c r="CBR23" s="212"/>
      <c r="CBS23" s="212"/>
      <c r="CBT23" s="212"/>
      <c r="CBU23" s="212"/>
      <c r="CBV23" s="212"/>
      <c r="CBW23" s="212"/>
      <c r="CBX23" s="212"/>
      <c r="CBY23" s="212"/>
      <c r="CBZ23" s="212"/>
      <c r="CCA23" s="212"/>
      <c r="CCB23" s="212"/>
      <c r="CCC23" s="212"/>
      <c r="CCD23" s="212"/>
      <c r="CCE23" s="212"/>
      <c r="CCF23" s="212"/>
      <c r="CCG23" s="212"/>
      <c r="CCH23" s="212"/>
      <c r="CCI23" s="212"/>
      <c r="CCJ23" s="212"/>
      <c r="CCK23" s="212"/>
      <c r="CCL23" s="212"/>
      <c r="CCM23" s="212"/>
      <c r="CCN23" s="212"/>
      <c r="CCO23" s="212"/>
      <c r="CCP23" s="212"/>
      <c r="CCQ23" s="212"/>
      <c r="CCR23" s="212"/>
      <c r="CCS23" s="212"/>
      <c r="CCT23" s="212"/>
      <c r="CCU23" s="212"/>
      <c r="CCV23" s="212"/>
      <c r="CCW23" s="212"/>
      <c r="CCX23" s="212"/>
      <c r="CCY23" s="212"/>
      <c r="CCZ23" s="212"/>
      <c r="CDA23" s="212"/>
      <c r="CDB23" s="212"/>
      <c r="CDC23" s="212"/>
      <c r="CDD23" s="212"/>
      <c r="CDE23" s="212"/>
      <c r="CDF23" s="212"/>
      <c r="CDG23" s="212"/>
      <c r="CDH23" s="212"/>
      <c r="CDI23" s="212"/>
      <c r="CDJ23" s="212"/>
      <c r="CDK23" s="212"/>
      <c r="CDL23" s="212"/>
      <c r="CDM23" s="212"/>
      <c r="CDN23" s="212"/>
      <c r="CDO23" s="212"/>
      <c r="CDP23" s="212"/>
      <c r="CDQ23" s="212"/>
      <c r="CDR23" s="212"/>
      <c r="CDS23" s="212"/>
      <c r="CDT23" s="212"/>
      <c r="CDU23" s="212"/>
      <c r="CDV23" s="212"/>
      <c r="CDW23" s="212"/>
      <c r="CDX23" s="212"/>
      <c r="CDY23" s="212"/>
      <c r="CDZ23" s="212"/>
      <c r="CEA23" s="212"/>
      <c r="CEB23" s="212"/>
      <c r="CEC23" s="212"/>
      <c r="CED23" s="212"/>
      <c r="CEE23" s="212"/>
      <c r="CEF23" s="212"/>
      <c r="CEG23" s="212"/>
      <c r="CEH23" s="212"/>
      <c r="CEI23" s="212"/>
      <c r="CEJ23" s="212"/>
      <c r="CEK23" s="212"/>
      <c r="CEL23" s="212"/>
      <c r="CEM23" s="212"/>
      <c r="CEN23" s="212"/>
      <c r="CEO23" s="212"/>
      <c r="CEP23" s="212"/>
      <c r="CEQ23" s="212"/>
      <c r="CER23" s="212"/>
      <c r="CES23" s="212"/>
      <c r="CET23" s="212"/>
      <c r="CEU23" s="212"/>
      <c r="CEV23" s="212"/>
      <c r="CEW23" s="212"/>
      <c r="CEX23" s="212"/>
      <c r="CEY23" s="212"/>
      <c r="CEZ23" s="212"/>
      <c r="CFA23" s="212"/>
      <c r="CFB23" s="212"/>
      <c r="CFC23" s="212"/>
      <c r="CFD23" s="212"/>
      <c r="CFE23" s="212"/>
      <c r="CFF23" s="212"/>
      <c r="CFG23" s="212"/>
      <c r="CFH23" s="212"/>
      <c r="CFI23" s="212"/>
      <c r="CFJ23" s="212"/>
      <c r="CFK23" s="212"/>
      <c r="CFL23" s="212"/>
      <c r="CFM23" s="212"/>
      <c r="CFN23" s="212"/>
      <c r="CFO23" s="212"/>
      <c r="CFP23" s="212"/>
      <c r="CFQ23" s="212"/>
      <c r="CFR23" s="212"/>
      <c r="CFS23" s="212"/>
      <c r="CFT23" s="212"/>
      <c r="CFU23" s="212"/>
      <c r="CFV23" s="212"/>
      <c r="CFW23" s="212"/>
      <c r="CFX23" s="212"/>
      <c r="CFY23" s="212"/>
      <c r="CFZ23" s="212"/>
      <c r="CGA23" s="212"/>
      <c r="CGB23" s="212"/>
      <c r="CGC23" s="212"/>
      <c r="CGD23" s="212"/>
      <c r="CGE23" s="212"/>
      <c r="CGF23" s="212"/>
      <c r="CGG23" s="212"/>
      <c r="CGH23" s="212"/>
      <c r="CGI23" s="212"/>
      <c r="CGJ23" s="212"/>
      <c r="CGK23" s="212"/>
      <c r="CGL23" s="212"/>
      <c r="CGM23" s="212"/>
      <c r="CGN23" s="212"/>
      <c r="CGO23" s="212"/>
      <c r="CGP23" s="212"/>
      <c r="CGQ23" s="212"/>
      <c r="CGR23" s="212"/>
      <c r="CGS23" s="212"/>
      <c r="CGT23" s="212"/>
      <c r="CGU23" s="212"/>
      <c r="CGV23" s="212"/>
      <c r="CGW23" s="212"/>
      <c r="CGX23" s="212"/>
      <c r="CGY23" s="212"/>
      <c r="CGZ23" s="212"/>
      <c r="CHA23" s="212"/>
      <c r="CHB23" s="212"/>
      <c r="CHC23" s="212"/>
      <c r="CHD23" s="212"/>
      <c r="CHE23" s="212"/>
      <c r="CHF23" s="212"/>
      <c r="CHG23" s="212"/>
      <c r="CHH23" s="212"/>
      <c r="CHI23" s="212"/>
      <c r="CHJ23" s="212"/>
      <c r="CHK23" s="212"/>
      <c r="CHL23" s="212"/>
      <c r="CHM23" s="212"/>
      <c r="CHN23" s="212"/>
      <c r="CHO23" s="212"/>
      <c r="CHP23" s="212"/>
      <c r="CHQ23" s="212"/>
      <c r="CHR23" s="212"/>
      <c r="CHS23" s="212"/>
      <c r="CHT23" s="212"/>
      <c r="CHU23" s="212"/>
      <c r="CHV23" s="212"/>
      <c r="CHW23" s="212"/>
      <c r="CHX23" s="212"/>
      <c r="CHY23" s="212"/>
      <c r="CHZ23" s="212"/>
      <c r="CIA23" s="212"/>
      <c r="CIB23" s="212"/>
      <c r="CIC23" s="212"/>
      <c r="CID23" s="212"/>
      <c r="CIE23" s="212"/>
      <c r="CIF23" s="212"/>
      <c r="CIG23" s="212"/>
      <c r="CIH23" s="212"/>
      <c r="CII23" s="212"/>
      <c r="CIJ23" s="212"/>
      <c r="CIK23" s="212"/>
      <c r="CIL23" s="212"/>
      <c r="CIM23" s="212"/>
      <c r="CIN23" s="212"/>
      <c r="CIO23" s="212"/>
      <c r="CIP23" s="212"/>
      <c r="CIQ23" s="212"/>
      <c r="CIR23" s="212"/>
      <c r="CIS23" s="212"/>
      <c r="CIT23" s="212"/>
      <c r="CIU23" s="212"/>
      <c r="CIV23" s="212"/>
      <c r="CIW23" s="212"/>
      <c r="CIX23" s="212"/>
      <c r="CIY23" s="212"/>
      <c r="CIZ23" s="212"/>
      <c r="CJA23" s="212"/>
      <c r="CJB23" s="212"/>
      <c r="CJC23" s="212"/>
      <c r="CJD23" s="212"/>
      <c r="CJE23" s="212"/>
      <c r="CJF23" s="212"/>
      <c r="CJG23" s="212"/>
      <c r="CJH23" s="212"/>
      <c r="CJI23" s="212"/>
      <c r="CJJ23" s="212"/>
      <c r="CJK23" s="212"/>
      <c r="CJL23" s="212"/>
      <c r="CJM23" s="212"/>
      <c r="CJN23" s="212"/>
      <c r="CJO23" s="212"/>
      <c r="CJP23" s="212"/>
      <c r="CJQ23" s="212"/>
      <c r="CJR23" s="212"/>
      <c r="CJS23" s="212"/>
      <c r="CJT23" s="212"/>
      <c r="CJU23" s="212"/>
      <c r="CJV23" s="212"/>
      <c r="CJW23" s="212"/>
      <c r="CJX23" s="212"/>
      <c r="CJY23" s="212"/>
      <c r="CJZ23" s="212"/>
      <c r="CKA23" s="212"/>
      <c r="CKB23" s="212"/>
      <c r="CKC23" s="212"/>
      <c r="CKD23" s="212"/>
      <c r="CKE23" s="212"/>
      <c r="CKF23" s="212"/>
      <c r="CKG23" s="212"/>
      <c r="CKH23" s="212"/>
      <c r="CKI23" s="212"/>
      <c r="CKJ23" s="212"/>
      <c r="CKK23" s="212"/>
      <c r="CKL23" s="212"/>
      <c r="CKM23" s="212"/>
      <c r="CKN23" s="212"/>
      <c r="CKO23" s="212"/>
      <c r="CKP23" s="212"/>
      <c r="CKQ23" s="212"/>
      <c r="CKR23" s="212"/>
      <c r="CKS23" s="212"/>
      <c r="CKT23" s="212"/>
      <c r="CKU23" s="212"/>
      <c r="CKV23" s="212"/>
      <c r="CKW23" s="212"/>
      <c r="CKX23" s="212"/>
      <c r="CKY23" s="212"/>
      <c r="CKZ23" s="212"/>
      <c r="CLA23" s="212"/>
      <c r="CLB23" s="212"/>
      <c r="CLC23" s="212"/>
      <c r="CLD23" s="212"/>
      <c r="CLE23" s="212"/>
      <c r="CLF23" s="212"/>
      <c r="CLG23" s="212"/>
      <c r="CLH23" s="212"/>
      <c r="CLI23" s="212"/>
      <c r="CLJ23" s="212"/>
      <c r="CLK23" s="212"/>
      <c r="CLL23" s="212"/>
      <c r="CLM23" s="212"/>
      <c r="CLN23" s="212"/>
      <c r="CLO23" s="212"/>
      <c r="CLP23" s="212"/>
      <c r="CLQ23" s="212"/>
      <c r="CLR23" s="212"/>
      <c r="CLS23" s="212"/>
      <c r="CLT23" s="212"/>
      <c r="CLU23" s="212"/>
      <c r="CLV23" s="212"/>
      <c r="CLW23" s="212"/>
      <c r="CLX23" s="212"/>
      <c r="CLY23" s="212"/>
      <c r="CLZ23" s="212"/>
      <c r="CMA23" s="212"/>
      <c r="CMB23" s="212"/>
      <c r="CMC23" s="212"/>
      <c r="CMD23" s="212"/>
      <c r="CME23" s="212"/>
      <c r="CMF23" s="212"/>
      <c r="CMG23" s="212"/>
      <c r="CMH23" s="212"/>
      <c r="CMI23" s="212"/>
      <c r="CMJ23" s="212"/>
      <c r="CMK23" s="212"/>
      <c r="CML23" s="212"/>
      <c r="CMM23" s="212"/>
      <c r="CMN23" s="212"/>
      <c r="CMO23" s="212"/>
      <c r="CMP23" s="212"/>
      <c r="CMQ23" s="212"/>
      <c r="CMR23" s="212"/>
      <c r="CMS23" s="212"/>
      <c r="CMT23" s="212"/>
      <c r="CMU23" s="212"/>
      <c r="CMV23" s="212"/>
      <c r="CMW23" s="212"/>
      <c r="CMX23" s="212"/>
      <c r="CMY23" s="212"/>
      <c r="CMZ23" s="212"/>
      <c r="CNA23" s="212"/>
      <c r="CNB23" s="212"/>
      <c r="CNC23" s="212"/>
      <c r="CND23" s="212"/>
      <c r="CNE23" s="212"/>
      <c r="CNF23" s="212"/>
      <c r="CNG23" s="212"/>
      <c r="CNH23" s="212"/>
      <c r="CNI23" s="212"/>
      <c r="CNJ23" s="212"/>
      <c r="CNK23" s="212"/>
      <c r="CNL23" s="212"/>
      <c r="CNM23" s="212"/>
      <c r="CNN23" s="212"/>
      <c r="CNO23" s="212"/>
      <c r="CNP23" s="212"/>
      <c r="CNQ23" s="212"/>
      <c r="CNR23" s="212"/>
      <c r="CNS23" s="212"/>
      <c r="CNT23" s="212"/>
      <c r="CNU23" s="212"/>
      <c r="CNV23" s="212"/>
      <c r="CNW23" s="212"/>
      <c r="CNX23" s="212"/>
      <c r="CNY23" s="212"/>
      <c r="CNZ23" s="212"/>
      <c r="COA23" s="212"/>
      <c r="COB23" s="212"/>
      <c r="COC23" s="212"/>
      <c r="COD23" s="212"/>
      <c r="COE23" s="212"/>
      <c r="COF23" s="212"/>
      <c r="COG23" s="212"/>
      <c r="COH23" s="212"/>
      <c r="COI23" s="212"/>
      <c r="COJ23" s="212"/>
      <c r="COK23" s="212"/>
      <c r="COL23" s="212"/>
      <c r="COM23" s="212"/>
      <c r="CON23" s="212"/>
      <c r="COO23" s="212"/>
      <c r="COP23" s="212"/>
      <c r="COQ23" s="212"/>
      <c r="COR23" s="212"/>
      <c r="COS23" s="212"/>
      <c r="COT23" s="212"/>
      <c r="COU23" s="212"/>
      <c r="COV23" s="212"/>
      <c r="COW23" s="212"/>
      <c r="COX23" s="212"/>
      <c r="COY23" s="212"/>
      <c r="COZ23" s="212"/>
      <c r="CPA23" s="212"/>
      <c r="CPB23" s="212"/>
      <c r="CPC23" s="212"/>
      <c r="CPD23" s="212"/>
      <c r="CPE23" s="212"/>
      <c r="CPF23" s="212"/>
      <c r="CPG23" s="212"/>
      <c r="CPH23" s="212"/>
      <c r="CPI23" s="212"/>
      <c r="CPJ23" s="212"/>
      <c r="CPK23" s="212"/>
      <c r="CPL23" s="212"/>
      <c r="CPM23" s="212"/>
      <c r="CPN23" s="212"/>
      <c r="CPO23" s="212"/>
      <c r="CPP23" s="212"/>
      <c r="CPQ23" s="212"/>
      <c r="CPR23" s="212"/>
      <c r="CPS23" s="212"/>
      <c r="CPT23" s="212"/>
      <c r="CPU23" s="212"/>
      <c r="CPV23" s="212"/>
      <c r="CPW23" s="212"/>
      <c r="CPX23" s="212"/>
      <c r="CPY23" s="212"/>
      <c r="CPZ23" s="212"/>
      <c r="CQA23" s="212"/>
      <c r="CQB23" s="212"/>
      <c r="CQC23" s="212"/>
      <c r="CQD23" s="212"/>
      <c r="CQE23" s="212"/>
      <c r="CQF23" s="212"/>
      <c r="CQG23" s="212"/>
      <c r="CQH23" s="212"/>
      <c r="CQI23" s="212"/>
      <c r="CQJ23" s="212"/>
      <c r="CQK23" s="212"/>
      <c r="CQL23" s="212"/>
      <c r="CQM23" s="212"/>
      <c r="CQN23" s="212"/>
      <c r="CQO23" s="212"/>
      <c r="CQP23" s="212"/>
      <c r="CQQ23" s="212"/>
      <c r="CQR23" s="212"/>
      <c r="CQS23" s="212"/>
      <c r="CQT23" s="212"/>
      <c r="CQU23" s="212"/>
      <c r="CQV23" s="212"/>
      <c r="CQW23" s="212"/>
      <c r="CQX23" s="212"/>
      <c r="CQY23" s="212"/>
      <c r="CQZ23" s="212"/>
      <c r="CRA23" s="212"/>
      <c r="CRB23" s="212"/>
      <c r="CRC23" s="212"/>
      <c r="CRD23" s="212"/>
      <c r="CRE23" s="212"/>
      <c r="CRF23" s="212"/>
      <c r="CRG23" s="212"/>
      <c r="CRH23" s="212"/>
      <c r="CRI23" s="212"/>
      <c r="CRJ23" s="212"/>
      <c r="CRK23" s="212"/>
      <c r="CRL23" s="212"/>
      <c r="CRM23" s="212"/>
      <c r="CRN23" s="212"/>
      <c r="CRO23" s="212"/>
      <c r="CRP23" s="212"/>
      <c r="CRQ23" s="212"/>
      <c r="CRR23" s="212"/>
      <c r="CRS23" s="212"/>
      <c r="CRT23" s="212"/>
      <c r="CRU23" s="212"/>
      <c r="CRV23" s="212"/>
      <c r="CRW23" s="212"/>
      <c r="CRX23" s="212"/>
      <c r="CRY23" s="212"/>
      <c r="CRZ23" s="212"/>
      <c r="CSA23" s="212"/>
      <c r="CSB23" s="212"/>
      <c r="CSC23" s="212"/>
      <c r="CSD23" s="212"/>
      <c r="CSE23" s="212"/>
      <c r="CSF23" s="212"/>
      <c r="CSG23" s="212"/>
      <c r="CSH23" s="212"/>
      <c r="CSI23" s="212"/>
      <c r="CSJ23" s="212"/>
      <c r="CSK23" s="212"/>
      <c r="CSL23" s="212"/>
      <c r="CSM23" s="212"/>
      <c r="CSN23" s="212"/>
      <c r="CSO23" s="212"/>
      <c r="CSP23" s="212"/>
      <c r="CSQ23" s="212"/>
      <c r="CSR23" s="212"/>
      <c r="CSS23" s="212"/>
      <c r="CST23" s="212"/>
      <c r="CSU23" s="212"/>
      <c r="CSV23" s="212"/>
      <c r="CSW23" s="212"/>
      <c r="CSX23" s="212"/>
      <c r="CSY23" s="212"/>
      <c r="CSZ23" s="212"/>
      <c r="CTA23" s="212"/>
      <c r="CTB23" s="212"/>
      <c r="CTC23" s="212"/>
      <c r="CTD23" s="212"/>
      <c r="CTE23" s="212"/>
      <c r="CTF23" s="212"/>
      <c r="CTG23" s="212"/>
      <c r="CTH23" s="212"/>
      <c r="CTI23" s="212"/>
      <c r="CTJ23" s="212"/>
      <c r="CTK23" s="212"/>
      <c r="CTL23" s="212"/>
      <c r="CTM23" s="212"/>
      <c r="CTN23" s="212"/>
      <c r="CTO23" s="212"/>
      <c r="CTP23" s="212"/>
      <c r="CTQ23" s="212"/>
      <c r="CTR23" s="212"/>
      <c r="CTS23" s="212"/>
      <c r="CTT23" s="212"/>
      <c r="CTU23" s="212"/>
      <c r="CTV23" s="212"/>
      <c r="CTW23" s="212"/>
      <c r="CTX23" s="212"/>
      <c r="CTY23" s="212"/>
      <c r="CTZ23" s="212"/>
      <c r="CUA23" s="212"/>
      <c r="CUB23" s="212"/>
      <c r="CUC23" s="212"/>
      <c r="CUD23" s="212"/>
      <c r="CUE23" s="212"/>
      <c r="CUF23" s="212"/>
      <c r="CUG23" s="212"/>
      <c r="CUH23" s="212"/>
      <c r="CUI23" s="212"/>
      <c r="CUJ23" s="212"/>
      <c r="CUK23" s="212"/>
      <c r="CUL23" s="212"/>
      <c r="CUM23" s="212"/>
      <c r="CUN23" s="212"/>
      <c r="CUO23" s="212"/>
      <c r="CUP23" s="212"/>
      <c r="CUQ23" s="212"/>
      <c r="CUR23" s="212"/>
      <c r="CUS23" s="212"/>
      <c r="CUT23" s="212"/>
      <c r="CUU23" s="212"/>
      <c r="CUV23" s="212"/>
      <c r="CUW23" s="212"/>
      <c r="CUX23" s="212"/>
      <c r="CUY23" s="212"/>
      <c r="CUZ23" s="212"/>
      <c r="CVA23" s="212"/>
      <c r="CVB23" s="212"/>
      <c r="CVC23" s="212"/>
      <c r="CVD23" s="212"/>
      <c r="CVE23" s="212"/>
      <c r="CVF23" s="212"/>
      <c r="CVG23" s="212"/>
      <c r="CVH23" s="212"/>
      <c r="CVI23" s="212"/>
      <c r="CVJ23" s="212"/>
      <c r="CVK23" s="212"/>
      <c r="CVL23" s="212"/>
      <c r="CVM23" s="212"/>
      <c r="CVN23" s="212"/>
      <c r="CVO23" s="212"/>
      <c r="CVP23" s="212"/>
      <c r="CVQ23" s="212"/>
      <c r="CVR23" s="212"/>
      <c r="CVS23" s="212"/>
      <c r="CVT23" s="212"/>
      <c r="CVU23" s="212"/>
      <c r="CVV23" s="212"/>
      <c r="CVW23" s="212"/>
      <c r="CVX23" s="212"/>
      <c r="CVY23" s="212"/>
      <c r="CVZ23" s="212"/>
      <c r="CWA23" s="212"/>
      <c r="CWB23" s="212"/>
      <c r="CWC23" s="212"/>
      <c r="CWD23" s="212"/>
      <c r="CWE23" s="212"/>
      <c r="CWF23" s="212"/>
      <c r="CWG23" s="212"/>
      <c r="CWH23" s="212"/>
      <c r="CWI23" s="212"/>
      <c r="CWJ23" s="212"/>
      <c r="CWK23" s="212"/>
      <c r="CWL23" s="212"/>
      <c r="CWM23" s="212"/>
      <c r="CWN23" s="212"/>
      <c r="CWO23" s="212"/>
      <c r="CWP23" s="212"/>
      <c r="CWQ23" s="212"/>
      <c r="CWR23" s="212"/>
      <c r="CWS23" s="212"/>
      <c r="CWT23" s="212"/>
      <c r="CWU23" s="212"/>
      <c r="CWV23" s="212"/>
      <c r="CWW23" s="212"/>
      <c r="CWX23" s="212"/>
      <c r="CWY23" s="212"/>
      <c r="CWZ23" s="212"/>
      <c r="CXA23" s="212"/>
      <c r="CXB23" s="212"/>
      <c r="CXC23" s="212"/>
      <c r="CXD23" s="212"/>
      <c r="CXE23" s="212"/>
      <c r="CXF23" s="212"/>
      <c r="CXG23" s="212"/>
      <c r="CXH23" s="212"/>
      <c r="CXI23" s="212"/>
      <c r="CXJ23" s="212"/>
      <c r="CXK23" s="212"/>
      <c r="CXL23" s="212"/>
      <c r="CXM23" s="212"/>
      <c r="CXN23" s="212"/>
      <c r="CXO23" s="212"/>
      <c r="CXP23" s="212"/>
      <c r="CXQ23" s="212"/>
      <c r="CXR23" s="212"/>
      <c r="CXS23" s="212"/>
      <c r="CXT23" s="212"/>
      <c r="CXU23" s="212"/>
      <c r="CXV23" s="212"/>
      <c r="CXW23" s="212"/>
      <c r="CXX23" s="212"/>
      <c r="CXY23" s="212"/>
      <c r="CXZ23" s="212"/>
      <c r="CYA23" s="212"/>
      <c r="CYB23" s="212"/>
      <c r="CYC23" s="212"/>
      <c r="CYD23" s="212"/>
      <c r="CYE23" s="212"/>
      <c r="CYF23" s="212"/>
      <c r="CYG23" s="212"/>
      <c r="CYH23" s="212"/>
      <c r="CYI23" s="212"/>
      <c r="CYJ23" s="212"/>
      <c r="CYK23" s="212"/>
      <c r="CYL23" s="212"/>
      <c r="CYM23" s="212"/>
      <c r="CYN23" s="212"/>
      <c r="CYO23" s="212"/>
      <c r="CYP23" s="212"/>
      <c r="CYQ23" s="212"/>
      <c r="CYR23" s="212"/>
      <c r="CYS23" s="212"/>
      <c r="CYT23" s="212"/>
      <c r="CYU23" s="212"/>
      <c r="CYV23" s="212"/>
      <c r="CYW23" s="212"/>
      <c r="CYX23" s="212"/>
      <c r="CYY23" s="212"/>
      <c r="CYZ23" s="212"/>
      <c r="CZA23" s="212"/>
      <c r="CZB23" s="212"/>
      <c r="CZC23" s="212"/>
      <c r="CZD23" s="212"/>
      <c r="CZE23" s="212"/>
      <c r="CZF23" s="212"/>
      <c r="CZG23" s="212"/>
      <c r="CZH23" s="212"/>
      <c r="CZI23" s="212"/>
      <c r="CZJ23" s="212"/>
      <c r="CZK23" s="212"/>
      <c r="CZL23" s="212"/>
      <c r="CZM23" s="212"/>
      <c r="CZN23" s="212"/>
      <c r="CZO23" s="212"/>
      <c r="CZP23" s="212"/>
      <c r="CZQ23" s="212"/>
      <c r="CZR23" s="212"/>
      <c r="CZS23" s="212"/>
      <c r="CZT23" s="212"/>
      <c r="CZU23" s="212"/>
      <c r="CZV23" s="212"/>
      <c r="CZW23" s="212"/>
      <c r="CZX23" s="212"/>
      <c r="CZY23" s="212"/>
      <c r="CZZ23" s="212"/>
      <c r="DAA23" s="212"/>
      <c r="DAB23" s="212"/>
      <c r="DAC23" s="212"/>
      <c r="DAD23" s="212"/>
      <c r="DAE23" s="212"/>
      <c r="DAF23" s="212"/>
      <c r="DAG23" s="212"/>
      <c r="DAH23" s="212"/>
      <c r="DAI23" s="212"/>
      <c r="DAJ23" s="212"/>
      <c r="DAK23" s="212"/>
      <c r="DAL23" s="212"/>
      <c r="DAM23" s="212"/>
      <c r="DAN23" s="212"/>
      <c r="DAO23" s="212"/>
      <c r="DAP23" s="212"/>
      <c r="DAQ23" s="212"/>
      <c r="DAR23" s="212"/>
      <c r="DAS23" s="212"/>
      <c r="DAT23" s="212"/>
      <c r="DAU23" s="212"/>
      <c r="DAV23" s="212"/>
      <c r="DAW23" s="212"/>
      <c r="DAX23" s="212"/>
      <c r="DAY23" s="212"/>
      <c r="DAZ23" s="212"/>
      <c r="DBA23" s="212"/>
      <c r="DBB23" s="212"/>
      <c r="DBC23" s="212"/>
      <c r="DBD23" s="212"/>
      <c r="DBE23" s="212"/>
      <c r="DBF23" s="212"/>
      <c r="DBG23" s="212"/>
      <c r="DBH23" s="212"/>
      <c r="DBI23" s="212"/>
      <c r="DBJ23" s="212"/>
      <c r="DBK23" s="212"/>
      <c r="DBL23" s="212"/>
      <c r="DBM23" s="212"/>
      <c r="DBN23" s="212"/>
      <c r="DBO23" s="212"/>
      <c r="DBP23" s="212"/>
      <c r="DBQ23" s="212"/>
      <c r="DBR23" s="212"/>
      <c r="DBS23" s="212"/>
      <c r="DBT23" s="212"/>
      <c r="DBU23" s="212"/>
      <c r="DBV23" s="212"/>
      <c r="DBW23" s="212"/>
      <c r="DBX23" s="212"/>
      <c r="DBY23" s="212"/>
      <c r="DBZ23" s="212"/>
      <c r="DCA23" s="212"/>
      <c r="DCB23" s="212"/>
      <c r="DCC23" s="212"/>
      <c r="DCD23" s="212"/>
      <c r="DCE23" s="212"/>
      <c r="DCF23" s="212"/>
      <c r="DCG23" s="212"/>
      <c r="DCH23" s="212"/>
      <c r="DCI23" s="212"/>
      <c r="DCJ23" s="212"/>
      <c r="DCK23" s="212"/>
      <c r="DCL23" s="212"/>
      <c r="DCM23" s="212"/>
      <c r="DCN23" s="212"/>
      <c r="DCO23" s="212"/>
      <c r="DCP23" s="212"/>
      <c r="DCQ23" s="212"/>
      <c r="DCR23" s="212"/>
      <c r="DCS23" s="212"/>
      <c r="DCT23" s="212"/>
      <c r="DCU23" s="212"/>
      <c r="DCV23" s="212"/>
      <c r="DCW23" s="212"/>
      <c r="DCX23" s="212"/>
      <c r="DCY23" s="212"/>
      <c r="DCZ23" s="212"/>
      <c r="DDA23" s="212"/>
      <c r="DDB23" s="212"/>
      <c r="DDC23" s="212"/>
      <c r="DDD23" s="212"/>
      <c r="DDE23" s="212"/>
      <c r="DDF23" s="212"/>
      <c r="DDG23" s="212"/>
      <c r="DDH23" s="212"/>
      <c r="DDI23" s="212"/>
      <c r="DDJ23" s="212"/>
      <c r="DDK23" s="212"/>
      <c r="DDL23" s="212"/>
      <c r="DDM23" s="212"/>
      <c r="DDN23" s="212"/>
      <c r="DDO23" s="212"/>
      <c r="DDP23" s="212"/>
      <c r="DDQ23" s="212"/>
      <c r="DDR23" s="212"/>
      <c r="DDS23" s="212"/>
      <c r="DDT23" s="212"/>
      <c r="DDU23" s="212"/>
      <c r="DDV23" s="212"/>
      <c r="DDW23" s="212"/>
      <c r="DDX23" s="212"/>
      <c r="DDY23" s="212"/>
      <c r="DDZ23" s="212"/>
      <c r="DEA23" s="212"/>
      <c r="DEB23" s="212"/>
      <c r="DEC23" s="212"/>
      <c r="DED23" s="212"/>
      <c r="DEE23" s="212"/>
      <c r="DEF23" s="212"/>
      <c r="DEG23" s="212"/>
      <c r="DEH23" s="212"/>
      <c r="DEI23" s="212"/>
      <c r="DEJ23" s="212"/>
      <c r="DEK23" s="212"/>
      <c r="DEL23" s="212"/>
      <c r="DEM23" s="212"/>
      <c r="DEN23" s="212"/>
      <c r="DEO23" s="212"/>
      <c r="DEP23" s="212"/>
      <c r="DEQ23" s="212"/>
      <c r="DER23" s="212"/>
      <c r="DES23" s="212"/>
      <c r="DET23" s="212"/>
      <c r="DEU23" s="212"/>
      <c r="DEV23" s="212"/>
      <c r="DEW23" s="212"/>
      <c r="DEX23" s="212"/>
      <c r="DEY23" s="212"/>
      <c r="DEZ23" s="212"/>
      <c r="DFA23" s="212"/>
      <c r="DFB23" s="212"/>
      <c r="DFC23" s="212"/>
      <c r="DFD23" s="212"/>
      <c r="DFE23" s="212"/>
      <c r="DFF23" s="212"/>
      <c r="DFG23" s="212"/>
      <c r="DFH23" s="212"/>
      <c r="DFI23" s="212"/>
      <c r="DFJ23" s="212"/>
      <c r="DFK23" s="212"/>
      <c r="DFL23" s="212"/>
      <c r="DFM23" s="212"/>
      <c r="DFN23" s="212"/>
      <c r="DFO23" s="212"/>
      <c r="DFP23" s="212"/>
      <c r="DFQ23" s="212"/>
      <c r="DFR23" s="212"/>
      <c r="DFS23" s="212"/>
      <c r="DFT23" s="212"/>
      <c r="DFU23" s="212"/>
      <c r="DFV23" s="212"/>
      <c r="DFW23" s="212"/>
      <c r="DFX23" s="212"/>
      <c r="DFY23" s="212"/>
      <c r="DFZ23" s="212"/>
      <c r="DGA23" s="212"/>
      <c r="DGB23" s="212"/>
      <c r="DGC23" s="212"/>
      <c r="DGD23" s="212"/>
      <c r="DGE23" s="212"/>
      <c r="DGF23" s="212"/>
      <c r="DGG23" s="212"/>
      <c r="DGH23" s="212"/>
      <c r="DGI23" s="212"/>
      <c r="DGJ23" s="212"/>
      <c r="DGK23" s="212"/>
      <c r="DGL23" s="212"/>
      <c r="DGM23" s="212"/>
      <c r="DGN23" s="212"/>
      <c r="DGO23" s="212"/>
      <c r="DGP23" s="212"/>
      <c r="DGQ23" s="212"/>
      <c r="DGR23" s="212"/>
      <c r="DGS23" s="212"/>
      <c r="DGT23" s="212"/>
      <c r="DGU23" s="212"/>
      <c r="DGV23" s="212"/>
      <c r="DGW23" s="212"/>
      <c r="DGX23" s="212"/>
      <c r="DGY23" s="212"/>
      <c r="DGZ23" s="212"/>
      <c r="DHA23" s="212"/>
      <c r="DHB23" s="212"/>
      <c r="DHC23" s="212"/>
      <c r="DHD23" s="212"/>
      <c r="DHE23" s="212"/>
      <c r="DHF23" s="212"/>
      <c r="DHG23" s="212"/>
      <c r="DHH23" s="212"/>
      <c r="DHI23" s="212"/>
      <c r="DHJ23" s="212"/>
      <c r="DHK23" s="212"/>
      <c r="DHL23" s="212"/>
      <c r="DHM23" s="212"/>
      <c r="DHN23" s="212"/>
      <c r="DHO23" s="212"/>
      <c r="DHP23" s="212"/>
      <c r="DHQ23" s="212"/>
      <c r="DHR23" s="212"/>
      <c r="DHS23" s="212"/>
      <c r="DHT23" s="212"/>
      <c r="DHU23" s="212"/>
      <c r="DHV23" s="212"/>
      <c r="DHW23" s="212"/>
      <c r="DHX23" s="212"/>
      <c r="DHY23" s="212"/>
      <c r="DHZ23" s="212"/>
      <c r="DIA23" s="212"/>
      <c r="DIB23" s="212"/>
      <c r="DIC23" s="212"/>
      <c r="DID23" s="212"/>
      <c r="DIE23" s="212"/>
      <c r="DIF23" s="212"/>
      <c r="DIG23" s="212"/>
      <c r="DIH23" s="212"/>
      <c r="DII23" s="212"/>
      <c r="DIJ23" s="212"/>
      <c r="DIK23" s="212"/>
      <c r="DIL23" s="212"/>
      <c r="DIM23" s="212"/>
      <c r="DIN23" s="212"/>
      <c r="DIO23" s="212"/>
      <c r="DIP23" s="212"/>
      <c r="DIQ23" s="212"/>
      <c r="DIR23" s="212"/>
      <c r="DIS23" s="212"/>
      <c r="DIT23" s="212"/>
      <c r="DIU23" s="212"/>
      <c r="DIV23" s="212"/>
      <c r="DIW23" s="212"/>
      <c r="DIX23" s="212"/>
      <c r="DIY23" s="212"/>
      <c r="DIZ23" s="212"/>
      <c r="DJA23" s="212"/>
      <c r="DJB23" s="212"/>
      <c r="DJC23" s="212"/>
      <c r="DJD23" s="212"/>
      <c r="DJE23" s="212"/>
      <c r="DJF23" s="212"/>
      <c r="DJG23" s="212"/>
      <c r="DJH23" s="212"/>
      <c r="DJI23" s="212"/>
      <c r="DJJ23" s="212"/>
      <c r="DJK23" s="212"/>
      <c r="DJL23" s="212"/>
      <c r="DJM23" s="212"/>
      <c r="DJN23" s="212"/>
      <c r="DJO23" s="212"/>
      <c r="DJP23" s="212"/>
      <c r="DJQ23" s="212"/>
      <c r="DJR23" s="212"/>
      <c r="DJS23" s="212"/>
      <c r="DJT23" s="212"/>
      <c r="DJU23" s="212"/>
      <c r="DJV23" s="212"/>
      <c r="DJW23" s="212"/>
      <c r="DJX23" s="212"/>
      <c r="DJY23" s="212"/>
      <c r="DJZ23" s="212"/>
      <c r="DKA23" s="212"/>
      <c r="DKB23" s="212"/>
      <c r="DKC23" s="212"/>
      <c r="DKD23" s="212"/>
      <c r="DKE23" s="212"/>
      <c r="DKF23" s="212"/>
      <c r="DKG23" s="212"/>
      <c r="DKH23" s="212"/>
      <c r="DKI23" s="212"/>
      <c r="DKJ23" s="212"/>
      <c r="DKK23" s="212"/>
      <c r="DKL23" s="212"/>
      <c r="DKM23" s="212"/>
      <c r="DKN23" s="212"/>
      <c r="DKO23" s="212"/>
      <c r="DKP23" s="212"/>
      <c r="DKQ23" s="212"/>
      <c r="DKR23" s="212"/>
      <c r="DKS23" s="212"/>
      <c r="DKT23" s="212"/>
      <c r="DKU23" s="212"/>
      <c r="DKV23" s="212"/>
      <c r="DKW23" s="212"/>
      <c r="DKX23" s="212"/>
      <c r="DKY23" s="212"/>
      <c r="DKZ23" s="212"/>
      <c r="DLA23" s="212"/>
      <c r="DLB23" s="212"/>
      <c r="DLC23" s="212"/>
      <c r="DLD23" s="212"/>
      <c r="DLE23" s="212"/>
      <c r="DLF23" s="212"/>
      <c r="DLG23" s="212"/>
      <c r="DLH23" s="212"/>
      <c r="DLI23" s="212"/>
      <c r="DLJ23" s="212"/>
      <c r="DLK23" s="212"/>
      <c r="DLL23" s="212"/>
      <c r="DLM23" s="212"/>
      <c r="DLN23" s="212"/>
      <c r="DLO23" s="212"/>
      <c r="DLP23" s="212"/>
      <c r="DLQ23" s="212"/>
      <c r="DLR23" s="212"/>
      <c r="DLS23" s="212"/>
      <c r="DLT23" s="212"/>
      <c r="DLU23" s="212"/>
      <c r="DLV23" s="212"/>
      <c r="DLW23" s="212"/>
      <c r="DLX23" s="212"/>
      <c r="DLY23" s="212"/>
      <c r="DLZ23" s="212"/>
      <c r="DMA23" s="212"/>
      <c r="DMB23" s="212"/>
      <c r="DMC23" s="212"/>
      <c r="DMD23" s="212"/>
      <c r="DME23" s="212"/>
      <c r="DMF23" s="212"/>
      <c r="DMG23" s="212"/>
      <c r="DMH23" s="212"/>
      <c r="DMI23" s="212"/>
      <c r="DMJ23" s="212"/>
      <c r="DMK23" s="212"/>
      <c r="DML23" s="212"/>
      <c r="DMM23" s="212"/>
      <c r="DMN23" s="212"/>
      <c r="DMO23" s="212"/>
      <c r="DMP23" s="212"/>
      <c r="DMQ23" s="212"/>
      <c r="DMR23" s="212"/>
      <c r="DMS23" s="212"/>
      <c r="DMT23" s="212"/>
      <c r="DMU23" s="212"/>
      <c r="DMV23" s="212"/>
      <c r="DMW23" s="212"/>
      <c r="DMX23" s="212"/>
      <c r="DMY23" s="212"/>
      <c r="DMZ23" s="212"/>
      <c r="DNA23" s="212"/>
      <c r="DNB23" s="212"/>
      <c r="DNC23" s="212"/>
      <c r="DND23" s="212"/>
      <c r="DNE23" s="212"/>
      <c r="DNF23" s="212"/>
      <c r="DNG23" s="212"/>
      <c r="DNH23" s="212"/>
      <c r="DNI23" s="212"/>
      <c r="DNJ23" s="212"/>
      <c r="DNK23" s="212"/>
      <c r="DNL23" s="212"/>
      <c r="DNM23" s="212"/>
      <c r="DNN23" s="212"/>
      <c r="DNO23" s="212"/>
      <c r="DNP23" s="212"/>
      <c r="DNQ23" s="212"/>
      <c r="DNR23" s="212"/>
      <c r="DNS23" s="212"/>
      <c r="DNT23" s="212"/>
      <c r="DNU23" s="212"/>
      <c r="DNV23" s="212"/>
      <c r="DNW23" s="212"/>
      <c r="DNX23" s="212"/>
      <c r="DNY23" s="212"/>
      <c r="DNZ23" s="212"/>
      <c r="DOA23" s="212"/>
      <c r="DOB23" s="212"/>
      <c r="DOC23" s="212"/>
      <c r="DOD23" s="212"/>
      <c r="DOE23" s="212"/>
      <c r="DOF23" s="212"/>
      <c r="DOG23" s="212"/>
      <c r="DOH23" s="212"/>
      <c r="DOI23" s="212"/>
      <c r="DOJ23" s="212"/>
      <c r="DOK23" s="212"/>
      <c r="DOL23" s="212"/>
      <c r="DOM23" s="212"/>
      <c r="DON23" s="212"/>
      <c r="DOO23" s="212"/>
      <c r="DOP23" s="212"/>
      <c r="DOQ23" s="212"/>
      <c r="DOR23" s="212"/>
      <c r="DOS23" s="212"/>
      <c r="DOT23" s="212"/>
      <c r="DOU23" s="212"/>
      <c r="DOV23" s="212"/>
      <c r="DOW23" s="212"/>
      <c r="DOX23" s="212"/>
      <c r="DOY23" s="212"/>
      <c r="DOZ23" s="212"/>
      <c r="DPA23" s="212"/>
      <c r="DPB23" s="212"/>
      <c r="DPC23" s="212"/>
      <c r="DPD23" s="212"/>
      <c r="DPE23" s="212"/>
      <c r="DPF23" s="212"/>
      <c r="DPG23" s="212"/>
      <c r="DPH23" s="212"/>
      <c r="DPI23" s="212"/>
      <c r="DPJ23" s="212"/>
      <c r="DPK23" s="212"/>
      <c r="DPL23" s="212"/>
      <c r="DPM23" s="212"/>
      <c r="DPN23" s="212"/>
      <c r="DPO23" s="212"/>
      <c r="DPP23" s="212"/>
      <c r="DPQ23" s="212"/>
      <c r="DPR23" s="212"/>
      <c r="DPS23" s="212"/>
      <c r="DPT23" s="212"/>
      <c r="DPU23" s="212"/>
      <c r="DPV23" s="212"/>
      <c r="DPW23" s="212"/>
      <c r="DPX23" s="212"/>
      <c r="DPY23" s="212"/>
      <c r="DPZ23" s="212"/>
      <c r="DQA23" s="212"/>
      <c r="DQB23" s="212"/>
      <c r="DQC23" s="212"/>
      <c r="DQD23" s="212"/>
      <c r="DQE23" s="212"/>
      <c r="DQF23" s="212"/>
      <c r="DQG23" s="212"/>
      <c r="DQH23" s="212"/>
      <c r="DQI23" s="212"/>
      <c r="DQJ23" s="212"/>
      <c r="DQK23" s="212"/>
      <c r="DQL23" s="212"/>
      <c r="DQM23" s="212"/>
      <c r="DQN23" s="212"/>
      <c r="DQO23" s="212"/>
      <c r="DQP23" s="212"/>
      <c r="DQQ23" s="212"/>
      <c r="DQR23" s="212"/>
      <c r="DQS23" s="212"/>
      <c r="DQT23" s="212"/>
      <c r="DQU23" s="212"/>
      <c r="DQV23" s="212"/>
      <c r="DQW23" s="212"/>
      <c r="DQX23" s="212"/>
      <c r="DQY23" s="212"/>
      <c r="DQZ23" s="212"/>
      <c r="DRA23" s="212"/>
      <c r="DRB23" s="212"/>
      <c r="DRC23" s="212"/>
      <c r="DRD23" s="212"/>
      <c r="DRE23" s="212"/>
      <c r="DRF23" s="212"/>
      <c r="DRG23" s="212"/>
      <c r="DRH23" s="212"/>
      <c r="DRI23" s="212"/>
      <c r="DRJ23" s="212"/>
      <c r="DRK23" s="212"/>
      <c r="DRL23" s="212"/>
      <c r="DRM23" s="212"/>
      <c r="DRN23" s="212"/>
      <c r="DRO23" s="212"/>
      <c r="DRP23" s="212"/>
      <c r="DRQ23" s="212"/>
      <c r="DRR23" s="212"/>
      <c r="DRS23" s="212"/>
      <c r="DRT23" s="212"/>
      <c r="DRU23" s="212"/>
      <c r="DRV23" s="212"/>
      <c r="DRW23" s="212"/>
      <c r="DRX23" s="212"/>
      <c r="DRY23" s="212"/>
      <c r="DRZ23" s="212"/>
      <c r="DSA23" s="212"/>
      <c r="DSB23" s="212"/>
      <c r="DSC23" s="212"/>
      <c r="DSD23" s="212"/>
      <c r="DSE23" s="212"/>
      <c r="DSF23" s="212"/>
      <c r="DSG23" s="212"/>
      <c r="DSH23" s="212"/>
      <c r="DSI23" s="212"/>
      <c r="DSJ23" s="212"/>
      <c r="DSK23" s="212"/>
      <c r="DSL23" s="212"/>
      <c r="DSM23" s="212"/>
      <c r="DSN23" s="212"/>
      <c r="DSO23" s="212"/>
      <c r="DSP23" s="212"/>
      <c r="DSQ23" s="212"/>
      <c r="DSR23" s="212"/>
      <c r="DSS23" s="212"/>
      <c r="DST23" s="212"/>
      <c r="DSU23" s="212"/>
      <c r="DSV23" s="212"/>
      <c r="DSW23" s="212"/>
      <c r="DSX23" s="212"/>
      <c r="DSY23" s="212"/>
      <c r="DSZ23" s="212"/>
      <c r="DTA23" s="212"/>
      <c r="DTB23" s="212"/>
      <c r="DTC23" s="212"/>
      <c r="DTD23" s="212"/>
      <c r="DTE23" s="212"/>
      <c r="DTF23" s="212"/>
      <c r="DTG23" s="212"/>
      <c r="DTH23" s="212"/>
      <c r="DTI23" s="212"/>
      <c r="DTJ23" s="212"/>
      <c r="DTK23" s="212"/>
      <c r="DTL23" s="212"/>
      <c r="DTM23" s="212"/>
      <c r="DTN23" s="212"/>
      <c r="DTO23" s="212"/>
      <c r="DTP23" s="212"/>
      <c r="DTQ23" s="212"/>
      <c r="DTR23" s="212"/>
      <c r="DTS23" s="212"/>
      <c r="DTT23" s="212"/>
      <c r="DTU23" s="212"/>
      <c r="DTV23" s="212"/>
      <c r="DTW23" s="212"/>
      <c r="DTX23" s="212"/>
      <c r="DTY23" s="212"/>
      <c r="DTZ23" s="212"/>
      <c r="DUA23" s="212"/>
      <c r="DUB23" s="212"/>
      <c r="DUC23" s="212"/>
      <c r="DUD23" s="212"/>
      <c r="DUE23" s="212"/>
      <c r="DUF23" s="212"/>
      <c r="DUG23" s="212"/>
      <c r="DUH23" s="212"/>
      <c r="DUI23" s="212"/>
      <c r="DUJ23" s="212"/>
      <c r="DUK23" s="212"/>
      <c r="DUL23" s="212"/>
      <c r="DUM23" s="212"/>
      <c r="DUN23" s="212"/>
      <c r="DUO23" s="212"/>
      <c r="DUP23" s="212"/>
      <c r="DUQ23" s="212"/>
      <c r="DUR23" s="212"/>
      <c r="DUS23" s="212"/>
      <c r="DUT23" s="212"/>
      <c r="DUU23" s="212"/>
      <c r="DUV23" s="212"/>
      <c r="DUW23" s="212"/>
      <c r="DUX23" s="212"/>
      <c r="DUY23" s="212"/>
      <c r="DUZ23" s="212"/>
      <c r="DVA23" s="212"/>
      <c r="DVB23" s="212"/>
      <c r="DVC23" s="212"/>
      <c r="DVD23" s="212"/>
      <c r="DVE23" s="212"/>
      <c r="DVF23" s="212"/>
      <c r="DVG23" s="212"/>
      <c r="DVH23" s="212"/>
      <c r="DVI23" s="212"/>
      <c r="DVJ23" s="212"/>
      <c r="DVK23" s="212"/>
      <c r="DVL23" s="212"/>
      <c r="DVM23" s="212"/>
      <c r="DVN23" s="212"/>
      <c r="DVO23" s="212"/>
      <c r="DVP23" s="212"/>
      <c r="DVQ23" s="212"/>
      <c r="DVR23" s="212"/>
      <c r="DVS23" s="212"/>
      <c r="DVT23" s="212"/>
      <c r="DVU23" s="212"/>
      <c r="DVV23" s="212"/>
      <c r="DVW23" s="212"/>
      <c r="DVX23" s="212"/>
      <c r="DVY23" s="212"/>
      <c r="DVZ23" s="212"/>
      <c r="DWA23" s="212"/>
      <c r="DWB23" s="212"/>
      <c r="DWC23" s="212"/>
      <c r="DWD23" s="212"/>
      <c r="DWE23" s="212"/>
      <c r="DWF23" s="212"/>
      <c r="DWG23" s="212"/>
      <c r="DWH23" s="212"/>
      <c r="DWI23" s="212"/>
      <c r="DWJ23" s="212"/>
      <c r="DWK23" s="212"/>
      <c r="DWL23" s="212"/>
      <c r="DWM23" s="212"/>
      <c r="DWN23" s="212"/>
      <c r="DWO23" s="212"/>
      <c r="DWP23" s="212"/>
      <c r="DWQ23" s="212"/>
      <c r="DWR23" s="212"/>
      <c r="DWS23" s="212"/>
      <c r="DWT23" s="212"/>
      <c r="DWU23" s="212"/>
      <c r="DWV23" s="212"/>
      <c r="DWW23" s="212"/>
      <c r="DWX23" s="212"/>
      <c r="DWY23" s="212"/>
      <c r="DWZ23" s="212"/>
      <c r="DXA23" s="212"/>
      <c r="DXB23" s="212"/>
      <c r="DXC23" s="212"/>
      <c r="DXD23" s="212"/>
      <c r="DXE23" s="212"/>
      <c r="DXF23" s="212"/>
      <c r="DXG23" s="212"/>
      <c r="DXH23" s="212"/>
      <c r="DXI23" s="212"/>
      <c r="DXJ23" s="212"/>
      <c r="DXK23" s="212"/>
      <c r="DXL23" s="212"/>
      <c r="DXM23" s="212"/>
      <c r="DXN23" s="212"/>
      <c r="DXO23" s="212"/>
      <c r="DXP23" s="212"/>
      <c r="DXQ23" s="212"/>
      <c r="DXR23" s="212"/>
      <c r="DXS23" s="212"/>
      <c r="DXT23" s="212"/>
      <c r="DXU23" s="212"/>
      <c r="DXV23" s="212"/>
      <c r="DXW23" s="212"/>
      <c r="DXX23" s="212"/>
      <c r="DXY23" s="212"/>
      <c r="DXZ23" s="212"/>
      <c r="DYA23" s="212"/>
      <c r="DYB23" s="212"/>
      <c r="DYC23" s="212"/>
      <c r="DYD23" s="212"/>
      <c r="DYE23" s="212"/>
      <c r="DYF23" s="212"/>
      <c r="DYG23" s="212"/>
      <c r="DYH23" s="212"/>
      <c r="DYI23" s="212"/>
      <c r="DYJ23" s="212"/>
      <c r="DYK23" s="212"/>
      <c r="DYL23" s="212"/>
      <c r="DYM23" s="212"/>
      <c r="DYN23" s="212"/>
      <c r="DYO23" s="212"/>
      <c r="DYP23" s="212"/>
      <c r="DYQ23" s="212"/>
      <c r="DYR23" s="212"/>
      <c r="DYS23" s="212"/>
      <c r="DYT23" s="212"/>
      <c r="DYU23" s="212"/>
      <c r="DYV23" s="212"/>
      <c r="DYW23" s="212"/>
      <c r="DYX23" s="212"/>
      <c r="DYY23" s="212"/>
      <c r="DYZ23" s="212"/>
      <c r="DZA23" s="212"/>
      <c r="DZB23" s="212"/>
      <c r="DZC23" s="212"/>
      <c r="DZD23" s="212"/>
      <c r="DZE23" s="212"/>
      <c r="DZF23" s="212"/>
      <c r="DZG23" s="212"/>
      <c r="DZH23" s="212"/>
      <c r="DZI23" s="212"/>
      <c r="DZJ23" s="212"/>
      <c r="DZK23" s="212"/>
      <c r="DZL23" s="212"/>
      <c r="DZM23" s="212"/>
      <c r="DZN23" s="212"/>
      <c r="DZO23" s="212"/>
      <c r="DZP23" s="212"/>
      <c r="DZQ23" s="212"/>
      <c r="DZR23" s="212"/>
      <c r="DZS23" s="212"/>
      <c r="DZT23" s="212"/>
      <c r="DZU23" s="212"/>
      <c r="DZV23" s="212"/>
      <c r="DZW23" s="212"/>
      <c r="DZX23" s="212"/>
      <c r="DZY23" s="212"/>
      <c r="DZZ23" s="212"/>
      <c r="EAA23" s="212"/>
      <c r="EAB23" s="212"/>
      <c r="EAC23" s="212"/>
      <c r="EAD23" s="212"/>
      <c r="EAE23" s="212"/>
      <c r="EAF23" s="212"/>
      <c r="EAG23" s="212"/>
      <c r="EAH23" s="212"/>
      <c r="EAI23" s="212"/>
      <c r="EAJ23" s="212"/>
      <c r="EAK23" s="212"/>
      <c r="EAL23" s="212"/>
      <c r="EAM23" s="212"/>
      <c r="EAN23" s="212"/>
      <c r="EAO23" s="212"/>
      <c r="EAP23" s="212"/>
      <c r="EAQ23" s="212"/>
      <c r="EAR23" s="212"/>
      <c r="EAS23" s="212"/>
      <c r="EAT23" s="212"/>
      <c r="EAU23" s="212"/>
      <c r="EAV23" s="212"/>
      <c r="EAW23" s="212"/>
      <c r="EAX23" s="212"/>
      <c r="EAY23" s="212"/>
      <c r="EAZ23" s="212"/>
      <c r="EBA23" s="212"/>
      <c r="EBB23" s="212"/>
      <c r="EBC23" s="212"/>
      <c r="EBD23" s="212"/>
      <c r="EBE23" s="212"/>
      <c r="EBF23" s="212"/>
      <c r="EBG23" s="212"/>
      <c r="EBH23" s="212"/>
      <c r="EBI23" s="212"/>
      <c r="EBJ23" s="212"/>
      <c r="EBK23" s="212"/>
      <c r="EBL23" s="212"/>
      <c r="EBM23" s="212"/>
      <c r="EBN23" s="212"/>
      <c r="EBO23" s="212"/>
      <c r="EBP23" s="212"/>
      <c r="EBQ23" s="212"/>
      <c r="EBR23" s="212"/>
      <c r="EBS23" s="212"/>
      <c r="EBT23" s="212"/>
      <c r="EBU23" s="212"/>
      <c r="EBV23" s="212"/>
      <c r="EBW23" s="212"/>
      <c r="EBX23" s="212"/>
      <c r="EBY23" s="212"/>
      <c r="EBZ23" s="212"/>
      <c r="ECA23" s="212"/>
      <c r="ECB23" s="212"/>
      <c r="ECC23" s="212"/>
      <c r="ECD23" s="212"/>
      <c r="ECE23" s="212"/>
      <c r="ECF23" s="212"/>
      <c r="ECG23" s="212"/>
      <c r="ECH23" s="212"/>
      <c r="ECI23" s="212"/>
      <c r="ECJ23" s="212"/>
      <c r="ECK23" s="212"/>
      <c r="ECL23" s="212"/>
      <c r="ECM23" s="212"/>
      <c r="ECN23" s="212"/>
      <c r="ECO23" s="212"/>
      <c r="ECP23" s="212"/>
      <c r="ECQ23" s="212"/>
      <c r="ECR23" s="212"/>
      <c r="ECS23" s="212"/>
      <c r="ECT23" s="212"/>
      <c r="ECU23" s="212"/>
      <c r="ECV23" s="212"/>
      <c r="ECW23" s="212"/>
      <c r="ECX23" s="212"/>
      <c r="ECY23" s="212"/>
      <c r="ECZ23" s="212"/>
      <c r="EDA23" s="212"/>
      <c r="EDB23" s="212"/>
      <c r="EDC23" s="212"/>
      <c r="EDD23" s="212"/>
      <c r="EDE23" s="212"/>
      <c r="EDF23" s="212"/>
      <c r="EDG23" s="212"/>
      <c r="EDH23" s="212"/>
      <c r="EDI23" s="212"/>
      <c r="EDJ23" s="212"/>
      <c r="EDK23" s="212"/>
      <c r="EDL23" s="212"/>
      <c r="EDM23" s="212"/>
      <c r="EDN23" s="212"/>
      <c r="EDO23" s="212"/>
      <c r="EDP23" s="212"/>
      <c r="EDQ23" s="212"/>
      <c r="EDR23" s="212"/>
      <c r="EDS23" s="212"/>
      <c r="EDT23" s="212"/>
      <c r="EDU23" s="212"/>
      <c r="EDV23" s="212"/>
      <c r="EDW23" s="212"/>
      <c r="EDX23" s="212"/>
      <c r="EDY23" s="212"/>
      <c r="EDZ23" s="212"/>
      <c r="EEA23" s="212"/>
      <c r="EEB23" s="212"/>
      <c r="EEC23" s="212"/>
      <c r="EED23" s="212"/>
      <c r="EEE23" s="212"/>
      <c r="EEF23" s="212"/>
      <c r="EEG23" s="212"/>
      <c r="EEH23" s="212"/>
      <c r="EEI23" s="212"/>
      <c r="EEJ23" s="212"/>
      <c r="EEK23" s="212"/>
      <c r="EEL23" s="212"/>
      <c r="EEM23" s="212"/>
      <c r="EEN23" s="212"/>
      <c r="EEO23" s="212"/>
      <c r="EEP23" s="212"/>
      <c r="EEQ23" s="212"/>
      <c r="EER23" s="212"/>
      <c r="EES23" s="212"/>
      <c r="EET23" s="212"/>
      <c r="EEU23" s="212"/>
      <c r="EEV23" s="212"/>
      <c r="EEW23" s="212"/>
      <c r="EEX23" s="212"/>
      <c r="EEY23" s="212"/>
      <c r="EEZ23" s="212"/>
      <c r="EFA23" s="212"/>
      <c r="EFB23" s="212"/>
      <c r="EFC23" s="212"/>
      <c r="EFD23" s="212"/>
      <c r="EFE23" s="212"/>
      <c r="EFF23" s="212"/>
      <c r="EFG23" s="212"/>
      <c r="EFH23" s="212"/>
      <c r="EFI23" s="212"/>
      <c r="EFJ23" s="212"/>
      <c r="EFK23" s="212"/>
      <c r="EFL23" s="212"/>
      <c r="EFM23" s="212"/>
      <c r="EFN23" s="212"/>
      <c r="EFO23" s="212"/>
      <c r="EFP23" s="212"/>
      <c r="EFQ23" s="212"/>
      <c r="EFR23" s="212"/>
      <c r="EFS23" s="212"/>
      <c r="EFT23" s="212"/>
      <c r="EFU23" s="212"/>
      <c r="EFV23" s="212"/>
      <c r="EFW23" s="212"/>
      <c r="EFX23" s="212"/>
      <c r="EFY23" s="212"/>
      <c r="EFZ23" s="212"/>
      <c r="EGA23" s="212"/>
      <c r="EGB23" s="212"/>
      <c r="EGC23" s="212"/>
      <c r="EGD23" s="212"/>
      <c r="EGE23" s="212"/>
      <c r="EGF23" s="212"/>
      <c r="EGG23" s="212"/>
      <c r="EGH23" s="212"/>
      <c r="EGI23" s="212"/>
      <c r="EGJ23" s="212"/>
      <c r="EGK23" s="212"/>
      <c r="EGL23" s="212"/>
      <c r="EGM23" s="212"/>
      <c r="EGN23" s="212"/>
      <c r="EGO23" s="212"/>
      <c r="EGP23" s="212"/>
      <c r="EGQ23" s="212"/>
      <c r="EGR23" s="212"/>
      <c r="EGS23" s="212"/>
      <c r="EGT23" s="212"/>
      <c r="EGU23" s="212"/>
      <c r="EGV23" s="212"/>
      <c r="EGW23" s="212"/>
      <c r="EGX23" s="212"/>
      <c r="EGY23" s="212"/>
      <c r="EGZ23" s="212"/>
      <c r="EHA23" s="212"/>
      <c r="EHB23" s="212"/>
      <c r="EHC23" s="212"/>
      <c r="EHD23" s="212"/>
      <c r="EHE23" s="212"/>
      <c r="EHF23" s="212"/>
      <c r="EHG23" s="212"/>
      <c r="EHH23" s="212"/>
      <c r="EHI23" s="212"/>
      <c r="EHJ23" s="212"/>
      <c r="EHK23" s="212"/>
      <c r="EHL23" s="212"/>
      <c r="EHM23" s="212"/>
      <c r="EHN23" s="212"/>
      <c r="EHO23" s="212"/>
      <c r="EHP23" s="212"/>
      <c r="EHQ23" s="212"/>
      <c r="EHR23" s="212"/>
      <c r="EHS23" s="212"/>
      <c r="EHT23" s="212"/>
      <c r="EHU23" s="212"/>
      <c r="EHV23" s="212"/>
      <c r="EHW23" s="212"/>
      <c r="EHX23" s="212"/>
      <c r="EHY23" s="212"/>
      <c r="EHZ23" s="212"/>
      <c r="EIA23" s="212"/>
      <c r="EIB23" s="212"/>
      <c r="EIC23" s="212"/>
      <c r="EID23" s="212"/>
      <c r="EIE23" s="212"/>
      <c r="EIF23" s="212"/>
      <c r="EIG23" s="212"/>
      <c r="EIH23" s="212"/>
      <c r="EII23" s="212"/>
      <c r="EIJ23" s="212"/>
      <c r="EIK23" s="212"/>
      <c r="EIL23" s="212"/>
      <c r="EIM23" s="212"/>
      <c r="EIN23" s="212"/>
      <c r="EIO23" s="212"/>
      <c r="EIP23" s="212"/>
      <c r="EIQ23" s="212"/>
      <c r="EIR23" s="212"/>
      <c r="EIS23" s="212"/>
      <c r="EIT23" s="212"/>
      <c r="EIU23" s="212"/>
      <c r="EIV23" s="212"/>
      <c r="EIW23" s="212"/>
      <c r="EIX23" s="212"/>
      <c r="EIY23" s="212"/>
      <c r="EIZ23" s="212"/>
      <c r="EJA23" s="212"/>
      <c r="EJB23" s="212"/>
      <c r="EJC23" s="212"/>
      <c r="EJD23" s="212"/>
      <c r="EJE23" s="212"/>
      <c r="EJF23" s="212"/>
      <c r="EJG23" s="212"/>
      <c r="EJH23" s="212"/>
      <c r="EJI23" s="212"/>
      <c r="EJJ23" s="212"/>
      <c r="EJK23" s="212"/>
      <c r="EJL23" s="212"/>
      <c r="EJM23" s="212"/>
      <c r="EJN23" s="212"/>
      <c r="EJO23" s="212"/>
      <c r="EJP23" s="212"/>
      <c r="EJQ23" s="212"/>
      <c r="EJR23" s="212"/>
      <c r="EJS23" s="212"/>
      <c r="EJT23" s="212"/>
      <c r="EJU23" s="212"/>
      <c r="EJV23" s="212"/>
      <c r="EJW23" s="212"/>
      <c r="EJX23" s="212"/>
      <c r="EJY23" s="212"/>
      <c r="EJZ23" s="212"/>
      <c r="EKA23" s="212"/>
      <c r="EKB23" s="212"/>
      <c r="EKC23" s="212"/>
      <c r="EKD23" s="212"/>
      <c r="EKE23" s="212"/>
      <c r="EKF23" s="212"/>
      <c r="EKG23" s="212"/>
      <c r="EKH23" s="212"/>
      <c r="EKI23" s="212"/>
      <c r="EKJ23" s="212"/>
      <c r="EKK23" s="212"/>
      <c r="EKL23" s="212"/>
      <c r="EKM23" s="212"/>
      <c r="EKN23" s="212"/>
      <c r="EKO23" s="212"/>
      <c r="EKP23" s="212"/>
      <c r="EKQ23" s="212"/>
      <c r="EKR23" s="212"/>
      <c r="EKS23" s="212"/>
      <c r="EKT23" s="212"/>
      <c r="EKU23" s="212"/>
      <c r="EKV23" s="212"/>
      <c r="EKW23" s="212"/>
      <c r="EKX23" s="212"/>
      <c r="EKY23" s="212"/>
      <c r="EKZ23" s="212"/>
      <c r="ELA23" s="212"/>
      <c r="ELB23" s="212"/>
      <c r="ELC23" s="212"/>
      <c r="ELD23" s="212"/>
      <c r="ELE23" s="212"/>
      <c r="ELF23" s="212"/>
      <c r="ELG23" s="212"/>
      <c r="ELH23" s="212"/>
      <c r="ELI23" s="212"/>
      <c r="ELJ23" s="212"/>
      <c r="ELK23" s="212"/>
      <c r="ELL23" s="212"/>
      <c r="ELM23" s="212"/>
      <c r="ELN23" s="212"/>
      <c r="ELO23" s="212"/>
      <c r="ELP23" s="212"/>
      <c r="ELQ23" s="212"/>
      <c r="ELR23" s="212"/>
      <c r="ELS23" s="212"/>
      <c r="ELT23" s="212"/>
      <c r="ELU23" s="212"/>
      <c r="ELV23" s="212"/>
      <c r="ELW23" s="212"/>
      <c r="ELX23" s="212"/>
      <c r="ELY23" s="212"/>
      <c r="ELZ23" s="212"/>
      <c r="EMA23" s="212"/>
      <c r="EMB23" s="212"/>
      <c r="EMC23" s="212"/>
      <c r="EMD23" s="212"/>
      <c r="EME23" s="212"/>
      <c r="EMF23" s="212"/>
      <c r="EMG23" s="212"/>
      <c r="EMH23" s="212"/>
      <c r="EMI23" s="212"/>
      <c r="EMJ23" s="212"/>
      <c r="EMK23" s="212"/>
      <c r="EML23" s="212"/>
      <c r="EMM23" s="212"/>
      <c r="EMN23" s="212"/>
      <c r="EMO23" s="212"/>
      <c r="EMP23" s="212"/>
      <c r="EMQ23" s="212"/>
      <c r="EMR23" s="212"/>
      <c r="EMS23" s="212"/>
      <c r="EMT23" s="212"/>
      <c r="EMU23" s="212"/>
      <c r="EMV23" s="212"/>
      <c r="EMW23" s="212"/>
      <c r="EMX23" s="212"/>
      <c r="EMY23" s="212"/>
      <c r="EMZ23" s="212"/>
      <c r="ENA23" s="212"/>
      <c r="ENB23" s="212"/>
      <c r="ENC23" s="212"/>
      <c r="END23" s="212"/>
      <c r="ENE23" s="212"/>
      <c r="ENF23" s="212"/>
      <c r="ENG23" s="212"/>
      <c r="ENH23" s="212"/>
      <c r="ENI23" s="212"/>
      <c r="ENJ23" s="212"/>
      <c r="ENK23" s="212"/>
      <c r="ENL23" s="212"/>
      <c r="ENM23" s="212"/>
      <c r="ENN23" s="212"/>
      <c r="ENO23" s="212"/>
      <c r="ENP23" s="212"/>
      <c r="ENQ23" s="212"/>
      <c r="ENR23" s="212"/>
      <c r="ENS23" s="212"/>
      <c r="ENT23" s="212"/>
      <c r="ENU23" s="212"/>
      <c r="ENV23" s="212"/>
      <c r="ENW23" s="212"/>
      <c r="ENX23" s="212"/>
      <c r="ENY23" s="212"/>
      <c r="ENZ23" s="212"/>
      <c r="EOA23" s="212"/>
      <c r="EOB23" s="212"/>
      <c r="EOC23" s="212"/>
      <c r="EOD23" s="212"/>
      <c r="EOE23" s="212"/>
      <c r="EOF23" s="212"/>
      <c r="EOG23" s="212"/>
      <c r="EOH23" s="212"/>
      <c r="EOI23" s="212"/>
      <c r="EOJ23" s="212"/>
      <c r="EOK23" s="212"/>
      <c r="EOL23" s="212"/>
      <c r="EOM23" s="212"/>
      <c r="EON23" s="212"/>
      <c r="EOO23" s="212"/>
      <c r="EOP23" s="212"/>
      <c r="EOQ23" s="212"/>
      <c r="EOR23" s="212"/>
      <c r="EOS23" s="212"/>
      <c r="EOT23" s="212"/>
      <c r="EOU23" s="212"/>
      <c r="EOV23" s="212"/>
      <c r="EOW23" s="212"/>
      <c r="EOX23" s="212"/>
      <c r="EOY23" s="212"/>
      <c r="EOZ23" s="212"/>
      <c r="EPA23" s="212"/>
      <c r="EPB23" s="212"/>
      <c r="EPC23" s="212"/>
      <c r="EPD23" s="212"/>
      <c r="EPE23" s="212"/>
      <c r="EPF23" s="212"/>
      <c r="EPG23" s="212"/>
      <c r="EPH23" s="212"/>
      <c r="EPI23" s="212"/>
      <c r="EPJ23" s="212"/>
      <c r="EPK23" s="212"/>
      <c r="EPL23" s="212"/>
      <c r="EPM23" s="212"/>
      <c r="EPN23" s="212"/>
      <c r="EPO23" s="212"/>
      <c r="EPP23" s="212"/>
      <c r="EPQ23" s="212"/>
      <c r="EPR23" s="212"/>
      <c r="EPS23" s="212"/>
      <c r="EPT23" s="212"/>
      <c r="EPU23" s="212"/>
      <c r="EPV23" s="212"/>
      <c r="EPW23" s="212"/>
      <c r="EPX23" s="212"/>
      <c r="EPY23" s="212"/>
      <c r="EPZ23" s="212"/>
      <c r="EQA23" s="212"/>
      <c r="EQB23" s="212"/>
      <c r="EQC23" s="212"/>
      <c r="EQD23" s="212"/>
      <c r="EQE23" s="212"/>
      <c r="EQF23" s="212"/>
      <c r="EQG23" s="212"/>
      <c r="EQH23" s="212"/>
      <c r="EQI23" s="212"/>
      <c r="EQJ23" s="212"/>
      <c r="EQK23" s="212"/>
      <c r="EQL23" s="212"/>
      <c r="EQM23" s="212"/>
      <c r="EQN23" s="212"/>
      <c r="EQO23" s="212"/>
      <c r="EQP23" s="212"/>
      <c r="EQQ23" s="212"/>
      <c r="EQR23" s="212"/>
      <c r="EQS23" s="212"/>
      <c r="EQT23" s="212"/>
      <c r="EQU23" s="212"/>
      <c r="EQV23" s="212"/>
      <c r="EQW23" s="212"/>
      <c r="EQX23" s="212"/>
      <c r="EQY23" s="212"/>
      <c r="EQZ23" s="212"/>
      <c r="ERA23" s="212"/>
      <c r="ERB23" s="212"/>
      <c r="ERC23" s="212"/>
      <c r="ERD23" s="212"/>
      <c r="ERE23" s="212"/>
      <c r="ERF23" s="212"/>
      <c r="ERG23" s="212"/>
      <c r="ERH23" s="212"/>
      <c r="ERI23" s="212"/>
      <c r="ERJ23" s="212"/>
      <c r="ERK23" s="212"/>
      <c r="ERL23" s="212"/>
      <c r="ERM23" s="212"/>
      <c r="ERN23" s="212"/>
      <c r="ERO23" s="212"/>
      <c r="ERP23" s="212"/>
      <c r="ERQ23" s="212"/>
      <c r="ERR23" s="212"/>
      <c r="ERS23" s="212"/>
      <c r="ERT23" s="212"/>
      <c r="ERU23" s="212"/>
      <c r="ERV23" s="212"/>
      <c r="ERW23" s="212"/>
      <c r="ERX23" s="212"/>
      <c r="ERY23" s="212"/>
      <c r="ERZ23" s="212"/>
      <c r="ESA23" s="212"/>
      <c r="ESB23" s="212"/>
      <c r="ESC23" s="212"/>
      <c r="ESD23" s="212"/>
      <c r="ESE23" s="212"/>
      <c r="ESF23" s="212"/>
      <c r="ESG23" s="212"/>
      <c r="ESH23" s="212"/>
      <c r="ESI23" s="212"/>
      <c r="ESJ23" s="212"/>
      <c r="ESK23" s="212"/>
      <c r="ESL23" s="212"/>
      <c r="ESM23" s="212"/>
      <c r="ESN23" s="212"/>
      <c r="ESO23" s="212"/>
      <c r="ESP23" s="212"/>
      <c r="ESQ23" s="212"/>
      <c r="ESR23" s="212"/>
      <c r="ESS23" s="212"/>
      <c r="EST23" s="212"/>
      <c r="ESU23" s="212"/>
      <c r="ESV23" s="212"/>
      <c r="ESW23" s="212"/>
      <c r="ESX23" s="212"/>
      <c r="ESY23" s="212"/>
      <c r="ESZ23" s="212"/>
      <c r="ETA23" s="212"/>
      <c r="ETB23" s="212"/>
      <c r="ETC23" s="212"/>
      <c r="ETD23" s="212"/>
      <c r="ETE23" s="212"/>
      <c r="ETF23" s="212"/>
      <c r="ETG23" s="212"/>
      <c r="ETH23" s="212"/>
      <c r="ETI23" s="212"/>
      <c r="ETJ23" s="212"/>
      <c r="ETK23" s="212"/>
      <c r="ETL23" s="212"/>
      <c r="ETM23" s="212"/>
      <c r="ETN23" s="212"/>
      <c r="ETO23" s="212"/>
      <c r="ETP23" s="212"/>
      <c r="ETQ23" s="212"/>
      <c r="ETR23" s="212"/>
      <c r="ETS23" s="212"/>
      <c r="ETT23" s="212"/>
      <c r="ETU23" s="212"/>
      <c r="ETV23" s="212"/>
      <c r="ETW23" s="212"/>
      <c r="ETX23" s="212"/>
      <c r="ETY23" s="212"/>
      <c r="ETZ23" s="212"/>
      <c r="EUA23" s="212"/>
      <c r="EUB23" s="212"/>
      <c r="EUC23" s="212"/>
      <c r="EUD23" s="212"/>
      <c r="EUE23" s="212"/>
      <c r="EUF23" s="212"/>
      <c r="EUG23" s="212"/>
      <c r="EUH23" s="212"/>
      <c r="EUI23" s="212"/>
      <c r="EUJ23" s="212"/>
      <c r="EUK23" s="212"/>
      <c r="EUL23" s="212"/>
      <c r="EUM23" s="212"/>
      <c r="EUN23" s="212"/>
      <c r="EUO23" s="212"/>
      <c r="EUP23" s="212"/>
      <c r="EUQ23" s="212"/>
      <c r="EUR23" s="212"/>
      <c r="EUS23" s="212"/>
      <c r="EUT23" s="212"/>
      <c r="EUU23" s="212"/>
      <c r="EUV23" s="212"/>
      <c r="EUW23" s="212"/>
      <c r="EUX23" s="212"/>
      <c r="EUY23" s="212"/>
      <c r="EUZ23" s="212"/>
      <c r="EVA23" s="212"/>
      <c r="EVB23" s="212"/>
      <c r="EVC23" s="212"/>
      <c r="EVD23" s="212"/>
      <c r="EVE23" s="212"/>
      <c r="EVF23" s="212"/>
      <c r="EVG23" s="212"/>
      <c r="EVH23" s="212"/>
      <c r="EVI23" s="212"/>
      <c r="EVJ23" s="212"/>
      <c r="EVK23" s="212"/>
      <c r="EVL23" s="212"/>
      <c r="EVM23" s="212"/>
      <c r="EVN23" s="212"/>
      <c r="EVO23" s="212"/>
      <c r="EVP23" s="212"/>
      <c r="EVQ23" s="212"/>
      <c r="EVR23" s="212"/>
      <c r="EVS23" s="212"/>
      <c r="EVT23" s="212"/>
      <c r="EVU23" s="212"/>
      <c r="EVV23" s="212"/>
      <c r="EVW23" s="212"/>
      <c r="EVX23" s="212"/>
      <c r="EVY23" s="212"/>
      <c r="EVZ23" s="212"/>
      <c r="EWA23" s="212"/>
      <c r="EWB23" s="212"/>
      <c r="EWC23" s="212"/>
      <c r="EWD23" s="212"/>
      <c r="EWE23" s="212"/>
      <c r="EWF23" s="212"/>
      <c r="EWG23" s="212"/>
      <c r="EWH23" s="212"/>
      <c r="EWI23" s="212"/>
      <c r="EWJ23" s="212"/>
      <c r="EWK23" s="212"/>
      <c r="EWL23" s="212"/>
      <c r="EWM23" s="212"/>
      <c r="EWN23" s="212"/>
      <c r="EWO23" s="212"/>
      <c r="EWP23" s="212"/>
      <c r="EWQ23" s="212"/>
      <c r="EWR23" s="212"/>
      <c r="EWS23" s="212"/>
      <c r="EWT23" s="212"/>
      <c r="EWU23" s="212"/>
      <c r="EWV23" s="212"/>
      <c r="EWW23" s="212"/>
      <c r="EWX23" s="212"/>
      <c r="EWY23" s="212"/>
      <c r="EWZ23" s="212"/>
      <c r="EXA23" s="212"/>
      <c r="EXB23" s="212"/>
      <c r="EXC23" s="212"/>
      <c r="EXD23" s="212"/>
      <c r="EXE23" s="212"/>
      <c r="EXF23" s="212"/>
      <c r="EXG23" s="212"/>
      <c r="EXH23" s="212"/>
      <c r="EXI23" s="212"/>
      <c r="EXJ23" s="212"/>
      <c r="EXK23" s="212"/>
      <c r="EXL23" s="212"/>
      <c r="EXM23" s="212"/>
      <c r="EXN23" s="212"/>
      <c r="EXO23" s="212"/>
      <c r="EXP23" s="212"/>
      <c r="EXQ23" s="212"/>
      <c r="EXR23" s="212"/>
      <c r="EXS23" s="212"/>
      <c r="EXT23" s="212"/>
      <c r="EXU23" s="212"/>
      <c r="EXV23" s="212"/>
      <c r="EXW23" s="212"/>
      <c r="EXX23" s="212"/>
      <c r="EXY23" s="212"/>
      <c r="EXZ23" s="212"/>
      <c r="EYA23" s="212"/>
      <c r="EYB23" s="212"/>
      <c r="EYC23" s="212"/>
      <c r="EYD23" s="212"/>
      <c r="EYE23" s="212"/>
      <c r="EYF23" s="212"/>
      <c r="EYG23" s="212"/>
      <c r="EYH23" s="212"/>
      <c r="EYI23" s="212"/>
      <c r="EYJ23" s="212"/>
      <c r="EYK23" s="212"/>
      <c r="EYL23" s="212"/>
      <c r="EYM23" s="212"/>
      <c r="EYN23" s="212"/>
      <c r="EYO23" s="212"/>
      <c r="EYP23" s="212"/>
      <c r="EYQ23" s="212"/>
      <c r="EYR23" s="212"/>
      <c r="EYS23" s="212"/>
      <c r="EYT23" s="212"/>
      <c r="EYU23" s="212"/>
      <c r="EYV23" s="212"/>
      <c r="EYW23" s="212"/>
      <c r="EYX23" s="212"/>
      <c r="EYY23" s="212"/>
      <c r="EYZ23" s="212"/>
      <c r="EZA23" s="212"/>
      <c r="EZB23" s="212"/>
      <c r="EZC23" s="212"/>
      <c r="EZD23" s="212"/>
      <c r="EZE23" s="212"/>
      <c r="EZF23" s="212"/>
      <c r="EZG23" s="212"/>
      <c r="EZH23" s="212"/>
      <c r="EZI23" s="212"/>
      <c r="EZJ23" s="212"/>
      <c r="EZK23" s="212"/>
      <c r="EZL23" s="212"/>
      <c r="EZM23" s="212"/>
      <c r="EZN23" s="212"/>
      <c r="EZO23" s="212"/>
      <c r="EZP23" s="212"/>
      <c r="EZQ23" s="212"/>
      <c r="EZR23" s="212"/>
      <c r="EZS23" s="212"/>
      <c r="EZT23" s="212"/>
      <c r="EZU23" s="212"/>
      <c r="EZV23" s="212"/>
      <c r="EZW23" s="212"/>
      <c r="EZX23" s="212"/>
      <c r="EZY23" s="212"/>
      <c r="EZZ23" s="212"/>
      <c r="FAA23" s="212"/>
      <c r="FAB23" s="212"/>
      <c r="FAC23" s="212"/>
      <c r="FAD23" s="212"/>
      <c r="FAE23" s="212"/>
      <c r="FAF23" s="212"/>
      <c r="FAG23" s="212"/>
      <c r="FAH23" s="212"/>
      <c r="FAI23" s="212"/>
      <c r="FAJ23" s="212"/>
      <c r="FAK23" s="212"/>
      <c r="FAL23" s="212"/>
      <c r="FAM23" s="212"/>
      <c r="FAN23" s="212"/>
      <c r="FAO23" s="212"/>
      <c r="FAP23" s="212"/>
      <c r="FAQ23" s="212"/>
      <c r="FAR23" s="212"/>
      <c r="FAS23" s="212"/>
      <c r="FAT23" s="212"/>
      <c r="FAU23" s="212"/>
      <c r="FAV23" s="212"/>
      <c r="FAW23" s="212"/>
      <c r="FAX23" s="212"/>
      <c r="FAY23" s="212"/>
      <c r="FAZ23" s="212"/>
      <c r="FBA23" s="212"/>
      <c r="FBB23" s="212"/>
      <c r="FBC23" s="212"/>
      <c r="FBD23" s="212"/>
      <c r="FBE23" s="212"/>
      <c r="FBF23" s="212"/>
      <c r="FBG23" s="212"/>
      <c r="FBH23" s="212"/>
      <c r="FBI23" s="212"/>
      <c r="FBJ23" s="212"/>
      <c r="FBK23" s="212"/>
      <c r="FBL23" s="212"/>
      <c r="FBM23" s="212"/>
      <c r="FBN23" s="212"/>
      <c r="FBO23" s="212"/>
      <c r="FBP23" s="212"/>
      <c r="FBQ23" s="212"/>
      <c r="FBR23" s="212"/>
      <c r="FBS23" s="212"/>
      <c r="FBT23" s="212"/>
      <c r="FBU23" s="212"/>
      <c r="FBV23" s="212"/>
      <c r="FBW23" s="212"/>
      <c r="FBX23" s="212"/>
      <c r="FBY23" s="212"/>
      <c r="FBZ23" s="212"/>
      <c r="FCA23" s="212"/>
      <c r="FCB23" s="212"/>
      <c r="FCC23" s="212"/>
      <c r="FCD23" s="212"/>
      <c r="FCE23" s="212"/>
      <c r="FCF23" s="212"/>
      <c r="FCG23" s="212"/>
      <c r="FCH23" s="212"/>
      <c r="FCI23" s="212"/>
      <c r="FCJ23" s="212"/>
      <c r="FCK23" s="212"/>
      <c r="FCL23" s="212"/>
      <c r="FCM23" s="212"/>
      <c r="FCN23" s="212"/>
      <c r="FCO23" s="212"/>
      <c r="FCP23" s="212"/>
      <c r="FCQ23" s="212"/>
      <c r="FCR23" s="212"/>
      <c r="FCS23" s="212"/>
      <c r="FCT23" s="212"/>
      <c r="FCU23" s="212"/>
      <c r="FCV23" s="212"/>
      <c r="FCW23" s="212"/>
      <c r="FCX23" s="212"/>
      <c r="FCY23" s="212"/>
      <c r="FCZ23" s="212"/>
      <c r="FDA23" s="212"/>
      <c r="FDB23" s="212"/>
      <c r="FDC23" s="212"/>
      <c r="FDD23" s="212"/>
      <c r="FDE23" s="212"/>
      <c r="FDF23" s="212"/>
      <c r="FDG23" s="212"/>
      <c r="FDH23" s="212"/>
      <c r="FDI23" s="212"/>
      <c r="FDJ23" s="212"/>
      <c r="FDK23" s="212"/>
      <c r="FDL23" s="212"/>
      <c r="FDM23" s="212"/>
      <c r="FDN23" s="212"/>
      <c r="FDO23" s="212"/>
      <c r="FDP23" s="212"/>
      <c r="FDQ23" s="212"/>
      <c r="FDR23" s="212"/>
      <c r="FDS23" s="212"/>
      <c r="FDT23" s="212"/>
      <c r="FDU23" s="212"/>
      <c r="FDV23" s="212"/>
      <c r="FDW23" s="212"/>
      <c r="FDX23" s="212"/>
      <c r="FDY23" s="212"/>
      <c r="FDZ23" s="212"/>
      <c r="FEA23" s="212"/>
      <c r="FEB23" s="212"/>
      <c r="FEC23" s="212"/>
      <c r="FED23" s="212"/>
      <c r="FEE23" s="212"/>
      <c r="FEF23" s="212"/>
      <c r="FEG23" s="212"/>
      <c r="FEH23" s="212"/>
      <c r="FEI23" s="212"/>
      <c r="FEJ23" s="212"/>
      <c r="FEK23" s="212"/>
      <c r="FEL23" s="212"/>
      <c r="FEM23" s="212"/>
      <c r="FEN23" s="212"/>
      <c r="FEO23" s="212"/>
      <c r="FEP23" s="212"/>
      <c r="FEQ23" s="212"/>
      <c r="FER23" s="212"/>
      <c r="FES23" s="212"/>
      <c r="FET23" s="212"/>
      <c r="FEU23" s="212"/>
      <c r="FEV23" s="212"/>
      <c r="FEW23" s="212"/>
      <c r="FEX23" s="212"/>
      <c r="FEY23" s="212"/>
      <c r="FEZ23" s="212"/>
      <c r="FFA23" s="212"/>
      <c r="FFB23" s="212"/>
      <c r="FFC23" s="212"/>
      <c r="FFD23" s="212"/>
      <c r="FFE23" s="212"/>
      <c r="FFF23" s="212"/>
      <c r="FFG23" s="212"/>
      <c r="FFH23" s="212"/>
      <c r="FFI23" s="212"/>
      <c r="FFJ23" s="212"/>
      <c r="FFK23" s="212"/>
      <c r="FFL23" s="212"/>
      <c r="FFM23" s="212"/>
      <c r="FFN23" s="212"/>
      <c r="FFO23" s="212"/>
      <c r="FFP23" s="212"/>
      <c r="FFQ23" s="212"/>
      <c r="FFR23" s="212"/>
      <c r="FFS23" s="212"/>
      <c r="FFT23" s="212"/>
      <c r="FFU23" s="212"/>
      <c r="FFV23" s="212"/>
      <c r="FFW23" s="212"/>
      <c r="FFX23" s="212"/>
      <c r="FFY23" s="212"/>
      <c r="FFZ23" s="212"/>
      <c r="FGA23" s="212"/>
      <c r="FGB23" s="212"/>
      <c r="FGC23" s="212"/>
      <c r="FGD23" s="212"/>
      <c r="FGE23" s="212"/>
      <c r="FGF23" s="212"/>
      <c r="FGG23" s="212"/>
      <c r="FGH23" s="212"/>
      <c r="FGI23" s="212"/>
      <c r="FGJ23" s="212"/>
      <c r="FGK23" s="212"/>
      <c r="FGL23" s="212"/>
      <c r="FGM23" s="212"/>
      <c r="FGN23" s="212"/>
      <c r="FGO23" s="212"/>
      <c r="FGP23" s="212"/>
      <c r="FGQ23" s="212"/>
      <c r="FGR23" s="212"/>
      <c r="FGS23" s="212"/>
      <c r="FGT23" s="212"/>
      <c r="FGU23" s="212"/>
      <c r="FGV23" s="212"/>
      <c r="FGW23" s="212"/>
      <c r="FGX23" s="212"/>
      <c r="FGY23" s="212"/>
      <c r="FGZ23" s="212"/>
      <c r="FHA23" s="212"/>
      <c r="FHB23" s="212"/>
      <c r="FHC23" s="212"/>
      <c r="FHD23" s="212"/>
      <c r="FHE23" s="212"/>
      <c r="FHF23" s="212"/>
      <c r="FHG23" s="212"/>
      <c r="FHH23" s="212"/>
      <c r="FHI23" s="212"/>
      <c r="FHJ23" s="212"/>
      <c r="FHK23" s="212"/>
      <c r="FHL23" s="212"/>
      <c r="FHM23" s="212"/>
      <c r="FHN23" s="212"/>
      <c r="FHO23" s="212"/>
      <c r="FHP23" s="212"/>
      <c r="FHQ23" s="212"/>
      <c r="FHR23" s="212"/>
      <c r="FHS23" s="212"/>
      <c r="FHT23" s="212"/>
      <c r="FHU23" s="212"/>
      <c r="FHV23" s="212"/>
      <c r="FHW23" s="212"/>
      <c r="FHX23" s="212"/>
      <c r="FHY23" s="212"/>
      <c r="FHZ23" s="212"/>
      <c r="FIA23" s="212"/>
      <c r="FIB23" s="212"/>
      <c r="FIC23" s="212"/>
      <c r="FID23" s="212"/>
      <c r="FIE23" s="212"/>
      <c r="FIF23" s="212"/>
      <c r="FIG23" s="212"/>
      <c r="FIH23" s="212"/>
      <c r="FII23" s="212"/>
      <c r="FIJ23" s="212"/>
      <c r="FIK23" s="212"/>
      <c r="FIL23" s="212"/>
      <c r="FIM23" s="212"/>
      <c r="FIN23" s="212"/>
      <c r="FIO23" s="212"/>
      <c r="FIP23" s="212"/>
      <c r="FIQ23" s="212"/>
      <c r="FIR23" s="212"/>
      <c r="FIS23" s="212"/>
      <c r="FIT23" s="212"/>
      <c r="FIU23" s="212"/>
      <c r="FIV23" s="212"/>
      <c r="FIW23" s="212"/>
      <c r="FIX23" s="212"/>
      <c r="FIY23" s="212"/>
      <c r="FIZ23" s="212"/>
      <c r="FJA23" s="212"/>
      <c r="FJB23" s="212"/>
      <c r="FJC23" s="212"/>
      <c r="FJD23" s="212"/>
      <c r="FJE23" s="212"/>
      <c r="FJF23" s="212"/>
      <c r="FJG23" s="212"/>
      <c r="FJH23" s="212"/>
      <c r="FJI23" s="212"/>
      <c r="FJJ23" s="212"/>
      <c r="FJK23" s="212"/>
      <c r="FJL23" s="212"/>
      <c r="FJM23" s="212"/>
      <c r="FJN23" s="212"/>
      <c r="FJO23" s="212"/>
      <c r="FJP23" s="212"/>
      <c r="FJQ23" s="212"/>
      <c r="FJR23" s="212"/>
      <c r="FJS23" s="212"/>
      <c r="FJT23" s="212"/>
      <c r="FJU23" s="212"/>
      <c r="FJV23" s="212"/>
      <c r="FJW23" s="212"/>
      <c r="FJX23" s="212"/>
      <c r="FJY23" s="212"/>
      <c r="FJZ23" s="212"/>
      <c r="FKA23" s="212"/>
      <c r="FKB23" s="212"/>
      <c r="FKC23" s="212"/>
      <c r="FKD23" s="212"/>
      <c r="FKE23" s="212"/>
      <c r="FKF23" s="212"/>
      <c r="FKG23" s="212"/>
      <c r="FKH23" s="212"/>
      <c r="FKI23" s="212"/>
      <c r="FKJ23" s="212"/>
      <c r="FKK23" s="212"/>
      <c r="FKL23" s="212"/>
      <c r="FKM23" s="212"/>
      <c r="FKN23" s="212"/>
      <c r="FKO23" s="212"/>
      <c r="FKP23" s="212"/>
      <c r="FKQ23" s="212"/>
      <c r="FKR23" s="212"/>
      <c r="FKS23" s="212"/>
      <c r="FKT23" s="212"/>
      <c r="FKU23" s="212"/>
      <c r="FKV23" s="212"/>
      <c r="FKW23" s="212"/>
      <c r="FKX23" s="212"/>
      <c r="FKY23" s="212"/>
      <c r="FKZ23" s="212"/>
      <c r="FLA23" s="212"/>
      <c r="FLB23" s="212"/>
      <c r="FLC23" s="212"/>
      <c r="FLD23" s="212"/>
      <c r="FLE23" s="212"/>
      <c r="FLF23" s="212"/>
      <c r="FLG23" s="212"/>
      <c r="FLH23" s="212"/>
      <c r="FLI23" s="212"/>
      <c r="FLJ23" s="212"/>
      <c r="FLK23" s="212"/>
      <c r="FLL23" s="212"/>
      <c r="FLM23" s="212"/>
      <c r="FLN23" s="212"/>
      <c r="FLO23" s="212"/>
      <c r="FLP23" s="212"/>
      <c r="FLQ23" s="212"/>
      <c r="FLR23" s="212"/>
      <c r="FLS23" s="212"/>
      <c r="FLT23" s="212"/>
      <c r="FLU23" s="212"/>
      <c r="FLV23" s="212"/>
      <c r="FLW23" s="212"/>
      <c r="FLX23" s="212"/>
      <c r="FLY23" s="212"/>
      <c r="FLZ23" s="212"/>
      <c r="FMA23" s="212"/>
      <c r="FMB23" s="212"/>
      <c r="FMC23" s="212"/>
      <c r="FMD23" s="212"/>
      <c r="FME23" s="212"/>
      <c r="FMF23" s="212"/>
      <c r="FMG23" s="212"/>
      <c r="FMH23" s="212"/>
      <c r="FMI23" s="212"/>
      <c r="FMJ23" s="212"/>
      <c r="FMK23" s="212"/>
      <c r="FML23" s="212"/>
      <c r="FMM23" s="212"/>
      <c r="FMN23" s="212"/>
      <c r="FMO23" s="212"/>
      <c r="FMP23" s="212"/>
      <c r="FMQ23" s="212"/>
      <c r="FMR23" s="212"/>
      <c r="FMS23" s="212"/>
      <c r="FMT23" s="212"/>
      <c r="FMU23" s="212"/>
      <c r="FMV23" s="212"/>
      <c r="FMW23" s="212"/>
      <c r="FMX23" s="212"/>
      <c r="FMY23" s="212"/>
      <c r="FMZ23" s="212"/>
      <c r="FNA23" s="212"/>
      <c r="FNB23" s="212"/>
      <c r="FNC23" s="212"/>
      <c r="FND23" s="212"/>
      <c r="FNE23" s="212"/>
      <c r="FNF23" s="212"/>
      <c r="FNG23" s="212"/>
      <c r="FNH23" s="212"/>
      <c r="FNI23" s="212"/>
      <c r="FNJ23" s="212"/>
      <c r="FNK23" s="212"/>
      <c r="FNL23" s="212"/>
      <c r="FNM23" s="212"/>
      <c r="FNN23" s="212"/>
      <c r="FNO23" s="212"/>
      <c r="FNP23" s="212"/>
      <c r="FNQ23" s="212"/>
      <c r="FNR23" s="212"/>
      <c r="FNS23" s="212"/>
      <c r="FNT23" s="212"/>
      <c r="FNU23" s="212"/>
      <c r="FNV23" s="212"/>
      <c r="FNW23" s="212"/>
      <c r="FNX23" s="212"/>
      <c r="FNY23" s="212"/>
      <c r="FNZ23" s="212"/>
      <c r="FOA23" s="212"/>
      <c r="FOB23" s="212"/>
      <c r="FOC23" s="212"/>
      <c r="FOD23" s="212"/>
      <c r="FOE23" s="212"/>
      <c r="FOF23" s="212"/>
      <c r="FOG23" s="212"/>
      <c r="FOH23" s="212"/>
      <c r="FOI23" s="212"/>
      <c r="FOJ23" s="212"/>
      <c r="FOK23" s="212"/>
      <c r="FOL23" s="212"/>
      <c r="FOM23" s="212"/>
      <c r="FON23" s="212"/>
      <c r="FOO23" s="212"/>
      <c r="FOP23" s="212"/>
      <c r="FOQ23" s="212"/>
      <c r="FOR23" s="212"/>
      <c r="FOS23" s="212"/>
      <c r="FOT23" s="212"/>
      <c r="FOU23" s="212"/>
      <c r="FOV23" s="212"/>
      <c r="FOW23" s="212"/>
      <c r="FOX23" s="212"/>
      <c r="FOY23" s="212"/>
      <c r="FOZ23" s="212"/>
      <c r="FPA23" s="212"/>
      <c r="FPB23" s="212"/>
      <c r="FPC23" s="212"/>
      <c r="FPD23" s="212"/>
      <c r="FPE23" s="212"/>
      <c r="FPF23" s="212"/>
      <c r="FPG23" s="212"/>
      <c r="FPH23" s="212"/>
      <c r="FPI23" s="212"/>
      <c r="FPJ23" s="212"/>
      <c r="FPK23" s="212"/>
      <c r="FPL23" s="212"/>
      <c r="FPM23" s="212"/>
      <c r="FPN23" s="212"/>
      <c r="FPO23" s="212"/>
      <c r="FPP23" s="212"/>
      <c r="FPQ23" s="212"/>
      <c r="FPR23" s="212"/>
      <c r="FPS23" s="212"/>
      <c r="FPT23" s="212"/>
      <c r="FPU23" s="212"/>
      <c r="FPV23" s="212"/>
      <c r="FPW23" s="212"/>
      <c r="FPX23" s="212"/>
      <c r="FPY23" s="212"/>
      <c r="FPZ23" s="212"/>
      <c r="FQA23" s="212"/>
      <c r="FQB23" s="212"/>
      <c r="FQC23" s="212"/>
      <c r="FQD23" s="212"/>
      <c r="FQE23" s="212"/>
      <c r="FQF23" s="212"/>
      <c r="FQG23" s="212"/>
      <c r="FQH23" s="212"/>
      <c r="FQI23" s="212"/>
      <c r="FQJ23" s="212"/>
      <c r="FQK23" s="212"/>
      <c r="FQL23" s="212"/>
      <c r="FQM23" s="212"/>
      <c r="FQN23" s="212"/>
      <c r="FQO23" s="212"/>
      <c r="FQP23" s="212"/>
      <c r="FQQ23" s="212"/>
      <c r="FQR23" s="212"/>
      <c r="FQS23" s="212"/>
      <c r="FQT23" s="212"/>
      <c r="FQU23" s="212"/>
      <c r="FQV23" s="212"/>
      <c r="FQW23" s="212"/>
      <c r="FQX23" s="212"/>
      <c r="FQY23" s="212"/>
      <c r="FQZ23" s="212"/>
      <c r="FRA23" s="212"/>
      <c r="FRB23" s="212"/>
      <c r="FRC23" s="212"/>
      <c r="FRD23" s="212"/>
      <c r="FRE23" s="212"/>
      <c r="FRF23" s="212"/>
      <c r="FRG23" s="212"/>
      <c r="FRH23" s="212"/>
      <c r="FRI23" s="212"/>
      <c r="FRJ23" s="212"/>
      <c r="FRK23" s="212"/>
      <c r="FRL23" s="212"/>
      <c r="FRM23" s="212"/>
      <c r="FRN23" s="212"/>
      <c r="FRO23" s="212"/>
      <c r="FRP23" s="212"/>
      <c r="FRQ23" s="212"/>
      <c r="FRR23" s="212"/>
      <c r="FRS23" s="212"/>
      <c r="FRT23" s="212"/>
      <c r="FRU23" s="212"/>
      <c r="FRV23" s="212"/>
      <c r="FRW23" s="212"/>
      <c r="FRX23" s="212"/>
      <c r="FRY23" s="212"/>
      <c r="FRZ23" s="212"/>
      <c r="FSA23" s="212"/>
      <c r="FSB23" s="212"/>
      <c r="FSC23" s="212"/>
      <c r="FSD23" s="212"/>
      <c r="FSE23" s="212"/>
      <c r="FSF23" s="212"/>
      <c r="FSG23" s="212"/>
      <c r="FSH23" s="212"/>
      <c r="FSI23" s="212"/>
      <c r="FSJ23" s="212"/>
      <c r="FSK23" s="212"/>
      <c r="FSL23" s="212"/>
      <c r="FSM23" s="212"/>
      <c r="FSN23" s="212"/>
      <c r="FSO23" s="212"/>
      <c r="FSP23" s="212"/>
      <c r="FSQ23" s="212"/>
      <c r="FSR23" s="212"/>
      <c r="FSS23" s="212"/>
      <c r="FST23" s="212"/>
      <c r="FSU23" s="212"/>
      <c r="FSV23" s="212"/>
      <c r="FSW23" s="212"/>
      <c r="FSX23" s="212"/>
      <c r="FSY23" s="212"/>
      <c r="FSZ23" s="212"/>
      <c r="FTA23" s="212"/>
      <c r="FTB23" s="212"/>
      <c r="FTC23" s="212"/>
      <c r="FTD23" s="212"/>
      <c r="FTE23" s="212"/>
      <c r="FTF23" s="212"/>
      <c r="FTG23" s="212"/>
      <c r="FTH23" s="212"/>
      <c r="FTI23" s="212"/>
      <c r="FTJ23" s="212"/>
      <c r="FTK23" s="212"/>
      <c r="FTL23" s="212"/>
      <c r="FTM23" s="212"/>
      <c r="FTN23" s="212"/>
      <c r="FTO23" s="212"/>
      <c r="FTP23" s="212"/>
      <c r="FTQ23" s="212"/>
      <c r="FTR23" s="212"/>
      <c r="FTS23" s="212"/>
      <c r="FTT23" s="212"/>
      <c r="FTU23" s="212"/>
      <c r="FTV23" s="212"/>
      <c r="FTW23" s="212"/>
      <c r="FTX23" s="212"/>
      <c r="FTY23" s="212"/>
      <c r="FTZ23" s="212"/>
      <c r="FUA23" s="212"/>
      <c r="FUB23" s="212"/>
      <c r="FUC23" s="212"/>
      <c r="FUD23" s="212"/>
      <c r="FUE23" s="212"/>
      <c r="FUF23" s="212"/>
      <c r="FUG23" s="212"/>
      <c r="FUH23" s="212"/>
      <c r="FUI23" s="212"/>
      <c r="FUJ23" s="212"/>
      <c r="FUK23" s="212"/>
      <c r="FUL23" s="212"/>
      <c r="FUM23" s="212"/>
      <c r="FUN23" s="212"/>
      <c r="FUO23" s="212"/>
      <c r="FUP23" s="212"/>
      <c r="FUQ23" s="212"/>
      <c r="FUR23" s="212"/>
      <c r="FUS23" s="212"/>
      <c r="FUT23" s="212"/>
      <c r="FUU23" s="212"/>
      <c r="FUV23" s="212"/>
      <c r="FUW23" s="212"/>
      <c r="FUX23" s="212"/>
      <c r="FUY23" s="212"/>
      <c r="FUZ23" s="212"/>
      <c r="FVA23" s="212"/>
      <c r="FVB23" s="212"/>
      <c r="FVC23" s="212"/>
      <c r="FVD23" s="212"/>
      <c r="FVE23" s="212"/>
      <c r="FVF23" s="212"/>
      <c r="FVG23" s="212"/>
      <c r="FVH23" s="212"/>
      <c r="FVI23" s="212"/>
      <c r="FVJ23" s="212"/>
      <c r="FVK23" s="212"/>
      <c r="FVL23" s="212"/>
      <c r="FVM23" s="212"/>
      <c r="FVN23" s="212"/>
      <c r="FVO23" s="212"/>
      <c r="FVP23" s="212"/>
      <c r="FVQ23" s="212"/>
      <c r="FVR23" s="212"/>
      <c r="FVS23" s="212"/>
      <c r="FVT23" s="212"/>
      <c r="FVU23" s="212"/>
      <c r="FVV23" s="212"/>
      <c r="FVW23" s="212"/>
      <c r="FVX23" s="212"/>
      <c r="FVY23" s="212"/>
      <c r="FVZ23" s="212"/>
      <c r="FWA23" s="212"/>
      <c r="FWB23" s="212"/>
      <c r="FWC23" s="212"/>
      <c r="FWD23" s="212"/>
      <c r="FWE23" s="212"/>
      <c r="FWF23" s="212"/>
      <c r="FWG23" s="212"/>
      <c r="FWH23" s="212"/>
      <c r="FWI23" s="212"/>
      <c r="FWJ23" s="212"/>
      <c r="FWK23" s="212"/>
      <c r="FWL23" s="212"/>
      <c r="FWM23" s="212"/>
      <c r="FWN23" s="212"/>
      <c r="FWO23" s="212"/>
      <c r="FWP23" s="212"/>
      <c r="FWQ23" s="212"/>
      <c r="FWR23" s="212"/>
      <c r="FWS23" s="212"/>
      <c r="FWT23" s="212"/>
      <c r="FWU23" s="212"/>
      <c r="FWV23" s="212"/>
      <c r="FWW23" s="212"/>
      <c r="FWX23" s="212"/>
      <c r="FWY23" s="212"/>
      <c r="FWZ23" s="212"/>
      <c r="FXA23" s="212"/>
      <c r="FXB23" s="212"/>
      <c r="FXC23" s="212"/>
      <c r="FXD23" s="212"/>
      <c r="FXE23" s="212"/>
      <c r="FXF23" s="212"/>
      <c r="FXG23" s="212"/>
      <c r="FXH23" s="212"/>
      <c r="FXI23" s="212"/>
      <c r="FXJ23" s="212"/>
      <c r="FXK23" s="212"/>
      <c r="FXL23" s="212"/>
      <c r="FXM23" s="212"/>
      <c r="FXN23" s="212"/>
      <c r="FXO23" s="212"/>
      <c r="FXP23" s="212"/>
      <c r="FXQ23" s="212"/>
      <c r="FXR23" s="212"/>
      <c r="FXS23" s="212"/>
      <c r="FXT23" s="212"/>
      <c r="FXU23" s="212"/>
      <c r="FXV23" s="212"/>
      <c r="FXW23" s="212"/>
      <c r="FXX23" s="212"/>
      <c r="FXY23" s="212"/>
      <c r="FXZ23" s="212"/>
      <c r="FYA23" s="212"/>
      <c r="FYB23" s="212"/>
      <c r="FYC23" s="212"/>
      <c r="FYD23" s="212"/>
      <c r="FYE23" s="212"/>
      <c r="FYF23" s="212"/>
      <c r="FYG23" s="212"/>
      <c r="FYH23" s="212"/>
      <c r="FYI23" s="212"/>
      <c r="FYJ23" s="212"/>
      <c r="FYK23" s="212"/>
      <c r="FYL23" s="212"/>
      <c r="FYM23" s="212"/>
      <c r="FYN23" s="212"/>
      <c r="FYO23" s="212"/>
      <c r="FYP23" s="212"/>
      <c r="FYQ23" s="212"/>
      <c r="FYR23" s="212"/>
      <c r="FYS23" s="212"/>
      <c r="FYT23" s="212"/>
      <c r="FYU23" s="212"/>
      <c r="FYV23" s="212"/>
      <c r="FYW23" s="212"/>
      <c r="FYX23" s="212"/>
      <c r="FYY23" s="212"/>
      <c r="FYZ23" s="212"/>
      <c r="FZA23" s="212"/>
      <c r="FZB23" s="212"/>
      <c r="FZC23" s="212"/>
      <c r="FZD23" s="212"/>
      <c r="FZE23" s="212"/>
      <c r="FZF23" s="212"/>
      <c r="FZG23" s="212"/>
      <c r="FZH23" s="212"/>
      <c r="FZI23" s="212"/>
      <c r="FZJ23" s="212"/>
      <c r="FZK23" s="212"/>
      <c r="FZL23" s="212"/>
      <c r="FZM23" s="212"/>
      <c r="FZN23" s="212"/>
      <c r="FZO23" s="212"/>
      <c r="FZP23" s="212"/>
      <c r="FZQ23" s="212"/>
      <c r="FZR23" s="212"/>
      <c r="FZS23" s="212"/>
      <c r="FZT23" s="212"/>
      <c r="FZU23" s="212"/>
      <c r="FZV23" s="212"/>
      <c r="FZW23" s="212"/>
      <c r="FZX23" s="212"/>
      <c r="FZY23" s="212"/>
      <c r="FZZ23" s="212"/>
      <c r="GAA23" s="212"/>
      <c r="GAB23" s="212"/>
      <c r="GAC23" s="212"/>
      <c r="GAD23" s="212"/>
      <c r="GAE23" s="212"/>
      <c r="GAF23" s="212"/>
      <c r="GAG23" s="212"/>
      <c r="GAH23" s="212"/>
      <c r="GAI23" s="212"/>
      <c r="GAJ23" s="212"/>
      <c r="GAK23" s="212"/>
      <c r="GAL23" s="212"/>
      <c r="GAM23" s="212"/>
      <c r="GAN23" s="212"/>
      <c r="GAO23" s="212"/>
      <c r="GAP23" s="212"/>
      <c r="GAQ23" s="212"/>
      <c r="GAR23" s="212"/>
      <c r="GAS23" s="212"/>
      <c r="GAT23" s="212"/>
      <c r="GAU23" s="212"/>
      <c r="GAV23" s="212"/>
      <c r="GAW23" s="212"/>
      <c r="GAX23" s="212"/>
      <c r="GAY23" s="212"/>
      <c r="GAZ23" s="212"/>
      <c r="GBA23" s="212"/>
      <c r="GBB23" s="212"/>
      <c r="GBC23" s="212"/>
      <c r="GBD23" s="212"/>
      <c r="GBE23" s="212"/>
      <c r="GBF23" s="212"/>
      <c r="GBG23" s="212"/>
      <c r="GBH23" s="212"/>
      <c r="GBI23" s="212"/>
      <c r="GBJ23" s="212"/>
      <c r="GBK23" s="212"/>
      <c r="GBL23" s="212"/>
      <c r="GBM23" s="212"/>
      <c r="GBN23" s="212"/>
      <c r="GBO23" s="212"/>
      <c r="GBP23" s="212"/>
      <c r="GBQ23" s="212"/>
      <c r="GBR23" s="212"/>
      <c r="GBS23" s="212"/>
      <c r="GBT23" s="212"/>
      <c r="GBU23" s="212"/>
      <c r="GBV23" s="212"/>
      <c r="GBW23" s="212"/>
      <c r="GBX23" s="212"/>
      <c r="GBY23" s="212"/>
      <c r="GBZ23" s="212"/>
      <c r="GCA23" s="212"/>
      <c r="GCB23" s="212"/>
      <c r="GCC23" s="212"/>
      <c r="GCD23" s="212"/>
      <c r="GCE23" s="212"/>
      <c r="GCF23" s="212"/>
      <c r="GCG23" s="212"/>
      <c r="GCH23" s="212"/>
      <c r="GCI23" s="212"/>
      <c r="GCJ23" s="212"/>
      <c r="GCK23" s="212"/>
      <c r="GCL23" s="212"/>
      <c r="GCM23" s="212"/>
      <c r="GCN23" s="212"/>
      <c r="GCO23" s="212"/>
      <c r="GCP23" s="212"/>
      <c r="GCQ23" s="212"/>
      <c r="GCR23" s="212"/>
      <c r="GCS23" s="212"/>
      <c r="GCT23" s="212"/>
      <c r="GCU23" s="212"/>
      <c r="GCV23" s="212"/>
      <c r="GCW23" s="212"/>
      <c r="GCX23" s="212"/>
      <c r="GCY23" s="212"/>
      <c r="GCZ23" s="212"/>
      <c r="GDA23" s="212"/>
      <c r="GDB23" s="212"/>
      <c r="GDC23" s="212"/>
      <c r="GDD23" s="212"/>
      <c r="GDE23" s="212"/>
      <c r="GDF23" s="212"/>
      <c r="GDG23" s="212"/>
      <c r="GDH23" s="212"/>
      <c r="GDI23" s="212"/>
      <c r="GDJ23" s="212"/>
      <c r="GDK23" s="212"/>
      <c r="GDL23" s="212"/>
      <c r="GDM23" s="212"/>
      <c r="GDN23" s="212"/>
      <c r="GDO23" s="212"/>
      <c r="GDP23" s="212"/>
      <c r="GDQ23" s="212"/>
      <c r="GDR23" s="212"/>
      <c r="GDS23" s="212"/>
      <c r="GDT23" s="212"/>
      <c r="GDU23" s="212"/>
      <c r="GDV23" s="212"/>
      <c r="GDW23" s="212"/>
      <c r="GDX23" s="212"/>
      <c r="GDY23" s="212"/>
      <c r="GDZ23" s="212"/>
      <c r="GEA23" s="212"/>
      <c r="GEB23" s="212"/>
      <c r="GEC23" s="212"/>
      <c r="GED23" s="212"/>
      <c r="GEE23" s="212"/>
      <c r="GEF23" s="212"/>
      <c r="GEG23" s="212"/>
      <c r="GEH23" s="212"/>
      <c r="GEI23" s="212"/>
      <c r="GEJ23" s="212"/>
      <c r="GEK23" s="212"/>
      <c r="GEL23" s="212"/>
      <c r="GEM23" s="212"/>
      <c r="GEN23" s="212"/>
      <c r="GEO23" s="212"/>
      <c r="GEP23" s="212"/>
      <c r="GEQ23" s="212"/>
      <c r="GER23" s="212"/>
      <c r="GES23" s="212"/>
      <c r="GET23" s="212"/>
      <c r="GEU23" s="212"/>
      <c r="GEV23" s="212"/>
      <c r="GEW23" s="212"/>
      <c r="GEX23" s="212"/>
      <c r="GEY23" s="212"/>
      <c r="GEZ23" s="212"/>
      <c r="GFA23" s="212"/>
      <c r="GFB23" s="212"/>
      <c r="GFC23" s="212"/>
      <c r="GFD23" s="212"/>
      <c r="GFE23" s="212"/>
      <c r="GFF23" s="212"/>
      <c r="GFG23" s="212"/>
      <c r="GFH23" s="212"/>
      <c r="GFI23" s="212"/>
      <c r="GFJ23" s="212"/>
      <c r="GFK23" s="212"/>
      <c r="GFL23" s="212"/>
      <c r="GFM23" s="212"/>
      <c r="GFN23" s="212"/>
      <c r="GFO23" s="212"/>
      <c r="GFP23" s="212"/>
      <c r="GFQ23" s="212"/>
      <c r="GFR23" s="212"/>
      <c r="GFS23" s="212"/>
      <c r="GFT23" s="212"/>
      <c r="GFU23" s="212"/>
      <c r="GFV23" s="212"/>
      <c r="GFW23" s="212"/>
      <c r="GFX23" s="212"/>
      <c r="GFY23" s="212"/>
      <c r="GFZ23" s="212"/>
      <c r="GGA23" s="212"/>
      <c r="GGB23" s="212"/>
      <c r="GGC23" s="212"/>
      <c r="GGD23" s="212"/>
      <c r="GGE23" s="212"/>
      <c r="GGF23" s="212"/>
      <c r="GGG23" s="212"/>
      <c r="GGH23" s="212"/>
      <c r="GGI23" s="212"/>
      <c r="GGJ23" s="212"/>
      <c r="GGK23" s="212"/>
      <c r="GGL23" s="212"/>
      <c r="GGM23" s="212"/>
      <c r="GGN23" s="212"/>
      <c r="GGO23" s="212"/>
      <c r="GGP23" s="212"/>
      <c r="GGQ23" s="212"/>
      <c r="GGR23" s="212"/>
      <c r="GGS23" s="212"/>
      <c r="GGT23" s="212"/>
      <c r="GGU23" s="212"/>
      <c r="GGV23" s="212"/>
      <c r="GGW23" s="212"/>
      <c r="GGX23" s="212"/>
      <c r="GGY23" s="212"/>
      <c r="GGZ23" s="212"/>
      <c r="GHA23" s="212"/>
      <c r="GHB23" s="212"/>
      <c r="GHC23" s="212"/>
      <c r="GHD23" s="212"/>
      <c r="GHE23" s="212"/>
      <c r="GHF23" s="212"/>
      <c r="GHG23" s="212"/>
      <c r="GHH23" s="212"/>
      <c r="GHI23" s="212"/>
      <c r="GHJ23" s="212"/>
      <c r="GHK23" s="212"/>
      <c r="GHL23" s="212"/>
      <c r="GHM23" s="212"/>
      <c r="GHN23" s="212"/>
      <c r="GHO23" s="212"/>
      <c r="GHP23" s="212"/>
      <c r="GHQ23" s="212"/>
      <c r="GHR23" s="212"/>
      <c r="GHS23" s="212"/>
      <c r="GHT23" s="212"/>
      <c r="GHU23" s="212"/>
      <c r="GHV23" s="212"/>
      <c r="GHW23" s="212"/>
      <c r="GHX23" s="212"/>
      <c r="GHY23" s="212"/>
      <c r="GHZ23" s="212"/>
      <c r="GIA23" s="212"/>
      <c r="GIB23" s="212"/>
      <c r="GIC23" s="212"/>
      <c r="GID23" s="212"/>
      <c r="GIE23" s="212"/>
      <c r="GIF23" s="212"/>
      <c r="GIG23" s="212"/>
      <c r="GIH23" s="212"/>
      <c r="GII23" s="212"/>
      <c r="GIJ23" s="212"/>
      <c r="GIK23" s="212"/>
      <c r="GIL23" s="212"/>
      <c r="GIM23" s="212"/>
      <c r="GIN23" s="212"/>
      <c r="GIO23" s="212"/>
      <c r="GIP23" s="212"/>
      <c r="GIQ23" s="212"/>
      <c r="GIR23" s="212"/>
      <c r="GIS23" s="212"/>
      <c r="GIT23" s="212"/>
      <c r="GIU23" s="212"/>
      <c r="GIV23" s="212"/>
      <c r="GIW23" s="212"/>
      <c r="GIX23" s="212"/>
      <c r="GIY23" s="212"/>
      <c r="GIZ23" s="212"/>
      <c r="GJA23" s="212"/>
      <c r="GJB23" s="212"/>
      <c r="GJC23" s="212"/>
      <c r="GJD23" s="212"/>
      <c r="GJE23" s="212"/>
      <c r="GJF23" s="212"/>
      <c r="GJG23" s="212"/>
      <c r="GJH23" s="212"/>
      <c r="GJI23" s="212"/>
      <c r="GJJ23" s="212"/>
      <c r="GJK23" s="212"/>
      <c r="GJL23" s="212"/>
      <c r="GJM23" s="212"/>
      <c r="GJN23" s="212"/>
      <c r="GJO23" s="212"/>
      <c r="GJP23" s="212"/>
      <c r="GJQ23" s="212"/>
      <c r="GJR23" s="212"/>
      <c r="GJS23" s="212"/>
      <c r="GJT23" s="212"/>
      <c r="GJU23" s="212"/>
      <c r="GJV23" s="212"/>
      <c r="GJW23" s="212"/>
      <c r="GJX23" s="212"/>
      <c r="GJY23" s="212"/>
      <c r="GJZ23" s="212"/>
      <c r="GKA23" s="212"/>
      <c r="GKB23" s="212"/>
      <c r="GKC23" s="212"/>
      <c r="GKD23" s="212"/>
      <c r="GKE23" s="212"/>
      <c r="GKF23" s="212"/>
      <c r="GKG23" s="212"/>
      <c r="GKH23" s="212"/>
      <c r="GKI23" s="212"/>
      <c r="GKJ23" s="212"/>
      <c r="GKK23" s="212"/>
      <c r="GKL23" s="212"/>
      <c r="GKM23" s="212"/>
      <c r="GKN23" s="212"/>
      <c r="GKO23" s="212"/>
      <c r="GKP23" s="212"/>
      <c r="GKQ23" s="212"/>
      <c r="GKR23" s="212"/>
      <c r="GKS23" s="212"/>
      <c r="GKT23" s="212"/>
      <c r="GKU23" s="212"/>
      <c r="GKV23" s="212"/>
      <c r="GKW23" s="212"/>
      <c r="GKX23" s="212"/>
      <c r="GKY23" s="212"/>
      <c r="GKZ23" s="212"/>
      <c r="GLA23" s="212"/>
      <c r="GLB23" s="212"/>
      <c r="GLC23" s="212"/>
      <c r="GLD23" s="212"/>
      <c r="GLE23" s="212"/>
      <c r="GLF23" s="212"/>
      <c r="GLG23" s="212"/>
      <c r="GLH23" s="212"/>
      <c r="GLI23" s="212"/>
      <c r="GLJ23" s="212"/>
      <c r="GLK23" s="212"/>
      <c r="GLL23" s="212"/>
      <c r="GLM23" s="212"/>
      <c r="GLN23" s="212"/>
      <c r="GLO23" s="212"/>
      <c r="GLP23" s="212"/>
      <c r="GLQ23" s="212"/>
      <c r="GLR23" s="212"/>
      <c r="GLS23" s="212"/>
      <c r="GLT23" s="212"/>
      <c r="GLU23" s="212"/>
      <c r="GLV23" s="212"/>
      <c r="GLW23" s="212"/>
      <c r="GLX23" s="212"/>
      <c r="GLY23" s="212"/>
      <c r="GLZ23" s="212"/>
      <c r="GMA23" s="212"/>
      <c r="GMB23" s="212"/>
      <c r="GMC23" s="212"/>
      <c r="GMD23" s="212"/>
      <c r="GME23" s="212"/>
      <c r="GMF23" s="212"/>
      <c r="GMG23" s="212"/>
      <c r="GMH23" s="212"/>
      <c r="GMI23" s="212"/>
      <c r="GMJ23" s="212"/>
      <c r="GMK23" s="212"/>
      <c r="GML23" s="212"/>
      <c r="GMM23" s="212"/>
      <c r="GMN23" s="212"/>
      <c r="GMO23" s="212"/>
      <c r="GMP23" s="212"/>
      <c r="GMQ23" s="212"/>
      <c r="GMR23" s="212"/>
      <c r="GMS23" s="212"/>
      <c r="GMT23" s="212"/>
      <c r="GMU23" s="212"/>
      <c r="GMV23" s="212"/>
      <c r="GMW23" s="212"/>
      <c r="GMX23" s="212"/>
      <c r="GMY23" s="212"/>
      <c r="GMZ23" s="212"/>
      <c r="GNA23" s="212"/>
      <c r="GNB23" s="212"/>
      <c r="GNC23" s="212"/>
      <c r="GND23" s="212"/>
      <c r="GNE23" s="212"/>
      <c r="GNF23" s="212"/>
      <c r="GNG23" s="212"/>
      <c r="GNH23" s="212"/>
      <c r="GNI23" s="212"/>
      <c r="GNJ23" s="212"/>
      <c r="GNK23" s="212"/>
      <c r="GNL23" s="212"/>
      <c r="GNM23" s="212"/>
      <c r="GNN23" s="212"/>
      <c r="GNO23" s="212"/>
      <c r="GNP23" s="212"/>
      <c r="GNQ23" s="212"/>
      <c r="GNR23" s="212"/>
      <c r="GNS23" s="212"/>
      <c r="GNT23" s="212"/>
      <c r="GNU23" s="212"/>
      <c r="GNV23" s="212"/>
      <c r="GNW23" s="212"/>
      <c r="GNX23" s="212"/>
      <c r="GNY23" s="212"/>
      <c r="GNZ23" s="212"/>
      <c r="GOA23" s="212"/>
      <c r="GOB23" s="212"/>
      <c r="GOC23" s="212"/>
      <c r="GOD23" s="212"/>
      <c r="GOE23" s="212"/>
      <c r="GOF23" s="212"/>
      <c r="GOG23" s="212"/>
      <c r="GOH23" s="212"/>
      <c r="GOI23" s="212"/>
      <c r="GOJ23" s="212"/>
      <c r="GOK23" s="212"/>
      <c r="GOL23" s="212"/>
      <c r="GOM23" s="212"/>
      <c r="GON23" s="212"/>
      <c r="GOO23" s="212"/>
      <c r="GOP23" s="212"/>
      <c r="GOQ23" s="212"/>
      <c r="GOR23" s="212"/>
      <c r="GOS23" s="212"/>
      <c r="GOT23" s="212"/>
      <c r="GOU23" s="212"/>
      <c r="GOV23" s="212"/>
      <c r="GOW23" s="212"/>
      <c r="GOX23" s="212"/>
      <c r="GOY23" s="212"/>
      <c r="GOZ23" s="212"/>
      <c r="GPA23" s="212"/>
      <c r="GPB23" s="212"/>
      <c r="GPC23" s="212"/>
      <c r="GPD23" s="212"/>
      <c r="GPE23" s="212"/>
      <c r="GPF23" s="212"/>
      <c r="GPG23" s="212"/>
      <c r="GPH23" s="212"/>
      <c r="GPI23" s="212"/>
      <c r="GPJ23" s="212"/>
      <c r="GPK23" s="212"/>
      <c r="GPL23" s="212"/>
      <c r="GPM23" s="212"/>
      <c r="GPN23" s="212"/>
      <c r="GPO23" s="212"/>
      <c r="GPP23" s="212"/>
      <c r="GPQ23" s="212"/>
      <c r="GPR23" s="212"/>
      <c r="GPS23" s="212"/>
      <c r="GPT23" s="212"/>
      <c r="GPU23" s="212"/>
      <c r="GPV23" s="212"/>
      <c r="GPW23" s="212"/>
      <c r="GPX23" s="212"/>
      <c r="GPY23" s="212"/>
      <c r="GPZ23" s="212"/>
      <c r="GQA23" s="212"/>
      <c r="GQB23" s="212"/>
      <c r="GQC23" s="212"/>
      <c r="GQD23" s="212"/>
      <c r="GQE23" s="212"/>
      <c r="GQF23" s="212"/>
      <c r="GQG23" s="212"/>
      <c r="GQH23" s="212"/>
      <c r="GQI23" s="212"/>
      <c r="GQJ23" s="212"/>
      <c r="GQK23" s="212"/>
      <c r="GQL23" s="212"/>
      <c r="GQM23" s="212"/>
      <c r="GQN23" s="212"/>
      <c r="GQO23" s="212"/>
      <c r="GQP23" s="212"/>
      <c r="GQQ23" s="212"/>
      <c r="GQR23" s="212"/>
      <c r="GQS23" s="212"/>
      <c r="GQT23" s="212"/>
      <c r="GQU23" s="212"/>
      <c r="GQV23" s="212"/>
      <c r="GQW23" s="212"/>
      <c r="GQX23" s="212"/>
      <c r="GQY23" s="212"/>
      <c r="GQZ23" s="212"/>
      <c r="GRA23" s="212"/>
      <c r="GRB23" s="212"/>
      <c r="GRC23" s="212"/>
      <c r="GRD23" s="212"/>
      <c r="GRE23" s="212"/>
      <c r="GRF23" s="212"/>
      <c r="GRG23" s="212"/>
      <c r="GRH23" s="212"/>
      <c r="GRI23" s="212"/>
      <c r="GRJ23" s="212"/>
      <c r="GRK23" s="212"/>
      <c r="GRL23" s="212"/>
      <c r="GRM23" s="212"/>
      <c r="GRN23" s="212"/>
      <c r="GRO23" s="212"/>
      <c r="GRP23" s="212"/>
      <c r="GRQ23" s="212"/>
      <c r="GRR23" s="212"/>
      <c r="GRS23" s="212"/>
      <c r="GRT23" s="212"/>
      <c r="GRU23" s="212"/>
      <c r="GRV23" s="212"/>
      <c r="GRW23" s="212"/>
      <c r="GRX23" s="212"/>
      <c r="GRY23" s="212"/>
      <c r="GRZ23" s="212"/>
      <c r="GSA23" s="212"/>
      <c r="GSB23" s="212"/>
      <c r="GSC23" s="212"/>
      <c r="GSD23" s="212"/>
      <c r="GSE23" s="212"/>
      <c r="GSF23" s="212"/>
      <c r="GSG23" s="212"/>
      <c r="GSH23" s="212"/>
      <c r="GSI23" s="212"/>
      <c r="GSJ23" s="212"/>
      <c r="GSK23" s="212"/>
      <c r="GSL23" s="212"/>
      <c r="GSM23" s="212"/>
      <c r="GSN23" s="212"/>
      <c r="GSO23" s="212"/>
      <c r="GSP23" s="212"/>
      <c r="GSQ23" s="212"/>
      <c r="GSR23" s="212"/>
      <c r="GSS23" s="212"/>
      <c r="GST23" s="212"/>
      <c r="GSU23" s="212"/>
      <c r="GSV23" s="212"/>
      <c r="GSW23" s="212"/>
      <c r="GSX23" s="212"/>
      <c r="GSY23" s="212"/>
      <c r="GSZ23" s="212"/>
      <c r="GTA23" s="212"/>
      <c r="GTB23" s="212"/>
      <c r="GTC23" s="212"/>
      <c r="GTD23" s="212"/>
      <c r="GTE23" s="212"/>
      <c r="GTF23" s="212"/>
      <c r="GTG23" s="212"/>
      <c r="GTH23" s="212"/>
      <c r="GTI23" s="212"/>
      <c r="GTJ23" s="212"/>
      <c r="GTK23" s="212"/>
      <c r="GTL23" s="212"/>
      <c r="GTM23" s="212"/>
      <c r="GTN23" s="212"/>
      <c r="GTO23" s="212"/>
      <c r="GTP23" s="212"/>
      <c r="GTQ23" s="212"/>
      <c r="GTR23" s="212"/>
      <c r="GTS23" s="212"/>
      <c r="GTT23" s="212"/>
      <c r="GTU23" s="212"/>
      <c r="GTV23" s="212"/>
      <c r="GTW23" s="212"/>
      <c r="GTX23" s="212"/>
      <c r="GTY23" s="212"/>
      <c r="GTZ23" s="212"/>
      <c r="GUA23" s="212"/>
      <c r="GUB23" s="212"/>
      <c r="GUC23" s="212"/>
      <c r="GUD23" s="212"/>
      <c r="GUE23" s="212"/>
      <c r="GUF23" s="212"/>
      <c r="GUG23" s="212"/>
      <c r="GUH23" s="212"/>
      <c r="GUI23" s="212"/>
      <c r="GUJ23" s="212"/>
      <c r="GUK23" s="212"/>
      <c r="GUL23" s="212"/>
      <c r="GUM23" s="212"/>
      <c r="GUN23" s="212"/>
      <c r="GUO23" s="212"/>
      <c r="GUP23" s="212"/>
      <c r="GUQ23" s="212"/>
      <c r="GUR23" s="212"/>
      <c r="GUS23" s="212"/>
      <c r="GUT23" s="212"/>
      <c r="GUU23" s="212"/>
      <c r="GUV23" s="212"/>
      <c r="GUW23" s="212"/>
      <c r="GUX23" s="212"/>
      <c r="GUY23" s="212"/>
      <c r="GUZ23" s="212"/>
      <c r="GVA23" s="212"/>
      <c r="GVB23" s="212"/>
      <c r="GVC23" s="212"/>
      <c r="GVD23" s="212"/>
      <c r="GVE23" s="212"/>
      <c r="GVF23" s="212"/>
      <c r="GVG23" s="212"/>
      <c r="GVH23" s="212"/>
      <c r="GVI23" s="212"/>
      <c r="GVJ23" s="212"/>
      <c r="GVK23" s="212"/>
      <c r="GVL23" s="212"/>
      <c r="GVM23" s="212"/>
      <c r="GVN23" s="212"/>
      <c r="GVO23" s="212"/>
      <c r="GVP23" s="212"/>
      <c r="GVQ23" s="212"/>
      <c r="GVR23" s="212"/>
      <c r="GVS23" s="212"/>
      <c r="GVT23" s="212"/>
      <c r="GVU23" s="212"/>
      <c r="GVV23" s="212"/>
      <c r="GVW23" s="212"/>
      <c r="GVX23" s="212"/>
      <c r="GVY23" s="212"/>
      <c r="GVZ23" s="212"/>
      <c r="GWA23" s="212"/>
      <c r="GWB23" s="212"/>
      <c r="GWC23" s="212"/>
      <c r="GWD23" s="212"/>
      <c r="GWE23" s="212"/>
      <c r="GWF23" s="212"/>
      <c r="GWG23" s="212"/>
      <c r="GWH23" s="212"/>
      <c r="GWI23" s="212"/>
      <c r="GWJ23" s="212"/>
      <c r="GWK23" s="212"/>
      <c r="GWL23" s="212"/>
      <c r="GWM23" s="212"/>
      <c r="GWN23" s="212"/>
      <c r="GWO23" s="212"/>
      <c r="GWP23" s="212"/>
      <c r="GWQ23" s="212"/>
      <c r="GWR23" s="212"/>
      <c r="GWS23" s="212"/>
      <c r="GWT23" s="212"/>
      <c r="GWU23" s="212"/>
      <c r="GWV23" s="212"/>
      <c r="GWW23" s="212"/>
      <c r="GWX23" s="212"/>
      <c r="GWY23" s="212"/>
      <c r="GWZ23" s="212"/>
      <c r="GXA23" s="212"/>
      <c r="GXB23" s="212"/>
      <c r="GXC23" s="212"/>
      <c r="GXD23" s="212"/>
      <c r="GXE23" s="212"/>
      <c r="GXF23" s="212"/>
      <c r="GXG23" s="212"/>
      <c r="GXH23" s="212"/>
      <c r="GXI23" s="212"/>
      <c r="GXJ23" s="212"/>
      <c r="GXK23" s="212"/>
      <c r="GXL23" s="212"/>
      <c r="GXM23" s="212"/>
      <c r="GXN23" s="212"/>
      <c r="GXO23" s="212"/>
      <c r="GXP23" s="212"/>
      <c r="GXQ23" s="212"/>
      <c r="GXR23" s="212"/>
      <c r="GXS23" s="212"/>
      <c r="GXT23" s="212"/>
      <c r="GXU23" s="212"/>
      <c r="GXV23" s="212"/>
      <c r="GXW23" s="212"/>
      <c r="GXX23" s="212"/>
      <c r="GXY23" s="212"/>
      <c r="GXZ23" s="212"/>
      <c r="GYA23" s="212"/>
      <c r="GYB23" s="212"/>
      <c r="GYC23" s="212"/>
      <c r="GYD23" s="212"/>
      <c r="GYE23" s="212"/>
      <c r="GYF23" s="212"/>
      <c r="GYG23" s="212"/>
      <c r="GYH23" s="212"/>
      <c r="GYI23" s="212"/>
      <c r="GYJ23" s="212"/>
      <c r="GYK23" s="212"/>
      <c r="GYL23" s="212"/>
      <c r="GYM23" s="212"/>
      <c r="GYN23" s="212"/>
      <c r="GYO23" s="212"/>
      <c r="GYP23" s="212"/>
      <c r="GYQ23" s="212"/>
      <c r="GYR23" s="212"/>
      <c r="GYS23" s="212"/>
      <c r="GYT23" s="212"/>
      <c r="GYU23" s="212"/>
      <c r="GYV23" s="212"/>
      <c r="GYW23" s="212"/>
      <c r="GYX23" s="212"/>
      <c r="GYY23" s="212"/>
      <c r="GYZ23" s="212"/>
      <c r="GZA23" s="212"/>
      <c r="GZB23" s="212"/>
      <c r="GZC23" s="212"/>
      <c r="GZD23" s="212"/>
      <c r="GZE23" s="212"/>
      <c r="GZF23" s="212"/>
      <c r="GZG23" s="212"/>
      <c r="GZH23" s="212"/>
      <c r="GZI23" s="212"/>
      <c r="GZJ23" s="212"/>
      <c r="GZK23" s="212"/>
      <c r="GZL23" s="212"/>
      <c r="GZM23" s="212"/>
      <c r="GZN23" s="212"/>
      <c r="GZO23" s="212"/>
      <c r="GZP23" s="212"/>
      <c r="GZQ23" s="212"/>
      <c r="GZR23" s="212"/>
      <c r="GZS23" s="212"/>
      <c r="GZT23" s="212"/>
      <c r="GZU23" s="212"/>
      <c r="GZV23" s="212"/>
      <c r="GZW23" s="212"/>
      <c r="GZX23" s="212"/>
      <c r="GZY23" s="212"/>
      <c r="GZZ23" s="212"/>
      <c r="HAA23" s="212"/>
      <c r="HAB23" s="212"/>
      <c r="HAC23" s="212"/>
      <c r="HAD23" s="212"/>
      <c r="HAE23" s="212"/>
      <c r="HAF23" s="212"/>
      <c r="HAG23" s="212"/>
      <c r="HAH23" s="212"/>
      <c r="HAI23" s="212"/>
      <c r="HAJ23" s="212"/>
      <c r="HAK23" s="212"/>
      <c r="HAL23" s="212"/>
      <c r="HAM23" s="212"/>
      <c r="HAN23" s="212"/>
      <c r="HAO23" s="212"/>
      <c r="HAP23" s="212"/>
      <c r="HAQ23" s="212"/>
      <c r="HAR23" s="212"/>
      <c r="HAS23" s="212"/>
      <c r="HAT23" s="212"/>
      <c r="HAU23" s="212"/>
      <c r="HAV23" s="212"/>
      <c r="HAW23" s="212"/>
      <c r="HAX23" s="212"/>
      <c r="HAY23" s="212"/>
      <c r="HAZ23" s="212"/>
      <c r="HBA23" s="212"/>
      <c r="HBB23" s="212"/>
      <c r="HBC23" s="212"/>
      <c r="HBD23" s="212"/>
      <c r="HBE23" s="212"/>
      <c r="HBF23" s="212"/>
      <c r="HBG23" s="212"/>
      <c r="HBH23" s="212"/>
      <c r="HBI23" s="212"/>
      <c r="HBJ23" s="212"/>
      <c r="HBK23" s="212"/>
      <c r="HBL23" s="212"/>
      <c r="HBM23" s="212"/>
      <c r="HBN23" s="212"/>
      <c r="HBO23" s="212"/>
      <c r="HBP23" s="212"/>
      <c r="HBQ23" s="212"/>
      <c r="HBR23" s="212"/>
      <c r="HBS23" s="212"/>
      <c r="HBT23" s="212"/>
      <c r="HBU23" s="212"/>
      <c r="HBV23" s="212"/>
      <c r="HBW23" s="212"/>
      <c r="HBX23" s="212"/>
      <c r="HBY23" s="212"/>
      <c r="HBZ23" s="212"/>
      <c r="HCA23" s="212"/>
      <c r="HCB23" s="212"/>
      <c r="HCC23" s="212"/>
      <c r="HCD23" s="212"/>
      <c r="HCE23" s="212"/>
      <c r="HCF23" s="212"/>
      <c r="HCG23" s="212"/>
      <c r="HCH23" s="212"/>
      <c r="HCI23" s="212"/>
      <c r="HCJ23" s="212"/>
      <c r="HCK23" s="212"/>
      <c r="HCL23" s="212"/>
      <c r="HCM23" s="212"/>
      <c r="HCN23" s="212"/>
      <c r="HCO23" s="212"/>
      <c r="HCP23" s="212"/>
      <c r="HCQ23" s="212"/>
      <c r="HCR23" s="212"/>
      <c r="HCS23" s="212"/>
      <c r="HCT23" s="212"/>
      <c r="HCU23" s="212"/>
      <c r="HCV23" s="212"/>
      <c r="HCW23" s="212"/>
      <c r="HCX23" s="212"/>
      <c r="HCY23" s="212"/>
      <c r="HCZ23" s="212"/>
      <c r="HDA23" s="212"/>
      <c r="HDB23" s="212"/>
      <c r="HDC23" s="212"/>
      <c r="HDD23" s="212"/>
      <c r="HDE23" s="212"/>
      <c r="HDF23" s="212"/>
      <c r="HDG23" s="212"/>
      <c r="HDH23" s="212"/>
      <c r="HDI23" s="212"/>
      <c r="HDJ23" s="212"/>
      <c r="HDK23" s="212"/>
      <c r="HDL23" s="212"/>
      <c r="HDM23" s="212"/>
      <c r="HDN23" s="212"/>
      <c r="HDO23" s="212"/>
      <c r="HDP23" s="212"/>
      <c r="HDQ23" s="212"/>
      <c r="HDR23" s="212"/>
      <c r="HDS23" s="212"/>
      <c r="HDT23" s="212"/>
      <c r="HDU23" s="212"/>
      <c r="HDV23" s="212"/>
      <c r="HDW23" s="212"/>
      <c r="HDX23" s="212"/>
      <c r="HDY23" s="212"/>
      <c r="HDZ23" s="212"/>
      <c r="HEA23" s="212"/>
      <c r="HEB23" s="212"/>
      <c r="HEC23" s="212"/>
      <c r="HED23" s="212"/>
      <c r="HEE23" s="212"/>
      <c r="HEF23" s="212"/>
      <c r="HEG23" s="212"/>
      <c r="HEH23" s="212"/>
      <c r="HEI23" s="212"/>
      <c r="HEJ23" s="212"/>
      <c r="HEK23" s="212"/>
      <c r="HEL23" s="212"/>
      <c r="HEM23" s="212"/>
      <c r="HEN23" s="212"/>
      <c r="HEO23" s="212"/>
      <c r="HEP23" s="212"/>
      <c r="HEQ23" s="212"/>
      <c r="HER23" s="212"/>
      <c r="HES23" s="212"/>
      <c r="HET23" s="212"/>
      <c r="HEU23" s="212"/>
      <c r="HEV23" s="212"/>
      <c r="HEW23" s="212"/>
      <c r="HEX23" s="212"/>
      <c r="HEY23" s="212"/>
      <c r="HEZ23" s="212"/>
      <c r="HFA23" s="212"/>
      <c r="HFB23" s="212"/>
      <c r="HFC23" s="212"/>
      <c r="HFD23" s="212"/>
      <c r="HFE23" s="212"/>
      <c r="HFF23" s="212"/>
      <c r="HFG23" s="212"/>
      <c r="HFH23" s="212"/>
      <c r="HFI23" s="212"/>
      <c r="HFJ23" s="212"/>
      <c r="HFK23" s="212"/>
      <c r="HFL23" s="212"/>
      <c r="HFM23" s="212"/>
      <c r="HFN23" s="212"/>
      <c r="HFO23" s="212"/>
      <c r="HFP23" s="212"/>
      <c r="HFQ23" s="212"/>
      <c r="HFR23" s="212"/>
      <c r="HFS23" s="212"/>
      <c r="HFT23" s="212"/>
      <c r="HFU23" s="212"/>
      <c r="HFV23" s="212"/>
      <c r="HFW23" s="212"/>
      <c r="HFX23" s="212"/>
      <c r="HFY23" s="212"/>
      <c r="HFZ23" s="212"/>
      <c r="HGA23" s="212"/>
      <c r="HGB23" s="212"/>
      <c r="HGC23" s="212"/>
      <c r="HGD23" s="212"/>
      <c r="HGE23" s="212"/>
      <c r="HGF23" s="212"/>
      <c r="HGG23" s="212"/>
      <c r="HGH23" s="212"/>
      <c r="HGI23" s="212"/>
      <c r="HGJ23" s="212"/>
      <c r="HGK23" s="212"/>
      <c r="HGL23" s="212"/>
      <c r="HGM23" s="212"/>
      <c r="HGN23" s="212"/>
      <c r="HGO23" s="212"/>
      <c r="HGP23" s="212"/>
      <c r="HGQ23" s="212"/>
      <c r="HGR23" s="212"/>
      <c r="HGS23" s="212"/>
      <c r="HGT23" s="212"/>
      <c r="HGU23" s="212"/>
      <c r="HGV23" s="212"/>
      <c r="HGW23" s="212"/>
      <c r="HGX23" s="212"/>
      <c r="HGY23" s="212"/>
      <c r="HGZ23" s="212"/>
      <c r="HHA23" s="212"/>
      <c r="HHB23" s="212"/>
      <c r="HHC23" s="212"/>
      <c r="HHD23" s="212"/>
      <c r="HHE23" s="212"/>
      <c r="HHF23" s="212"/>
      <c r="HHG23" s="212"/>
      <c r="HHH23" s="212"/>
      <c r="HHI23" s="212"/>
      <c r="HHJ23" s="212"/>
      <c r="HHK23" s="212"/>
      <c r="HHL23" s="212"/>
      <c r="HHM23" s="212"/>
      <c r="HHN23" s="212"/>
      <c r="HHO23" s="212"/>
      <c r="HHP23" s="212"/>
      <c r="HHQ23" s="212"/>
      <c r="HHR23" s="212"/>
      <c r="HHS23" s="212"/>
      <c r="HHT23" s="212"/>
      <c r="HHU23" s="212"/>
      <c r="HHV23" s="212"/>
      <c r="HHW23" s="212"/>
      <c r="HHX23" s="212"/>
      <c r="HHY23" s="212"/>
      <c r="HHZ23" s="212"/>
      <c r="HIA23" s="212"/>
      <c r="HIB23" s="212"/>
      <c r="HIC23" s="212"/>
      <c r="HID23" s="212"/>
      <c r="HIE23" s="212"/>
      <c r="HIF23" s="212"/>
      <c r="HIG23" s="212"/>
      <c r="HIH23" s="212"/>
      <c r="HII23" s="212"/>
      <c r="HIJ23" s="212"/>
      <c r="HIK23" s="212"/>
      <c r="HIL23" s="212"/>
      <c r="HIM23" s="212"/>
      <c r="HIN23" s="212"/>
      <c r="HIO23" s="212"/>
      <c r="HIP23" s="212"/>
      <c r="HIQ23" s="212"/>
      <c r="HIR23" s="212"/>
      <c r="HIS23" s="212"/>
      <c r="HIT23" s="212"/>
      <c r="HIU23" s="212"/>
      <c r="HIV23" s="212"/>
      <c r="HIW23" s="212"/>
      <c r="HIX23" s="212"/>
      <c r="HIY23" s="212"/>
      <c r="HIZ23" s="212"/>
      <c r="HJA23" s="212"/>
      <c r="HJB23" s="212"/>
      <c r="HJC23" s="212"/>
      <c r="HJD23" s="212"/>
      <c r="HJE23" s="212"/>
      <c r="HJF23" s="212"/>
      <c r="HJG23" s="212"/>
      <c r="HJH23" s="212"/>
      <c r="HJI23" s="212"/>
      <c r="HJJ23" s="212"/>
      <c r="HJK23" s="212"/>
      <c r="HJL23" s="212"/>
      <c r="HJM23" s="212"/>
      <c r="HJN23" s="212"/>
      <c r="HJO23" s="212"/>
      <c r="HJP23" s="212"/>
      <c r="HJQ23" s="212"/>
      <c r="HJR23" s="212"/>
      <c r="HJS23" s="212"/>
      <c r="HJT23" s="212"/>
      <c r="HJU23" s="212"/>
      <c r="HJV23" s="212"/>
      <c r="HJW23" s="212"/>
      <c r="HJX23" s="212"/>
      <c r="HJY23" s="212"/>
      <c r="HJZ23" s="212"/>
      <c r="HKA23" s="212"/>
      <c r="HKB23" s="212"/>
      <c r="HKC23" s="212"/>
      <c r="HKD23" s="212"/>
      <c r="HKE23" s="212"/>
      <c r="HKF23" s="212"/>
      <c r="HKG23" s="212"/>
      <c r="HKH23" s="212"/>
      <c r="HKI23" s="212"/>
      <c r="HKJ23" s="212"/>
      <c r="HKK23" s="212"/>
      <c r="HKL23" s="212"/>
      <c r="HKM23" s="212"/>
      <c r="HKN23" s="212"/>
      <c r="HKO23" s="212"/>
      <c r="HKP23" s="212"/>
      <c r="HKQ23" s="212"/>
      <c r="HKR23" s="212"/>
      <c r="HKS23" s="212"/>
      <c r="HKT23" s="212"/>
      <c r="HKU23" s="212"/>
      <c r="HKV23" s="212"/>
      <c r="HKW23" s="212"/>
      <c r="HKX23" s="212"/>
      <c r="HKY23" s="212"/>
      <c r="HKZ23" s="212"/>
      <c r="HLA23" s="212"/>
      <c r="HLB23" s="212"/>
      <c r="HLC23" s="212"/>
      <c r="HLD23" s="212"/>
      <c r="HLE23" s="212"/>
      <c r="HLF23" s="212"/>
      <c r="HLG23" s="212"/>
      <c r="HLH23" s="212"/>
      <c r="HLI23" s="212"/>
      <c r="HLJ23" s="212"/>
      <c r="HLK23" s="212"/>
      <c r="HLL23" s="212"/>
      <c r="HLM23" s="212"/>
      <c r="HLN23" s="212"/>
      <c r="HLO23" s="212"/>
      <c r="HLP23" s="212"/>
      <c r="HLQ23" s="212"/>
      <c r="HLR23" s="212"/>
      <c r="HLS23" s="212"/>
      <c r="HLT23" s="212"/>
      <c r="HLU23" s="212"/>
      <c r="HLV23" s="212"/>
      <c r="HLW23" s="212"/>
      <c r="HLX23" s="212"/>
      <c r="HLY23" s="212"/>
      <c r="HLZ23" s="212"/>
      <c r="HMA23" s="212"/>
      <c r="HMB23" s="212"/>
      <c r="HMC23" s="212"/>
      <c r="HMD23" s="212"/>
      <c r="HME23" s="212"/>
      <c r="HMF23" s="212"/>
      <c r="HMG23" s="212"/>
      <c r="HMH23" s="212"/>
      <c r="HMI23" s="212"/>
      <c r="HMJ23" s="212"/>
      <c r="HMK23" s="212"/>
      <c r="HML23" s="212"/>
      <c r="HMM23" s="212"/>
      <c r="HMN23" s="212"/>
      <c r="HMO23" s="212"/>
      <c r="HMP23" s="212"/>
      <c r="HMQ23" s="212"/>
      <c r="HMR23" s="212"/>
      <c r="HMS23" s="212"/>
      <c r="HMT23" s="212"/>
      <c r="HMU23" s="212"/>
      <c r="HMV23" s="212"/>
      <c r="HMW23" s="212"/>
      <c r="HMX23" s="212"/>
      <c r="HMY23" s="212"/>
      <c r="HMZ23" s="212"/>
      <c r="HNA23" s="212"/>
      <c r="HNB23" s="212"/>
      <c r="HNC23" s="212"/>
      <c r="HND23" s="212"/>
      <c r="HNE23" s="212"/>
      <c r="HNF23" s="212"/>
      <c r="HNG23" s="212"/>
      <c r="HNH23" s="212"/>
      <c r="HNI23" s="212"/>
      <c r="HNJ23" s="212"/>
      <c r="HNK23" s="212"/>
      <c r="HNL23" s="212"/>
      <c r="HNM23" s="212"/>
      <c r="HNN23" s="212"/>
      <c r="HNO23" s="212"/>
      <c r="HNP23" s="212"/>
      <c r="HNQ23" s="212"/>
      <c r="HNR23" s="212"/>
      <c r="HNS23" s="212"/>
      <c r="HNT23" s="212"/>
      <c r="HNU23" s="212"/>
      <c r="HNV23" s="212"/>
      <c r="HNW23" s="212"/>
      <c r="HNX23" s="212"/>
      <c r="HNY23" s="212"/>
      <c r="HNZ23" s="212"/>
      <c r="HOA23" s="212"/>
      <c r="HOB23" s="212"/>
      <c r="HOC23" s="212"/>
      <c r="HOD23" s="212"/>
      <c r="HOE23" s="212"/>
      <c r="HOF23" s="212"/>
      <c r="HOG23" s="212"/>
      <c r="HOH23" s="212"/>
      <c r="HOI23" s="212"/>
      <c r="HOJ23" s="212"/>
      <c r="HOK23" s="212"/>
      <c r="HOL23" s="212"/>
      <c r="HOM23" s="212"/>
      <c r="HON23" s="212"/>
      <c r="HOO23" s="212"/>
      <c r="HOP23" s="212"/>
      <c r="HOQ23" s="212"/>
      <c r="HOR23" s="212"/>
      <c r="HOS23" s="212"/>
      <c r="HOT23" s="212"/>
      <c r="HOU23" s="212"/>
      <c r="HOV23" s="212"/>
      <c r="HOW23" s="212"/>
      <c r="HOX23" s="212"/>
      <c r="HOY23" s="212"/>
      <c r="HOZ23" s="212"/>
      <c r="HPA23" s="212"/>
      <c r="HPB23" s="212"/>
      <c r="HPC23" s="212"/>
      <c r="HPD23" s="212"/>
      <c r="HPE23" s="212"/>
      <c r="HPF23" s="212"/>
      <c r="HPG23" s="212"/>
      <c r="HPH23" s="212"/>
      <c r="HPI23" s="212"/>
      <c r="HPJ23" s="212"/>
      <c r="HPK23" s="212"/>
      <c r="HPL23" s="212"/>
      <c r="HPM23" s="212"/>
      <c r="HPN23" s="212"/>
      <c r="HPO23" s="212"/>
      <c r="HPP23" s="212"/>
      <c r="HPQ23" s="212"/>
      <c r="HPR23" s="212"/>
      <c r="HPS23" s="212"/>
      <c r="HPT23" s="212"/>
      <c r="HPU23" s="212"/>
      <c r="HPV23" s="212"/>
      <c r="HPW23" s="212"/>
      <c r="HPX23" s="212"/>
      <c r="HPY23" s="212"/>
      <c r="HPZ23" s="212"/>
      <c r="HQA23" s="212"/>
      <c r="HQB23" s="212"/>
      <c r="HQC23" s="212"/>
      <c r="HQD23" s="212"/>
      <c r="HQE23" s="212"/>
      <c r="HQF23" s="212"/>
      <c r="HQG23" s="212"/>
      <c r="HQH23" s="212"/>
      <c r="HQI23" s="212"/>
      <c r="HQJ23" s="212"/>
      <c r="HQK23" s="212"/>
      <c r="HQL23" s="212"/>
      <c r="HQM23" s="212"/>
      <c r="HQN23" s="212"/>
      <c r="HQO23" s="212"/>
      <c r="HQP23" s="212"/>
      <c r="HQQ23" s="212"/>
      <c r="HQR23" s="212"/>
      <c r="HQS23" s="212"/>
      <c r="HQT23" s="212"/>
      <c r="HQU23" s="212"/>
      <c r="HQV23" s="212"/>
      <c r="HQW23" s="212"/>
      <c r="HQX23" s="212"/>
      <c r="HQY23" s="212"/>
      <c r="HQZ23" s="212"/>
      <c r="HRA23" s="212"/>
      <c r="HRB23" s="212"/>
      <c r="HRC23" s="212"/>
      <c r="HRD23" s="212"/>
      <c r="HRE23" s="212"/>
      <c r="HRF23" s="212"/>
      <c r="HRG23" s="212"/>
      <c r="HRH23" s="212"/>
      <c r="HRI23" s="212"/>
      <c r="HRJ23" s="212"/>
      <c r="HRK23" s="212"/>
      <c r="HRL23" s="212"/>
      <c r="HRM23" s="212"/>
      <c r="HRN23" s="212"/>
      <c r="HRO23" s="212"/>
      <c r="HRP23" s="212"/>
      <c r="HRQ23" s="212"/>
      <c r="HRR23" s="212"/>
      <c r="HRS23" s="212"/>
      <c r="HRT23" s="212"/>
      <c r="HRU23" s="212"/>
      <c r="HRV23" s="212"/>
      <c r="HRW23" s="212"/>
      <c r="HRX23" s="212"/>
      <c r="HRY23" s="212"/>
      <c r="HRZ23" s="212"/>
      <c r="HSA23" s="212"/>
      <c r="HSB23" s="212"/>
      <c r="HSC23" s="212"/>
      <c r="HSD23" s="212"/>
      <c r="HSE23" s="212"/>
      <c r="HSF23" s="212"/>
      <c r="HSG23" s="212"/>
      <c r="HSH23" s="212"/>
      <c r="HSI23" s="212"/>
      <c r="HSJ23" s="212"/>
      <c r="HSK23" s="212"/>
      <c r="HSL23" s="212"/>
      <c r="HSM23" s="212"/>
      <c r="HSN23" s="212"/>
      <c r="HSO23" s="212"/>
      <c r="HSP23" s="212"/>
      <c r="HSQ23" s="212"/>
      <c r="HSR23" s="212"/>
      <c r="HSS23" s="212"/>
      <c r="HST23" s="212"/>
      <c r="HSU23" s="212"/>
      <c r="HSV23" s="212"/>
      <c r="HSW23" s="212"/>
      <c r="HSX23" s="212"/>
      <c r="HSY23" s="212"/>
      <c r="HSZ23" s="212"/>
      <c r="HTA23" s="212"/>
      <c r="HTB23" s="212"/>
      <c r="HTC23" s="212"/>
      <c r="HTD23" s="212"/>
      <c r="HTE23" s="212"/>
      <c r="HTF23" s="212"/>
      <c r="HTG23" s="212"/>
      <c r="HTH23" s="212"/>
      <c r="HTI23" s="212"/>
      <c r="HTJ23" s="212"/>
      <c r="HTK23" s="212"/>
      <c r="HTL23" s="212"/>
      <c r="HTM23" s="212"/>
      <c r="HTN23" s="212"/>
      <c r="HTO23" s="212"/>
      <c r="HTP23" s="212"/>
      <c r="HTQ23" s="212"/>
      <c r="HTR23" s="212"/>
      <c r="HTS23" s="212"/>
      <c r="HTT23" s="212"/>
      <c r="HTU23" s="212"/>
      <c r="HTV23" s="212"/>
      <c r="HTW23" s="212"/>
      <c r="HTX23" s="212"/>
      <c r="HTY23" s="212"/>
      <c r="HTZ23" s="212"/>
      <c r="HUA23" s="212"/>
      <c r="HUB23" s="212"/>
      <c r="HUC23" s="212"/>
      <c r="HUD23" s="212"/>
      <c r="HUE23" s="212"/>
      <c r="HUF23" s="212"/>
      <c r="HUG23" s="212"/>
      <c r="HUH23" s="212"/>
      <c r="HUI23" s="212"/>
      <c r="HUJ23" s="212"/>
      <c r="HUK23" s="212"/>
      <c r="HUL23" s="212"/>
      <c r="HUM23" s="212"/>
      <c r="HUN23" s="212"/>
      <c r="HUO23" s="212"/>
      <c r="HUP23" s="212"/>
      <c r="HUQ23" s="212"/>
      <c r="HUR23" s="212"/>
      <c r="HUS23" s="212"/>
      <c r="HUT23" s="212"/>
      <c r="HUU23" s="212"/>
      <c r="HUV23" s="212"/>
      <c r="HUW23" s="212"/>
      <c r="HUX23" s="212"/>
      <c r="HUY23" s="212"/>
      <c r="HUZ23" s="212"/>
      <c r="HVA23" s="212"/>
      <c r="HVB23" s="212"/>
      <c r="HVC23" s="212"/>
      <c r="HVD23" s="212"/>
      <c r="HVE23" s="212"/>
      <c r="HVF23" s="212"/>
      <c r="HVG23" s="212"/>
      <c r="HVH23" s="212"/>
      <c r="HVI23" s="212"/>
      <c r="HVJ23" s="212"/>
      <c r="HVK23" s="212"/>
      <c r="HVL23" s="212"/>
      <c r="HVM23" s="212"/>
      <c r="HVN23" s="212"/>
      <c r="HVO23" s="212"/>
      <c r="HVP23" s="212"/>
      <c r="HVQ23" s="212"/>
      <c r="HVR23" s="212"/>
      <c r="HVS23" s="212"/>
      <c r="HVT23" s="212"/>
      <c r="HVU23" s="212"/>
      <c r="HVV23" s="212"/>
      <c r="HVW23" s="212"/>
      <c r="HVX23" s="212"/>
      <c r="HVY23" s="212"/>
      <c r="HVZ23" s="212"/>
      <c r="HWA23" s="212"/>
      <c r="HWB23" s="212"/>
      <c r="HWC23" s="212"/>
      <c r="HWD23" s="212"/>
      <c r="HWE23" s="212"/>
      <c r="HWF23" s="212"/>
      <c r="HWG23" s="212"/>
      <c r="HWH23" s="212"/>
      <c r="HWI23" s="212"/>
      <c r="HWJ23" s="212"/>
      <c r="HWK23" s="212"/>
      <c r="HWL23" s="212"/>
      <c r="HWM23" s="212"/>
      <c r="HWN23" s="212"/>
      <c r="HWO23" s="212"/>
      <c r="HWP23" s="212"/>
      <c r="HWQ23" s="212"/>
      <c r="HWR23" s="212"/>
      <c r="HWS23" s="212"/>
      <c r="HWT23" s="212"/>
      <c r="HWU23" s="212"/>
      <c r="HWV23" s="212"/>
      <c r="HWW23" s="212"/>
      <c r="HWX23" s="212"/>
      <c r="HWY23" s="212"/>
      <c r="HWZ23" s="212"/>
      <c r="HXA23" s="212"/>
      <c r="HXB23" s="212"/>
      <c r="HXC23" s="212"/>
      <c r="HXD23" s="212"/>
      <c r="HXE23" s="212"/>
      <c r="HXF23" s="212"/>
      <c r="HXG23" s="212"/>
      <c r="HXH23" s="212"/>
      <c r="HXI23" s="212"/>
      <c r="HXJ23" s="212"/>
      <c r="HXK23" s="212"/>
      <c r="HXL23" s="212"/>
      <c r="HXM23" s="212"/>
      <c r="HXN23" s="212"/>
      <c r="HXO23" s="212"/>
      <c r="HXP23" s="212"/>
      <c r="HXQ23" s="212"/>
      <c r="HXR23" s="212"/>
      <c r="HXS23" s="212"/>
      <c r="HXT23" s="212"/>
      <c r="HXU23" s="212"/>
      <c r="HXV23" s="212"/>
      <c r="HXW23" s="212"/>
      <c r="HXX23" s="212"/>
      <c r="HXY23" s="212"/>
      <c r="HXZ23" s="212"/>
      <c r="HYA23" s="212"/>
      <c r="HYB23" s="212"/>
      <c r="HYC23" s="212"/>
      <c r="HYD23" s="212"/>
      <c r="HYE23" s="212"/>
      <c r="HYF23" s="212"/>
      <c r="HYG23" s="212"/>
      <c r="HYH23" s="212"/>
      <c r="HYI23" s="212"/>
      <c r="HYJ23" s="212"/>
      <c r="HYK23" s="212"/>
      <c r="HYL23" s="212"/>
      <c r="HYM23" s="212"/>
      <c r="HYN23" s="212"/>
      <c r="HYO23" s="212"/>
      <c r="HYP23" s="212"/>
      <c r="HYQ23" s="212"/>
      <c r="HYR23" s="212"/>
      <c r="HYS23" s="212"/>
      <c r="HYT23" s="212"/>
      <c r="HYU23" s="212"/>
      <c r="HYV23" s="212"/>
      <c r="HYW23" s="212"/>
      <c r="HYX23" s="212"/>
      <c r="HYY23" s="212"/>
      <c r="HYZ23" s="212"/>
      <c r="HZA23" s="212"/>
      <c r="HZB23" s="212"/>
      <c r="HZC23" s="212"/>
      <c r="HZD23" s="212"/>
      <c r="HZE23" s="212"/>
      <c r="HZF23" s="212"/>
      <c r="HZG23" s="212"/>
      <c r="HZH23" s="212"/>
      <c r="HZI23" s="212"/>
      <c r="HZJ23" s="212"/>
      <c r="HZK23" s="212"/>
      <c r="HZL23" s="212"/>
      <c r="HZM23" s="212"/>
      <c r="HZN23" s="212"/>
      <c r="HZO23" s="212"/>
      <c r="HZP23" s="212"/>
      <c r="HZQ23" s="212"/>
      <c r="HZR23" s="212"/>
      <c r="HZS23" s="212"/>
      <c r="HZT23" s="212"/>
      <c r="HZU23" s="212"/>
      <c r="HZV23" s="212"/>
      <c r="HZW23" s="212"/>
      <c r="HZX23" s="212"/>
      <c r="HZY23" s="212"/>
      <c r="HZZ23" s="212"/>
      <c r="IAA23" s="212"/>
      <c r="IAB23" s="212"/>
      <c r="IAC23" s="212"/>
      <c r="IAD23" s="212"/>
      <c r="IAE23" s="212"/>
      <c r="IAF23" s="212"/>
      <c r="IAG23" s="212"/>
      <c r="IAH23" s="212"/>
      <c r="IAI23" s="212"/>
      <c r="IAJ23" s="212"/>
      <c r="IAK23" s="212"/>
      <c r="IAL23" s="212"/>
      <c r="IAM23" s="212"/>
      <c r="IAN23" s="212"/>
      <c r="IAO23" s="212"/>
      <c r="IAP23" s="212"/>
      <c r="IAQ23" s="212"/>
      <c r="IAR23" s="212"/>
      <c r="IAS23" s="212"/>
      <c r="IAT23" s="212"/>
      <c r="IAU23" s="212"/>
      <c r="IAV23" s="212"/>
      <c r="IAW23" s="212"/>
      <c r="IAX23" s="212"/>
      <c r="IAY23" s="212"/>
      <c r="IAZ23" s="212"/>
      <c r="IBA23" s="212"/>
      <c r="IBB23" s="212"/>
      <c r="IBC23" s="212"/>
      <c r="IBD23" s="212"/>
      <c r="IBE23" s="212"/>
      <c r="IBF23" s="212"/>
      <c r="IBG23" s="212"/>
      <c r="IBH23" s="212"/>
      <c r="IBI23" s="212"/>
      <c r="IBJ23" s="212"/>
      <c r="IBK23" s="212"/>
      <c r="IBL23" s="212"/>
      <c r="IBM23" s="212"/>
      <c r="IBN23" s="212"/>
      <c r="IBO23" s="212"/>
      <c r="IBP23" s="212"/>
      <c r="IBQ23" s="212"/>
      <c r="IBR23" s="212"/>
      <c r="IBS23" s="212"/>
      <c r="IBT23" s="212"/>
      <c r="IBU23" s="212"/>
      <c r="IBV23" s="212"/>
      <c r="IBW23" s="212"/>
      <c r="IBX23" s="212"/>
      <c r="IBY23" s="212"/>
      <c r="IBZ23" s="212"/>
      <c r="ICA23" s="212"/>
      <c r="ICB23" s="212"/>
      <c r="ICC23" s="212"/>
      <c r="ICD23" s="212"/>
      <c r="ICE23" s="212"/>
      <c r="ICF23" s="212"/>
      <c r="ICG23" s="212"/>
      <c r="ICH23" s="212"/>
      <c r="ICI23" s="212"/>
      <c r="ICJ23" s="212"/>
      <c r="ICK23" s="212"/>
      <c r="ICL23" s="212"/>
      <c r="ICM23" s="212"/>
      <c r="ICN23" s="212"/>
      <c r="ICO23" s="212"/>
      <c r="ICP23" s="212"/>
      <c r="ICQ23" s="212"/>
      <c r="ICR23" s="212"/>
      <c r="ICS23" s="212"/>
      <c r="ICT23" s="212"/>
      <c r="ICU23" s="212"/>
      <c r="ICV23" s="212"/>
      <c r="ICW23" s="212"/>
      <c r="ICX23" s="212"/>
      <c r="ICY23" s="212"/>
      <c r="ICZ23" s="212"/>
      <c r="IDA23" s="212"/>
      <c r="IDB23" s="212"/>
      <c r="IDC23" s="212"/>
      <c r="IDD23" s="212"/>
      <c r="IDE23" s="212"/>
      <c r="IDF23" s="212"/>
      <c r="IDG23" s="212"/>
      <c r="IDH23" s="212"/>
      <c r="IDI23" s="212"/>
      <c r="IDJ23" s="212"/>
      <c r="IDK23" s="212"/>
      <c r="IDL23" s="212"/>
      <c r="IDM23" s="212"/>
      <c r="IDN23" s="212"/>
      <c r="IDO23" s="212"/>
      <c r="IDP23" s="212"/>
      <c r="IDQ23" s="212"/>
      <c r="IDR23" s="212"/>
      <c r="IDS23" s="212"/>
      <c r="IDT23" s="212"/>
      <c r="IDU23" s="212"/>
      <c r="IDV23" s="212"/>
      <c r="IDW23" s="212"/>
      <c r="IDX23" s="212"/>
      <c r="IDY23" s="212"/>
      <c r="IDZ23" s="212"/>
      <c r="IEA23" s="212"/>
      <c r="IEB23" s="212"/>
      <c r="IEC23" s="212"/>
      <c r="IED23" s="212"/>
      <c r="IEE23" s="212"/>
      <c r="IEF23" s="212"/>
      <c r="IEG23" s="212"/>
      <c r="IEH23" s="212"/>
      <c r="IEI23" s="212"/>
      <c r="IEJ23" s="212"/>
      <c r="IEK23" s="212"/>
      <c r="IEL23" s="212"/>
      <c r="IEM23" s="212"/>
      <c r="IEN23" s="212"/>
      <c r="IEO23" s="212"/>
      <c r="IEP23" s="212"/>
      <c r="IEQ23" s="212"/>
      <c r="IER23" s="212"/>
      <c r="IES23" s="212"/>
      <c r="IET23" s="212"/>
      <c r="IEU23" s="212"/>
      <c r="IEV23" s="212"/>
      <c r="IEW23" s="212"/>
      <c r="IEX23" s="212"/>
      <c r="IEY23" s="212"/>
      <c r="IEZ23" s="212"/>
      <c r="IFA23" s="212"/>
      <c r="IFB23" s="212"/>
      <c r="IFC23" s="212"/>
      <c r="IFD23" s="212"/>
      <c r="IFE23" s="212"/>
      <c r="IFF23" s="212"/>
      <c r="IFG23" s="212"/>
      <c r="IFH23" s="212"/>
      <c r="IFI23" s="212"/>
      <c r="IFJ23" s="212"/>
      <c r="IFK23" s="212"/>
      <c r="IFL23" s="212"/>
      <c r="IFM23" s="212"/>
      <c r="IFN23" s="212"/>
      <c r="IFO23" s="212"/>
      <c r="IFP23" s="212"/>
      <c r="IFQ23" s="212"/>
      <c r="IFR23" s="212"/>
      <c r="IFS23" s="212"/>
      <c r="IFT23" s="212"/>
      <c r="IFU23" s="212"/>
      <c r="IFV23" s="212"/>
      <c r="IFW23" s="212"/>
      <c r="IFX23" s="212"/>
      <c r="IFY23" s="212"/>
      <c r="IFZ23" s="212"/>
      <c r="IGA23" s="212"/>
      <c r="IGB23" s="212"/>
      <c r="IGC23" s="212"/>
      <c r="IGD23" s="212"/>
      <c r="IGE23" s="212"/>
      <c r="IGF23" s="212"/>
      <c r="IGG23" s="212"/>
      <c r="IGH23" s="212"/>
      <c r="IGI23" s="212"/>
      <c r="IGJ23" s="212"/>
      <c r="IGK23" s="212"/>
      <c r="IGL23" s="212"/>
      <c r="IGM23" s="212"/>
      <c r="IGN23" s="212"/>
      <c r="IGO23" s="212"/>
      <c r="IGP23" s="212"/>
      <c r="IGQ23" s="212"/>
      <c r="IGR23" s="212"/>
      <c r="IGS23" s="212"/>
      <c r="IGT23" s="212"/>
      <c r="IGU23" s="212"/>
      <c r="IGV23" s="212"/>
      <c r="IGW23" s="212"/>
      <c r="IGX23" s="212"/>
      <c r="IGY23" s="212"/>
      <c r="IGZ23" s="212"/>
      <c r="IHA23" s="212"/>
      <c r="IHB23" s="212"/>
      <c r="IHC23" s="212"/>
      <c r="IHD23" s="212"/>
      <c r="IHE23" s="212"/>
      <c r="IHF23" s="212"/>
      <c r="IHG23" s="212"/>
      <c r="IHH23" s="212"/>
      <c r="IHI23" s="212"/>
      <c r="IHJ23" s="212"/>
      <c r="IHK23" s="212"/>
      <c r="IHL23" s="212"/>
      <c r="IHM23" s="212"/>
      <c r="IHN23" s="212"/>
      <c r="IHO23" s="212"/>
      <c r="IHP23" s="212"/>
      <c r="IHQ23" s="212"/>
      <c r="IHR23" s="212"/>
      <c r="IHS23" s="212"/>
      <c r="IHT23" s="212"/>
      <c r="IHU23" s="212"/>
      <c r="IHV23" s="212"/>
      <c r="IHW23" s="212"/>
      <c r="IHX23" s="212"/>
      <c r="IHY23" s="212"/>
      <c r="IHZ23" s="212"/>
      <c r="IIA23" s="212"/>
      <c r="IIB23" s="212"/>
      <c r="IIC23" s="212"/>
      <c r="IID23" s="212"/>
      <c r="IIE23" s="212"/>
      <c r="IIF23" s="212"/>
      <c r="IIG23" s="212"/>
      <c r="IIH23" s="212"/>
      <c r="III23" s="212"/>
      <c r="IIJ23" s="212"/>
      <c r="IIK23" s="212"/>
      <c r="IIL23" s="212"/>
      <c r="IIM23" s="212"/>
      <c r="IIN23" s="212"/>
      <c r="IIO23" s="212"/>
      <c r="IIP23" s="212"/>
      <c r="IIQ23" s="212"/>
      <c r="IIR23" s="212"/>
      <c r="IIS23" s="212"/>
      <c r="IIT23" s="212"/>
      <c r="IIU23" s="212"/>
      <c r="IIV23" s="212"/>
      <c r="IIW23" s="212"/>
      <c r="IIX23" s="212"/>
      <c r="IIY23" s="212"/>
      <c r="IIZ23" s="212"/>
      <c r="IJA23" s="212"/>
      <c r="IJB23" s="212"/>
      <c r="IJC23" s="212"/>
      <c r="IJD23" s="212"/>
      <c r="IJE23" s="212"/>
      <c r="IJF23" s="212"/>
      <c r="IJG23" s="212"/>
      <c r="IJH23" s="212"/>
      <c r="IJI23" s="212"/>
      <c r="IJJ23" s="212"/>
      <c r="IJK23" s="212"/>
      <c r="IJL23" s="212"/>
      <c r="IJM23" s="212"/>
      <c r="IJN23" s="212"/>
      <c r="IJO23" s="212"/>
      <c r="IJP23" s="212"/>
      <c r="IJQ23" s="212"/>
      <c r="IJR23" s="212"/>
      <c r="IJS23" s="212"/>
      <c r="IJT23" s="212"/>
      <c r="IJU23" s="212"/>
      <c r="IJV23" s="212"/>
      <c r="IJW23" s="212"/>
      <c r="IJX23" s="212"/>
      <c r="IJY23" s="212"/>
      <c r="IJZ23" s="212"/>
      <c r="IKA23" s="212"/>
      <c r="IKB23" s="212"/>
      <c r="IKC23" s="212"/>
      <c r="IKD23" s="212"/>
      <c r="IKE23" s="212"/>
      <c r="IKF23" s="212"/>
      <c r="IKG23" s="212"/>
      <c r="IKH23" s="212"/>
      <c r="IKI23" s="212"/>
      <c r="IKJ23" s="212"/>
      <c r="IKK23" s="212"/>
      <c r="IKL23" s="212"/>
      <c r="IKM23" s="212"/>
      <c r="IKN23" s="212"/>
      <c r="IKO23" s="212"/>
      <c r="IKP23" s="212"/>
      <c r="IKQ23" s="212"/>
      <c r="IKR23" s="212"/>
      <c r="IKS23" s="212"/>
      <c r="IKT23" s="212"/>
      <c r="IKU23" s="212"/>
      <c r="IKV23" s="212"/>
      <c r="IKW23" s="212"/>
      <c r="IKX23" s="212"/>
      <c r="IKY23" s="212"/>
      <c r="IKZ23" s="212"/>
      <c r="ILA23" s="212"/>
      <c r="ILB23" s="212"/>
      <c r="ILC23" s="212"/>
      <c r="ILD23" s="212"/>
      <c r="ILE23" s="212"/>
      <c r="ILF23" s="212"/>
      <c r="ILG23" s="212"/>
      <c r="ILH23" s="212"/>
      <c r="ILI23" s="212"/>
      <c r="ILJ23" s="212"/>
      <c r="ILK23" s="212"/>
      <c r="ILL23" s="212"/>
      <c r="ILM23" s="212"/>
      <c r="ILN23" s="212"/>
      <c r="ILO23" s="212"/>
      <c r="ILP23" s="212"/>
      <c r="ILQ23" s="212"/>
      <c r="ILR23" s="212"/>
      <c r="ILS23" s="212"/>
      <c r="ILT23" s="212"/>
      <c r="ILU23" s="212"/>
      <c r="ILV23" s="212"/>
      <c r="ILW23" s="212"/>
      <c r="ILX23" s="212"/>
      <c r="ILY23" s="212"/>
      <c r="ILZ23" s="212"/>
      <c r="IMA23" s="212"/>
      <c r="IMB23" s="212"/>
      <c r="IMC23" s="212"/>
      <c r="IMD23" s="212"/>
      <c r="IME23" s="212"/>
      <c r="IMF23" s="212"/>
      <c r="IMG23" s="212"/>
      <c r="IMH23" s="212"/>
      <c r="IMI23" s="212"/>
      <c r="IMJ23" s="212"/>
      <c r="IMK23" s="212"/>
      <c r="IML23" s="212"/>
      <c r="IMM23" s="212"/>
      <c r="IMN23" s="212"/>
      <c r="IMO23" s="212"/>
      <c r="IMP23" s="212"/>
      <c r="IMQ23" s="212"/>
      <c r="IMR23" s="212"/>
      <c r="IMS23" s="212"/>
      <c r="IMT23" s="212"/>
      <c r="IMU23" s="212"/>
      <c r="IMV23" s="212"/>
      <c r="IMW23" s="212"/>
      <c r="IMX23" s="212"/>
      <c r="IMY23" s="212"/>
      <c r="IMZ23" s="212"/>
      <c r="INA23" s="212"/>
      <c r="INB23" s="212"/>
      <c r="INC23" s="212"/>
      <c r="IND23" s="212"/>
      <c r="INE23" s="212"/>
      <c r="INF23" s="212"/>
      <c r="ING23" s="212"/>
      <c r="INH23" s="212"/>
      <c r="INI23" s="212"/>
      <c r="INJ23" s="212"/>
      <c r="INK23" s="212"/>
      <c r="INL23" s="212"/>
      <c r="INM23" s="212"/>
      <c r="INN23" s="212"/>
      <c r="INO23" s="212"/>
      <c r="INP23" s="212"/>
      <c r="INQ23" s="212"/>
      <c r="INR23" s="212"/>
      <c r="INS23" s="212"/>
      <c r="INT23" s="212"/>
      <c r="INU23" s="212"/>
      <c r="INV23" s="212"/>
      <c r="INW23" s="212"/>
      <c r="INX23" s="212"/>
      <c r="INY23" s="212"/>
      <c r="INZ23" s="212"/>
      <c r="IOA23" s="212"/>
      <c r="IOB23" s="212"/>
      <c r="IOC23" s="212"/>
      <c r="IOD23" s="212"/>
      <c r="IOE23" s="212"/>
      <c r="IOF23" s="212"/>
      <c r="IOG23" s="212"/>
      <c r="IOH23" s="212"/>
      <c r="IOI23" s="212"/>
      <c r="IOJ23" s="212"/>
      <c r="IOK23" s="212"/>
      <c r="IOL23" s="212"/>
      <c r="IOM23" s="212"/>
      <c r="ION23" s="212"/>
      <c r="IOO23" s="212"/>
      <c r="IOP23" s="212"/>
      <c r="IOQ23" s="212"/>
      <c r="IOR23" s="212"/>
      <c r="IOS23" s="212"/>
      <c r="IOT23" s="212"/>
      <c r="IOU23" s="212"/>
      <c r="IOV23" s="212"/>
      <c r="IOW23" s="212"/>
      <c r="IOX23" s="212"/>
      <c r="IOY23" s="212"/>
      <c r="IOZ23" s="212"/>
      <c r="IPA23" s="212"/>
      <c r="IPB23" s="212"/>
      <c r="IPC23" s="212"/>
      <c r="IPD23" s="212"/>
      <c r="IPE23" s="212"/>
      <c r="IPF23" s="212"/>
      <c r="IPG23" s="212"/>
      <c r="IPH23" s="212"/>
      <c r="IPI23" s="212"/>
      <c r="IPJ23" s="212"/>
      <c r="IPK23" s="212"/>
      <c r="IPL23" s="212"/>
      <c r="IPM23" s="212"/>
      <c r="IPN23" s="212"/>
      <c r="IPO23" s="212"/>
      <c r="IPP23" s="212"/>
      <c r="IPQ23" s="212"/>
      <c r="IPR23" s="212"/>
      <c r="IPS23" s="212"/>
      <c r="IPT23" s="212"/>
      <c r="IPU23" s="212"/>
      <c r="IPV23" s="212"/>
      <c r="IPW23" s="212"/>
      <c r="IPX23" s="212"/>
      <c r="IPY23" s="212"/>
      <c r="IPZ23" s="212"/>
      <c r="IQA23" s="212"/>
      <c r="IQB23" s="212"/>
      <c r="IQC23" s="212"/>
      <c r="IQD23" s="212"/>
      <c r="IQE23" s="212"/>
      <c r="IQF23" s="212"/>
      <c r="IQG23" s="212"/>
      <c r="IQH23" s="212"/>
      <c r="IQI23" s="212"/>
      <c r="IQJ23" s="212"/>
      <c r="IQK23" s="212"/>
      <c r="IQL23" s="212"/>
      <c r="IQM23" s="212"/>
      <c r="IQN23" s="212"/>
      <c r="IQO23" s="212"/>
      <c r="IQP23" s="212"/>
      <c r="IQQ23" s="212"/>
      <c r="IQR23" s="212"/>
      <c r="IQS23" s="212"/>
      <c r="IQT23" s="212"/>
      <c r="IQU23" s="212"/>
      <c r="IQV23" s="212"/>
      <c r="IQW23" s="212"/>
      <c r="IQX23" s="212"/>
      <c r="IQY23" s="212"/>
      <c r="IQZ23" s="212"/>
      <c r="IRA23" s="212"/>
      <c r="IRB23" s="212"/>
      <c r="IRC23" s="212"/>
      <c r="IRD23" s="212"/>
      <c r="IRE23" s="212"/>
      <c r="IRF23" s="212"/>
      <c r="IRG23" s="212"/>
      <c r="IRH23" s="212"/>
      <c r="IRI23" s="212"/>
      <c r="IRJ23" s="212"/>
      <c r="IRK23" s="212"/>
      <c r="IRL23" s="212"/>
      <c r="IRM23" s="212"/>
      <c r="IRN23" s="212"/>
      <c r="IRO23" s="212"/>
      <c r="IRP23" s="212"/>
      <c r="IRQ23" s="212"/>
      <c r="IRR23" s="212"/>
      <c r="IRS23" s="212"/>
      <c r="IRT23" s="212"/>
      <c r="IRU23" s="212"/>
      <c r="IRV23" s="212"/>
      <c r="IRW23" s="212"/>
      <c r="IRX23" s="212"/>
      <c r="IRY23" s="212"/>
      <c r="IRZ23" s="212"/>
      <c r="ISA23" s="212"/>
      <c r="ISB23" s="212"/>
      <c r="ISC23" s="212"/>
      <c r="ISD23" s="212"/>
      <c r="ISE23" s="212"/>
      <c r="ISF23" s="212"/>
      <c r="ISG23" s="212"/>
      <c r="ISH23" s="212"/>
      <c r="ISI23" s="212"/>
      <c r="ISJ23" s="212"/>
      <c r="ISK23" s="212"/>
      <c r="ISL23" s="212"/>
      <c r="ISM23" s="212"/>
      <c r="ISN23" s="212"/>
      <c r="ISO23" s="212"/>
      <c r="ISP23" s="212"/>
      <c r="ISQ23" s="212"/>
      <c r="ISR23" s="212"/>
      <c r="ISS23" s="212"/>
      <c r="IST23" s="212"/>
      <c r="ISU23" s="212"/>
      <c r="ISV23" s="212"/>
      <c r="ISW23" s="212"/>
      <c r="ISX23" s="212"/>
      <c r="ISY23" s="212"/>
      <c r="ISZ23" s="212"/>
      <c r="ITA23" s="212"/>
      <c r="ITB23" s="212"/>
      <c r="ITC23" s="212"/>
      <c r="ITD23" s="212"/>
      <c r="ITE23" s="212"/>
      <c r="ITF23" s="212"/>
      <c r="ITG23" s="212"/>
      <c r="ITH23" s="212"/>
      <c r="ITI23" s="212"/>
      <c r="ITJ23" s="212"/>
      <c r="ITK23" s="212"/>
      <c r="ITL23" s="212"/>
      <c r="ITM23" s="212"/>
      <c r="ITN23" s="212"/>
      <c r="ITO23" s="212"/>
      <c r="ITP23" s="212"/>
      <c r="ITQ23" s="212"/>
      <c r="ITR23" s="212"/>
      <c r="ITS23" s="212"/>
      <c r="ITT23" s="212"/>
      <c r="ITU23" s="212"/>
      <c r="ITV23" s="212"/>
      <c r="ITW23" s="212"/>
      <c r="ITX23" s="212"/>
      <c r="ITY23" s="212"/>
      <c r="ITZ23" s="212"/>
      <c r="IUA23" s="212"/>
      <c r="IUB23" s="212"/>
      <c r="IUC23" s="212"/>
      <c r="IUD23" s="212"/>
      <c r="IUE23" s="212"/>
      <c r="IUF23" s="212"/>
      <c r="IUG23" s="212"/>
      <c r="IUH23" s="212"/>
      <c r="IUI23" s="212"/>
      <c r="IUJ23" s="212"/>
      <c r="IUK23" s="212"/>
      <c r="IUL23" s="212"/>
      <c r="IUM23" s="212"/>
      <c r="IUN23" s="212"/>
      <c r="IUO23" s="212"/>
      <c r="IUP23" s="212"/>
      <c r="IUQ23" s="212"/>
      <c r="IUR23" s="212"/>
      <c r="IUS23" s="212"/>
      <c r="IUT23" s="212"/>
      <c r="IUU23" s="212"/>
      <c r="IUV23" s="212"/>
      <c r="IUW23" s="212"/>
      <c r="IUX23" s="212"/>
      <c r="IUY23" s="212"/>
      <c r="IUZ23" s="212"/>
      <c r="IVA23" s="212"/>
      <c r="IVB23" s="212"/>
      <c r="IVC23" s="212"/>
      <c r="IVD23" s="212"/>
      <c r="IVE23" s="212"/>
      <c r="IVF23" s="212"/>
      <c r="IVG23" s="212"/>
      <c r="IVH23" s="212"/>
      <c r="IVI23" s="212"/>
      <c r="IVJ23" s="212"/>
      <c r="IVK23" s="212"/>
      <c r="IVL23" s="212"/>
      <c r="IVM23" s="212"/>
      <c r="IVN23" s="212"/>
      <c r="IVO23" s="212"/>
      <c r="IVP23" s="212"/>
      <c r="IVQ23" s="212"/>
      <c r="IVR23" s="212"/>
      <c r="IVS23" s="212"/>
      <c r="IVT23" s="212"/>
      <c r="IVU23" s="212"/>
      <c r="IVV23" s="212"/>
      <c r="IVW23" s="212"/>
      <c r="IVX23" s="212"/>
      <c r="IVY23" s="212"/>
      <c r="IVZ23" s="212"/>
      <c r="IWA23" s="212"/>
      <c r="IWB23" s="212"/>
      <c r="IWC23" s="212"/>
      <c r="IWD23" s="212"/>
      <c r="IWE23" s="212"/>
      <c r="IWF23" s="212"/>
      <c r="IWG23" s="212"/>
      <c r="IWH23" s="212"/>
      <c r="IWI23" s="212"/>
      <c r="IWJ23" s="212"/>
      <c r="IWK23" s="212"/>
      <c r="IWL23" s="212"/>
      <c r="IWM23" s="212"/>
      <c r="IWN23" s="212"/>
      <c r="IWO23" s="212"/>
      <c r="IWP23" s="212"/>
      <c r="IWQ23" s="212"/>
      <c r="IWR23" s="212"/>
      <c r="IWS23" s="212"/>
      <c r="IWT23" s="212"/>
      <c r="IWU23" s="212"/>
      <c r="IWV23" s="212"/>
      <c r="IWW23" s="212"/>
      <c r="IWX23" s="212"/>
      <c r="IWY23" s="212"/>
      <c r="IWZ23" s="212"/>
      <c r="IXA23" s="212"/>
      <c r="IXB23" s="212"/>
      <c r="IXC23" s="212"/>
      <c r="IXD23" s="212"/>
      <c r="IXE23" s="212"/>
      <c r="IXF23" s="212"/>
      <c r="IXG23" s="212"/>
      <c r="IXH23" s="212"/>
      <c r="IXI23" s="212"/>
      <c r="IXJ23" s="212"/>
      <c r="IXK23" s="212"/>
      <c r="IXL23" s="212"/>
      <c r="IXM23" s="212"/>
      <c r="IXN23" s="212"/>
      <c r="IXO23" s="212"/>
      <c r="IXP23" s="212"/>
      <c r="IXQ23" s="212"/>
      <c r="IXR23" s="212"/>
      <c r="IXS23" s="212"/>
      <c r="IXT23" s="212"/>
      <c r="IXU23" s="212"/>
      <c r="IXV23" s="212"/>
      <c r="IXW23" s="212"/>
      <c r="IXX23" s="212"/>
      <c r="IXY23" s="212"/>
      <c r="IXZ23" s="212"/>
      <c r="IYA23" s="212"/>
      <c r="IYB23" s="212"/>
      <c r="IYC23" s="212"/>
      <c r="IYD23" s="212"/>
      <c r="IYE23" s="212"/>
      <c r="IYF23" s="212"/>
      <c r="IYG23" s="212"/>
      <c r="IYH23" s="212"/>
      <c r="IYI23" s="212"/>
      <c r="IYJ23" s="212"/>
      <c r="IYK23" s="212"/>
      <c r="IYL23" s="212"/>
      <c r="IYM23" s="212"/>
      <c r="IYN23" s="212"/>
      <c r="IYO23" s="212"/>
      <c r="IYP23" s="212"/>
      <c r="IYQ23" s="212"/>
      <c r="IYR23" s="212"/>
      <c r="IYS23" s="212"/>
      <c r="IYT23" s="212"/>
      <c r="IYU23" s="212"/>
      <c r="IYV23" s="212"/>
      <c r="IYW23" s="212"/>
      <c r="IYX23" s="212"/>
      <c r="IYY23" s="212"/>
      <c r="IYZ23" s="212"/>
      <c r="IZA23" s="212"/>
      <c r="IZB23" s="212"/>
      <c r="IZC23" s="212"/>
      <c r="IZD23" s="212"/>
      <c r="IZE23" s="212"/>
      <c r="IZF23" s="212"/>
      <c r="IZG23" s="212"/>
      <c r="IZH23" s="212"/>
      <c r="IZI23" s="212"/>
      <c r="IZJ23" s="212"/>
      <c r="IZK23" s="212"/>
      <c r="IZL23" s="212"/>
      <c r="IZM23" s="212"/>
      <c r="IZN23" s="212"/>
      <c r="IZO23" s="212"/>
      <c r="IZP23" s="212"/>
      <c r="IZQ23" s="212"/>
      <c r="IZR23" s="212"/>
      <c r="IZS23" s="212"/>
      <c r="IZT23" s="212"/>
      <c r="IZU23" s="212"/>
      <c r="IZV23" s="212"/>
      <c r="IZW23" s="212"/>
      <c r="IZX23" s="212"/>
      <c r="IZY23" s="212"/>
      <c r="IZZ23" s="212"/>
      <c r="JAA23" s="212"/>
      <c r="JAB23" s="212"/>
      <c r="JAC23" s="212"/>
      <c r="JAD23" s="212"/>
      <c r="JAE23" s="212"/>
      <c r="JAF23" s="212"/>
      <c r="JAG23" s="212"/>
      <c r="JAH23" s="212"/>
      <c r="JAI23" s="212"/>
      <c r="JAJ23" s="212"/>
      <c r="JAK23" s="212"/>
      <c r="JAL23" s="212"/>
      <c r="JAM23" s="212"/>
      <c r="JAN23" s="212"/>
      <c r="JAO23" s="212"/>
      <c r="JAP23" s="212"/>
      <c r="JAQ23" s="212"/>
      <c r="JAR23" s="212"/>
      <c r="JAS23" s="212"/>
      <c r="JAT23" s="212"/>
      <c r="JAU23" s="212"/>
      <c r="JAV23" s="212"/>
      <c r="JAW23" s="212"/>
      <c r="JAX23" s="212"/>
      <c r="JAY23" s="212"/>
      <c r="JAZ23" s="212"/>
      <c r="JBA23" s="212"/>
      <c r="JBB23" s="212"/>
      <c r="JBC23" s="212"/>
      <c r="JBD23" s="212"/>
      <c r="JBE23" s="212"/>
      <c r="JBF23" s="212"/>
      <c r="JBG23" s="212"/>
      <c r="JBH23" s="212"/>
      <c r="JBI23" s="212"/>
      <c r="JBJ23" s="212"/>
      <c r="JBK23" s="212"/>
      <c r="JBL23" s="212"/>
      <c r="JBM23" s="212"/>
      <c r="JBN23" s="212"/>
      <c r="JBO23" s="212"/>
      <c r="JBP23" s="212"/>
      <c r="JBQ23" s="212"/>
      <c r="JBR23" s="212"/>
      <c r="JBS23" s="212"/>
      <c r="JBT23" s="212"/>
      <c r="JBU23" s="212"/>
      <c r="JBV23" s="212"/>
      <c r="JBW23" s="212"/>
      <c r="JBX23" s="212"/>
      <c r="JBY23" s="212"/>
      <c r="JBZ23" s="212"/>
      <c r="JCA23" s="212"/>
      <c r="JCB23" s="212"/>
      <c r="JCC23" s="212"/>
      <c r="JCD23" s="212"/>
      <c r="JCE23" s="212"/>
      <c r="JCF23" s="212"/>
      <c r="JCG23" s="212"/>
      <c r="JCH23" s="212"/>
      <c r="JCI23" s="212"/>
      <c r="JCJ23" s="212"/>
      <c r="JCK23" s="212"/>
      <c r="JCL23" s="212"/>
      <c r="JCM23" s="212"/>
      <c r="JCN23" s="212"/>
      <c r="JCO23" s="212"/>
      <c r="JCP23" s="212"/>
      <c r="JCQ23" s="212"/>
      <c r="JCR23" s="212"/>
      <c r="JCS23" s="212"/>
      <c r="JCT23" s="212"/>
      <c r="JCU23" s="212"/>
      <c r="JCV23" s="212"/>
      <c r="JCW23" s="212"/>
      <c r="JCX23" s="212"/>
      <c r="JCY23" s="212"/>
      <c r="JCZ23" s="212"/>
      <c r="JDA23" s="212"/>
      <c r="JDB23" s="212"/>
      <c r="JDC23" s="212"/>
      <c r="JDD23" s="212"/>
      <c r="JDE23" s="212"/>
      <c r="JDF23" s="212"/>
      <c r="JDG23" s="212"/>
      <c r="JDH23" s="212"/>
      <c r="JDI23" s="212"/>
      <c r="JDJ23" s="212"/>
      <c r="JDK23" s="212"/>
      <c r="JDL23" s="212"/>
      <c r="JDM23" s="212"/>
      <c r="JDN23" s="212"/>
      <c r="JDO23" s="212"/>
      <c r="JDP23" s="212"/>
      <c r="JDQ23" s="212"/>
      <c r="JDR23" s="212"/>
      <c r="JDS23" s="212"/>
      <c r="JDT23" s="212"/>
      <c r="JDU23" s="212"/>
      <c r="JDV23" s="212"/>
      <c r="JDW23" s="212"/>
      <c r="JDX23" s="212"/>
      <c r="JDY23" s="212"/>
      <c r="JDZ23" s="212"/>
      <c r="JEA23" s="212"/>
      <c r="JEB23" s="212"/>
      <c r="JEC23" s="212"/>
      <c r="JED23" s="212"/>
      <c r="JEE23" s="212"/>
      <c r="JEF23" s="212"/>
      <c r="JEG23" s="212"/>
      <c r="JEH23" s="212"/>
      <c r="JEI23" s="212"/>
      <c r="JEJ23" s="212"/>
      <c r="JEK23" s="212"/>
      <c r="JEL23" s="212"/>
      <c r="JEM23" s="212"/>
      <c r="JEN23" s="212"/>
      <c r="JEO23" s="212"/>
      <c r="JEP23" s="212"/>
      <c r="JEQ23" s="212"/>
      <c r="JER23" s="212"/>
      <c r="JES23" s="212"/>
      <c r="JET23" s="212"/>
      <c r="JEU23" s="212"/>
      <c r="JEV23" s="212"/>
      <c r="JEW23" s="212"/>
      <c r="JEX23" s="212"/>
      <c r="JEY23" s="212"/>
      <c r="JEZ23" s="212"/>
      <c r="JFA23" s="212"/>
      <c r="JFB23" s="212"/>
      <c r="JFC23" s="212"/>
      <c r="JFD23" s="212"/>
      <c r="JFE23" s="212"/>
      <c r="JFF23" s="212"/>
      <c r="JFG23" s="212"/>
      <c r="JFH23" s="212"/>
      <c r="JFI23" s="212"/>
      <c r="JFJ23" s="212"/>
      <c r="JFK23" s="212"/>
      <c r="JFL23" s="212"/>
      <c r="JFM23" s="212"/>
      <c r="JFN23" s="212"/>
      <c r="JFO23" s="212"/>
      <c r="JFP23" s="212"/>
      <c r="JFQ23" s="212"/>
      <c r="JFR23" s="212"/>
      <c r="JFS23" s="212"/>
      <c r="JFT23" s="212"/>
      <c r="JFU23" s="212"/>
      <c r="JFV23" s="212"/>
      <c r="JFW23" s="212"/>
      <c r="JFX23" s="212"/>
      <c r="JFY23" s="212"/>
      <c r="JFZ23" s="212"/>
      <c r="JGA23" s="212"/>
      <c r="JGB23" s="212"/>
      <c r="JGC23" s="212"/>
      <c r="JGD23" s="212"/>
      <c r="JGE23" s="212"/>
      <c r="JGF23" s="212"/>
      <c r="JGG23" s="212"/>
      <c r="JGH23" s="212"/>
      <c r="JGI23" s="212"/>
      <c r="JGJ23" s="212"/>
      <c r="JGK23" s="212"/>
      <c r="JGL23" s="212"/>
      <c r="JGM23" s="212"/>
      <c r="JGN23" s="212"/>
      <c r="JGO23" s="212"/>
      <c r="JGP23" s="212"/>
      <c r="JGQ23" s="212"/>
      <c r="JGR23" s="212"/>
      <c r="JGS23" s="212"/>
      <c r="JGT23" s="212"/>
      <c r="JGU23" s="212"/>
      <c r="JGV23" s="212"/>
      <c r="JGW23" s="212"/>
      <c r="JGX23" s="212"/>
      <c r="JGY23" s="212"/>
      <c r="JGZ23" s="212"/>
      <c r="JHA23" s="212"/>
      <c r="JHB23" s="212"/>
      <c r="JHC23" s="212"/>
      <c r="JHD23" s="212"/>
      <c r="JHE23" s="212"/>
      <c r="JHF23" s="212"/>
      <c r="JHG23" s="212"/>
      <c r="JHH23" s="212"/>
      <c r="JHI23" s="212"/>
      <c r="JHJ23" s="212"/>
      <c r="JHK23" s="212"/>
      <c r="JHL23" s="212"/>
      <c r="JHM23" s="212"/>
      <c r="JHN23" s="212"/>
      <c r="JHO23" s="212"/>
      <c r="JHP23" s="212"/>
      <c r="JHQ23" s="212"/>
      <c r="JHR23" s="212"/>
      <c r="JHS23" s="212"/>
      <c r="JHT23" s="212"/>
      <c r="JHU23" s="212"/>
      <c r="JHV23" s="212"/>
      <c r="JHW23" s="212"/>
      <c r="JHX23" s="212"/>
      <c r="JHY23" s="212"/>
      <c r="JHZ23" s="212"/>
      <c r="JIA23" s="212"/>
      <c r="JIB23" s="212"/>
      <c r="JIC23" s="212"/>
      <c r="JID23" s="212"/>
      <c r="JIE23" s="212"/>
      <c r="JIF23" s="212"/>
      <c r="JIG23" s="212"/>
      <c r="JIH23" s="212"/>
      <c r="JII23" s="212"/>
      <c r="JIJ23" s="212"/>
      <c r="JIK23" s="212"/>
      <c r="JIL23" s="212"/>
      <c r="JIM23" s="212"/>
      <c r="JIN23" s="212"/>
      <c r="JIO23" s="212"/>
      <c r="JIP23" s="212"/>
      <c r="JIQ23" s="212"/>
      <c r="JIR23" s="212"/>
      <c r="JIS23" s="212"/>
      <c r="JIT23" s="212"/>
      <c r="JIU23" s="212"/>
      <c r="JIV23" s="212"/>
      <c r="JIW23" s="212"/>
      <c r="JIX23" s="212"/>
      <c r="JIY23" s="212"/>
      <c r="JIZ23" s="212"/>
      <c r="JJA23" s="212"/>
      <c r="JJB23" s="212"/>
      <c r="JJC23" s="212"/>
      <c r="JJD23" s="212"/>
      <c r="JJE23" s="212"/>
      <c r="JJF23" s="212"/>
      <c r="JJG23" s="212"/>
      <c r="JJH23" s="212"/>
      <c r="JJI23" s="212"/>
      <c r="JJJ23" s="212"/>
      <c r="JJK23" s="212"/>
      <c r="JJL23" s="212"/>
      <c r="JJM23" s="212"/>
      <c r="JJN23" s="212"/>
      <c r="JJO23" s="212"/>
      <c r="JJP23" s="212"/>
      <c r="JJQ23" s="212"/>
      <c r="JJR23" s="212"/>
      <c r="JJS23" s="212"/>
      <c r="JJT23" s="212"/>
      <c r="JJU23" s="212"/>
      <c r="JJV23" s="212"/>
      <c r="JJW23" s="212"/>
      <c r="JJX23" s="212"/>
      <c r="JJY23" s="212"/>
      <c r="JJZ23" s="212"/>
      <c r="JKA23" s="212"/>
      <c r="JKB23" s="212"/>
      <c r="JKC23" s="212"/>
      <c r="JKD23" s="212"/>
      <c r="JKE23" s="212"/>
      <c r="JKF23" s="212"/>
      <c r="JKG23" s="212"/>
      <c r="JKH23" s="212"/>
      <c r="JKI23" s="212"/>
      <c r="JKJ23" s="212"/>
      <c r="JKK23" s="212"/>
      <c r="JKL23" s="212"/>
      <c r="JKM23" s="212"/>
      <c r="JKN23" s="212"/>
      <c r="JKO23" s="212"/>
      <c r="JKP23" s="212"/>
      <c r="JKQ23" s="212"/>
      <c r="JKR23" s="212"/>
      <c r="JKS23" s="212"/>
      <c r="JKT23" s="212"/>
      <c r="JKU23" s="212"/>
      <c r="JKV23" s="212"/>
      <c r="JKW23" s="212"/>
      <c r="JKX23" s="212"/>
      <c r="JKY23" s="212"/>
      <c r="JKZ23" s="212"/>
      <c r="JLA23" s="212"/>
      <c r="JLB23" s="212"/>
      <c r="JLC23" s="212"/>
      <c r="JLD23" s="212"/>
      <c r="JLE23" s="212"/>
      <c r="JLF23" s="212"/>
      <c r="JLG23" s="212"/>
      <c r="JLH23" s="212"/>
      <c r="JLI23" s="212"/>
      <c r="JLJ23" s="212"/>
      <c r="JLK23" s="212"/>
      <c r="JLL23" s="212"/>
      <c r="JLM23" s="212"/>
      <c r="JLN23" s="212"/>
      <c r="JLO23" s="212"/>
      <c r="JLP23" s="212"/>
      <c r="JLQ23" s="212"/>
      <c r="JLR23" s="212"/>
      <c r="JLS23" s="212"/>
      <c r="JLT23" s="212"/>
      <c r="JLU23" s="212"/>
      <c r="JLV23" s="212"/>
      <c r="JLW23" s="212"/>
      <c r="JLX23" s="212"/>
      <c r="JLY23" s="212"/>
      <c r="JLZ23" s="212"/>
      <c r="JMA23" s="212"/>
      <c r="JMB23" s="212"/>
      <c r="JMC23" s="212"/>
      <c r="JMD23" s="212"/>
      <c r="JME23" s="212"/>
      <c r="JMF23" s="212"/>
      <c r="JMG23" s="212"/>
      <c r="JMH23" s="212"/>
      <c r="JMI23" s="212"/>
      <c r="JMJ23" s="212"/>
      <c r="JMK23" s="212"/>
      <c r="JML23" s="212"/>
      <c r="JMM23" s="212"/>
      <c r="JMN23" s="212"/>
      <c r="JMO23" s="212"/>
      <c r="JMP23" s="212"/>
      <c r="JMQ23" s="212"/>
      <c r="JMR23" s="212"/>
      <c r="JMS23" s="212"/>
      <c r="JMT23" s="212"/>
      <c r="JMU23" s="212"/>
      <c r="JMV23" s="212"/>
      <c r="JMW23" s="212"/>
      <c r="JMX23" s="212"/>
      <c r="JMY23" s="212"/>
      <c r="JMZ23" s="212"/>
      <c r="JNA23" s="212"/>
      <c r="JNB23" s="212"/>
      <c r="JNC23" s="212"/>
      <c r="JND23" s="212"/>
      <c r="JNE23" s="212"/>
      <c r="JNF23" s="212"/>
      <c r="JNG23" s="212"/>
      <c r="JNH23" s="212"/>
      <c r="JNI23" s="212"/>
      <c r="JNJ23" s="212"/>
      <c r="JNK23" s="212"/>
      <c r="JNL23" s="212"/>
      <c r="JNM23" s="212"/>
      <c r="JNN23" s="212"/>
      <c r="JNO23" s="212"/>
      <c r="JNP23" s="212"/>
      <c r="JNQ23" s="212"/>
      <c r="JNR23" s="212"/>
      <c r="JNS23" s="212"/>
      <c r="JNT23" s="212"/>
      <c r="JNU23" s="212"/>
      <c r="JNV23" s="212"/>
      <c r="JNW23" s="212"/>
      <c r="JNX23" s="212"/>
      <c r="JNY23" s="212"/>
      <c r="JNZ23" s="212"/>
      <c r="JOA23" s="212"/>
      <c r="JOB23" s="212"/>
      <c r="JOC23" s="212"/>
      <c r="JOD23" s="212"/>
      <c r="JOE23" s="212"/>
      <c r="JOF23" s="212"/>
      <c r="JOG23" s="212"/>
      <c r="JOH23" s="212"/>
      <c r="JOI23" s="212"/>
      <c r="JOJ23" s="212"/>
      <c r="JOK23" s="212"/>
      <c r="JOL23" s="212"/>
      <c r="JOM23" s="212"/>
      <c r="JON23" s="212"/>
      <c r="JOO23" s="212"/>
      <c r="JOP23" s="212"/>
      <c r="JOQ23" s="212"/>
      <c r="JOR23" s="212"/>
      <c r="JOS23" s="212"/>
      <c r="JOT23" s="212"/>
      <c r="JOU23" s="212"/>
      <c r="JOV23" s="212"/>
      <c r="JOW23" s="212"/>
      <c r="JOX23" s="212"/>
      <c r="JOY23" s="212"/>
      <c r="JOZ23" s="212"/>
      <c r="JPA23" s="212"/>
      <c r="JPB23" s="212"/>
      <c r="JPC23" s="212"/>
      <c r="JPD23" s="212"/>
      <c r="JPE23" s="212"/>
      <c r="JPF23" s="212"/>
      <c r="JPG23" s="212"/>
      <c r="JPH23" s="212"/>
      <c r="JPI23" s="212"/>
      <c r="JPJ23" s="212"/>
      <c r="JPK23" s="212"/>
      <c r="JPL23" s="212"/>
      <c r="JPM23" s="212"/>
      <c r="JPN23" s="212"/>
      <c r="JPO23" s="212"/>
      <c r="JPP23" s="212"/>
      <c r="JPQ23" s="212"/>
      <c r="JPR23" s="212"/>
      <c r="JPS23" s="212"/>
      <c r="JPT23" s="212"/>
      <c r="JPU23" s="212"/>
      <c r="JPV23" s="212"/>
      <c r="JPW23" s="212"/>
      <c r="JPX23" s="212"/>
      <c r="JPY23" s="212"/>
      <c r="JPZ23" s="212"/>
      <c r="JQA23" s="212"/>
      <c r="JQB23" s="212"/>
      <c r="JQC23" s="212"/>
      <c r="JQD23" s="212"/>
      <c r="JQE23" s="212"/>
      <c r="JQF23" s="212"/>
      <c r="JQG23" s="212"/>
      <c r="JQH23" s="212"/>
      <c r="JQI23" s="212"/>
      <c r="JQJ23" s="212"/>
      <c r="JQK23" s="212"/>
      <c r="JQL23" s="212"/>
      <c r="JQM23" s="212"/>
      <c r="JQN23" s="212"/>
      <c r="JQO23" s="212"/>
      <c r="JQP23" s="212"/>
      <c r="JQQ23" s="212"/>
      <c r="JQR23" s="212"/>
      <c r="JQS23" s="212"/>
      <c r="JQT23" s="212"/>
      <c r="JQU23" s="212"/>
      <c r="JQV23" s="212"/>
      <c r="JQW23" s="212"/>
      <c r="JQX23" s="212"/>
      <c r="JQY23" s="212"/>
      <c r="JQZ23" s="212"/>
      <c r="JRA23" s="212"/>
      <c r="JRB23" s="212"/>
      <c r="JRC23" s="212"/>
      <c r="JRD23" s="212"/>
      <c r="JRE23" s="212"/>
      <c r="JRF23" s="212"/>
      <c r="JRG23" s="212"/>
      <c r="JRH23" s="212"/>
      <c r="JRI23" s="212"/>
      <c r="JRJ23" s="212"/>
      <c r="JRK23" s="212"/>
      <c r="JRL23" s="212"/>
      <c r="JRM23" s="212"/>
      <c r="JRN23" s="212"/>
      <c r="JRO23" s="212"/>
      <c r="JRP23" s="212"/>
      <c r="JRQ23" s="212"/>
      <c r="JRR23" s="212"/>
      <c r="JRS23" s="212"/>
      <c r="JRT23" s="212"/>
      <c r="JRU23" s="212"/>
      <c r="JRV23" s="212"/>
      <c r="JRW23" s="212"/>
      <c r="JRX23" s="212"/>
      <c r="JRY23" s="212"/>
      <c r="JRZ23" s="212"/>
      <c r="JSA23" s="212"/>
      <c r="JSB23" s="212"/>
      <c r="JSC23" s="212"/>
      <c r="JSD23" s="212"/>
      <c r="JSE23" s="212"/>
      <c r="JSF23" s="212"/>
      <c r="JSG23" s="212"/>
      <c r="JSH23" s="212"/>
      <c r="JSI23" s="212"/>
      <c r="JSJ23" s="212"/>
      <c r="JSK23" s="212"/>
      <c r="JSL23" s="212"/>
      <c r="JSM23" s="212"/>
      <c r="JSN23" s="212"/>
      <c r="JSO23" s="212"/>
      <c r="JSP23" s="212"/>
      <c r="JSQ23" s="212"/>
      <c r="JSR23" s="212"/>
      <c r="JSS23" s="212"/>
      <c r="JST23" s="212"/>
      <c r="JSU23" s="212"/>
      <c r="JSV23" s="212"/>
      <c r="JSW23" s="212"/>
      <c r="JSX23" s="212"/>
      <c r="JSY23" s="212"/>
      <c r="JSZ23" s="212"/>
      <c r="JTA23" s="212"/>
      <c r="JTB23" s="212"/>
      <c r="JTC23" s="212"/>
      <c r="JTD23" s="212"/>
      <c r="JTE23" s="212"/>
      <c r="JTF23" s="212"/>
      <c r="JTG23" s="212"/>
      <c r="JTH23" s="212"/>
      <c r="JTI23" s="212"/>
      <c r="JTJ23" s="212"/>
      <c r="JTK23" s="212"/>
      <c r="JTL23" s="212"/>
      <c r="JTM23" s="212"/>
      <c r="JTN23" s="212"/>
      <c r="JTO23" s="212"/>
      <c r="JTP23" s="212"/>
      <c r="JTQ23" s="212"/>
      <c r="JTR23" s="212"/>
      <c r="JTS23" s="212"/>
      <c r="JTT23" s="212"/>
      <c r="JTU23" s="212"/>
      <c r="JTV23" s="212"/>
      <c r="JTW23" s="212"/>
      <c r="JTX23" s="212"/>
      <c r="JTY23" s="212"/>
      <c r="JTZ23" s="212"/>
      <c r="JUA23" s="212"/>
      <c r="JUB23" s="212"/>
      <c r="JUC23" s="212"/>
      <c r="JUD23" s="212"/>
      <c r="JUE23" s="212"/>
      <c r="JUF23" s="212"/>
      <c r="JUG23" s="212"/>
      <c r="JUH23" s="212"/>
      <c r="JUI23" s="212"/>
      <c r="JUJ23" s="212"/>
      <c r="JUK23" s="212"/>
      <c r="JUL23" s="212"/>
      <c r="JUM23" s="212"/>
      <c r="JUN23" s="212"/>
      <c r="JUO23" s="212"/>
      <c r="JUP23" s="212"/>
      <c r="JUQ23" s="212"/>
      <c r="JUR23" s="212"/>
      <c r="JUS23" s="212"/>
      <c r="JUT23" s="212"/>
      <c r="JUU23" s="212"/>
      <c r="JUV23" s="212"/>
      <c r="JUW23" s="212"/>
      <c r="JUX23" s="212"/>
      <c r="JUY23" s="212"/>
      <c r="JUZ23" s="212"/>
      <c r="JVA23" s="212"/>
      <c r="JVB23" s="212"/>
      <c r="JVC23" s="212"/>
      <c r="JVD23" s="212"/>
      <c r="JVE23" s="212"/>
      <c r="JVF23" s="212"/>
      <c r="JVG23" s="212"/>
      <c r="JVH23" s="212"/>
      <c r="JVI23" s="212"/>
      <c r="JVJ23" s="212"/>
      <c r="JVK23" s="212"/>
      <c r="JVL23" s="212"/>
      <c r="JVM23" s="212"/>
      <c r="JVN23" s="212"/>
      <c r="JVO23" s="212"/>
      <c r="JVP23" s="212"/>
      <c r="JVQ23" s="212"/>
      <c r="JVR23" s="212"/>
      <c r="JVS23" s="212"/>
      <c r="JVT23" s="212"/>
      <c r="JVU23" s="212"/>
      <c r="JVV23" s="212"/>
      <c r="JVW23" s="212"/>
      <c r="JVX23" s="212"/>
      <c r="JVY23" s="212"/>
      <c r="JVZ23" s="212"/>
      <c r="JWA23" s="212"/>
      <c r="JWB23" s="212"/>
      <c r="JWC23" s="212"/>
      <c r="JWD23" s="212"/>
      <c r="JWE23" s="212"/>
      <c r="JWF23" s="212"/>
      <c r="JWG23" s="212"/>
      <c r="JWH23" s="212"/>
      <c r="JWI23" s="212"/>
      <c r="JWJ23" s="212"/>
      <c r="JWK23" s="212"/>
      <c r="JWL23" s="212"/>
      <c r="JWM23" s="212"/>
      <c r="JWN23" s="212"/>
      <c r="JWO23" s="212"/>
      <c r="JWP23" s="212"/>
      <c r="JWQ23" s="212"/>
      <c r="JWR23" s="212"/>
      <c r="JWS23" s="212"/>
      <c r="JWT23" s="212"/>
      <c r="JWU23" s="212"/>
      <c r="JWV23" s="212"/>
      <c r="JWW23" s="212"/>
      <c r="JWX23" s="212"/>
      <c r="JWY23" s="212"/>
      <c r="JWZ23" s="212"/>
      <c r="JXA23" s="212"/>
      <c r="JXB23" s="212"/>
      <c r="JXC23" s="212"/>
      <c r="JXD23" s="212"/>
      <c r="JXE23" s="212"/>
      <c r="JXF23" s="212"/>
      <c r="JXG23" s="212"/>
      <c r="JXH23" s="212"/>
      <c r="JXI23" s="212"/>
      <c r="JXJ23" s="212"/>
      <c r="JXK23" s="212"/>
      <c r="JXL23" s="212"/>
      <c r="JXM23" s="212"/>
      <c r="JXN23" s="212"/>
      <c r="JXO23" s="212"/>
      <c r="JXP23" s="212"/>
      <c r="JXQ23" s="212"/>
      <c r="JXR23" s="212"/>
      <c r="JXS23" s="212"/>
      <c r="JXT23" s="212"/>
      <c r="JXU23" s="212"/>
      <c r="JXV23" s="212"/>
      <c r="JXW23" s="212"/>
      <c r="JXX23" s="212"/>
      <c r="JXY23" s="212"/>
      <c r="JXZ23" s="212"/>
      <c r="JYA23" s="212"/>
      <c r="JYB23" s="212"/>
      <c r="JYC23" s="212"/>
      <c r="JYD23" s="212"/>
      <c r="JYE23" s="212"/>
      <c r="JYF23" s="212"/>
      <c r="JYG23" s="212"/>
      <c r="JYH23" s="212"/>
      <c r="JYI23" s="212"/>
      <c r="JYJ23" s="212"/>
      <c r="JYK23" s="212"/>
      <c r="JYL23" s="212"/>
      <c r="JYM23" s="212"/>
      <c r="JYN23" s="212"/>
      <c r="JYO23" s="212"/>
      <c r="JYP23" s="212"/>
      <c r="JYQ23" s="212"/>
      <c r="JYR23" s="212"/>
      <c r="JYS23" s="212"/>
      <c r="JYT23" s="212"/>
      <c r="JYU23" s="212"/>
      <c r="JYV23" s="212"/>
      <c r="JYW23" s="212"/>
      <c r="JYX23" s="212"/>
      <c r="JYY23" s="212"/>
      <c r="JYZ23" s="212"/>
      <c r="JZA23" s="212"/>
      <c r="JZB23" s="212"/>
      <c r="JZC23" s="212"/>
      <c r="JZD23" s="212"/>
      <c r="JZE23" s="212"/>
      <c r="JZF23" s="212"/>
      <c r="JZG23" s="212"/>
      <c r="JZH23" s="212"/>
      <c r="JZI23" s="212"/>
      <c r="JZJ23" s="212"/>
      <c r="JZK23" s="212"/>
      <c r="JZL23" s="212"/>
      <c r="JZM23" s="212"/>
      <c r="JZN23" s="212"/>
      <c r="JZO23" s="212"/>
      <c r="JZP23" s="212"/>
      <c r="JZQ23" s="212"/>
      <c r="JZR23" s="212"/>
      <c r="JZS23" s="212"/>
      <c r="JZT23" s="212"/>
      <c r="JZU23" s="212"/>
      <c r="JZV23" s="212"/>
      <c r="JZW23" s="212"/>
      <c r="JZX23" s="212"/>
      <c r="JZY23" s="212"/>
      <c r="JZZ23" s="212"/>
      <c r="KAA23" s="212"/>
      <c r="KAB23" s="212"/>
      <c r="KAC23" s="212"/>
      <c r="KAD23" s="212"/>
      <c r="KAE23" s="212"/>
      <c r="KAF23" s="212"/>
      <c r="KAG23" s="212"/>
      <c r="KAH23" s="212"/>
      <c r="KAI23" s="212"/>
      <c r="KAJ23" s="212"/>
      <c r="KAK23" s="212"/>
      <c r="KAL23" s="212"/>
      <c r="KAM23" s="212"/>
      <c r="KAN23" s="212"/>
      <c r="KAO23" s="212"/>
      <c r="KAP23" s="212"/>
      <c r="KAQ23" s="212"/>
      <c r="KAR23" s="212"/>
      <c r="KAS23" s="212"/>
      <c r="KAT23" s="212"/>
      <c r="KAU23" s="212"/>
      <c r="KAV23" s="212"/>
      <c r="KAW23" s="212"/>
      <c r="KAX23" s="212"/>
      <c r="KAY23" s="212"/>
      <c r="KAZ23" s="212"/>
      <c r="KBA23" s="212"/>
      <c r="KBB23" s="212"/>
      <c r="KBC23" s="212"/>
      <c r="KBD23" s="212"/>
      <c r="KBE23" s="212"/>
      <c r="KBF23" s="212"/>
      <c r="KBG23" s="212"/>
      <c r="KBH23" s="212"/>
      <c r="KBI23" s="212"/>
      <c r="KBJ23" s="212"/>
      <c r="KBK23" s="212"/>
      <c r="KBL23" s="212"/>
      <c r="KBM23" s="212"/>
      <c r="KBN23" s="212"/>
      <c r="KBO23" s="212"/>
      <c r="KBP23" s="212"/>
      <c r="KBQ23" s="212"/>
      <c r="KBR23" s="212"/>
      <c r="KBS23" s="212"/>
      <c r="KBT23" s="212"/>
      <c r="KBU23" s="212"/>
      <c r="KBV23" s="212"/>
      <c r="KBW23" s="212"/>
      <c r="KBX23" s="212"/>
      <c r="KBY23" s="212"/>
      <c r="KBZ23" s="212"/>
      <c r="KCA23" s="212"/>
      <c r="KCB23" s="212"/>
      <c r="KCC23" s="212"/>
      <c r="KCD23" s="212"/>
      <c r="KCE23" s="212"/>
      <c r="KCF23" s="212"/>
      <c r="KCG23" s="212"/>
      <c r="KCH23" s="212"/>
      <c r="KCI23" s="212"/>
      <c r="KCJ23" s="212"/>
      <c r="KCK23" s="212"/>
      <c r="KCL23" s="212"/>
      <c r="KCM23" s="212"/>
      <c r="KCN23" s="212"/>
      <c r="KCO23" s="212"/>
      <c r="KCP23" s="212"/>
      <c r="KCQ23" s="212"/>
      <c r="KCR23" s="212"/>
      <c r="KCS23" s="212"/>
      <c r="KCT23" s="212"/>
      <c r="KCU23" s="212"/>
      <c r="KCV23" s="212"/>
      <c r="KCW23" s="212"/>
      <c r="KCX23" s="212"/>
      <c r="KCY23" s="212"/>
      <c r="KCZ23" s="212"/>
      <c r="KDA23" s="212"/>
      <c r="KDB23" s="212"/>
      <c r="KDC23" s="212"/>
      <c r="KDD23" s="212"/>
      <c r="KDE23" s="212"/>
      <c r="KDF23" s="212"/>
      <c r="KDG23" s="212"/>
      <c r="KDH23" s="212"/>
      <c r="KDI23" s="212"/>
      <c r="KDJ23" s="212"/>
      <c r="KDK23" s="212"/>
      <c r="KDL23" s="212"/>
      <c r="KDM23" s="212"/>
      <c r="KDN23" s="212"/>
      <c r="KDO23" s="212"/>
      <c r="KDP23" s="212"/>
      <c r="KDQ23" s="212"/>
      <c r="KDR23" s="212"/>
      <c r="KDS23" s="212"/>
      <c r="KDT23" s="212"/>
      <c r="KDU23" s="212"/>
      <c r="KDV23" s="212"/>
      <c r="KDW23" s="212"/>
      <c r="KDX23" s="212"/>
      <c r="KDY23" s="212"/>
      <c r="KDZ23" s="212"/>
      <c r="KEA23" s="212"/>
      <c r="KEB23" s="212"/>
      <c r="KEC23" s="212"/>
      <c r="KED23" s="212"/>
      <c r="KEE23" s="212"/>
      <c r="KEF23" s="212"/>
      <c r="KEG23" s="212"/>
      <c r="KEH23" s="212"/>
      <c r="KEI23" s="212"/>
      <c r="KEJ23" s="212"/>
      <c r="KEK23" s="212"/>
      <c r="KEL23" s="212"/>
      <c r="KEM23" s="212"/>
      <c r="KEN23" s="212"/>
      <c r="KEO23" s="212"/>
      <c r="KEP23" s="212"/>
      <c r="KEQ23" s="212"/>
      <c r="KER23" s="212"/>
      <c r="KES23" s="212"/>
      <c r="KET23" s="212"/>
      <c r="KEU23" s="212"/>
      <c r="KEV23" s="212"/>
      <c r="KEW23" s="212"/>
      <c r="KEX23" s="212"/>
      <c r="KEY23" s="212"/>
      <c r="KEZ23" s="212"/>
      <c r="KFA23" s="212"/>
      <c r="KFB23" s="212"/>
      <c r="KFC23" s="212"/>
      <c r="KFD23" s="212"/>
      <c r="KFE23" s="212"/>
      <c r="KFF23" s="212"/>
      <c r="KFG23" s="212"/>
      <c r="KFH23" s="212"/>
      <c r="KFI23" s="212"/>
      <c r="KFJ23" s="212"/>
      <c r="KFK23" s="212"/>
      <c r="KFL23" s="212"/>
      <c r="KFM23" s="212"/>
      <c r="KFN23" s="212"/>
      <c r="KFO23" s="212"/>
      <c r="KFP23" s="212"/>
      <c r="KFQ23" s="212"/>
      <c r="KFR23" s="212"/>
      <c r="KFS23" s="212"/>
      <c r="KFT23" s="212"/>
      <c r="KFU23" s="212"/>
      <c r="KFV23" s="212"/>
      <c r="KFW23" s="212"/>
      <c r="KFX23" s="212"/>
      <c r="KFY23" s="212"/>
      <c r="KFZ23" s="212"/>
      <c r="KGA23" s="212"/>
      <c r="KGB23" s="212"/>
      <c r="KGC23" s="212"/>
      <c r="KGD23" s="212"/>
      <c r="KGE23" s="212"/>
      <c r="KGF23" s="212"/>
      <c r="KGG23" s="212"/>
      <c r="KGH23" s="212"/>
      <c r="KGI23" s="212"/>
      <c r="KGJ23" s="212"/>
      <c r="KGK23" s="212"/>
      <c r="KGL23" s="212"/>
      <c r="KGM23" s="212"/>
      <c r="KGN23" s="212"/>
      <c r="KGO23" s="212"/>
      <c r="KGP23" s="212"/>
      <c r="KGQ23" s="212"/>
      <c r="KGR23" s="212"/>
      <c r="KGS23" s="212"/>
      <c r="KGT23" s="212"/>
      <c r="KGU23" s="212"/>
      <c r="KGV23" s="212"/>
      <c r="KGW23" s="212"/>
      <c r="KGX23" s="212"/>
      <c r="KGY23" s="212"/>
      <c r="KGZ23" s="212"/>
      <c r="KHA23" s="212"/>
      <c r="KHB23" s="212"/>
      <c r="KHC23" s="212"/>
      <c r="KHD23" s="212"/>
      <c r="KHE23" s="212"/>
      <c r="KHF23" s="212"/>
      <c r="KHG23" s="212"/>
      <c r="KHH23" s="212"/>
      <c r="KHI23" s="212"/>
      <c r="KHJ23" s="212"/>
      <c r="KHK23" s="212"/>
      <c r="KHL23" s="212"/>
      <c r="KHM23" s="212"/>
      <c r="KHN23" s="212"/>
      <c r="KHO23" s="212"/>
      <c r="KHP23" s="212"/>
      <c r="KHQ23" s="212"/>
      <c r="KHR23" s="212"/>
      <c r="KHS23" s="212"/>
      <c r="KHT23" s="212"/>
      <c r="KHU23" s="212"/>
      <c r="KHV23" s="212"/>
      <c r="KHW23" s="212"/>
      <c r="KHX23" s="212"/>
      <c r="KHY23" s="212"/>
      <c r="KHZ23" s="212"/>
      <c r="KIA23" s="212"/>
      <c r="KIB23" s="212"/>
      <c r="KIC23" s="212"/>
      <c r="KID23" s="212"/>
      <c r="KIE23" s="212"/>
      <c r="KIF23" s="212"/>
      <c r="KIG23" s="212"/>
      <c r="KIH23" s="212"/>
      <c r="KII23" s="212"/>
      <c r="KIJ23" s="212"/>
      <c r="KIK23" s="212"/>
      <c r="KIL23" s="212"/>
      <c r="KIM23" s="212"/>
      <c r="KIN23" s="212"/>
      <c r="KIO23" s="212"/>
      <c r="KIP23" s="212"/>
      <c r="KIQ23" s="212"/>
      <c r="KIR23" s="212"/>
      <c r="KIS23" s="212"/>
      <c r="KIT23" s="212"/>
      <c r="KIU23" s="212"/>
      <c r="KIV23" s="212"/>
      <c r="KIW23" s="212"/>
      <c r="KIX23" s="212"/>
      <c r="KIY23" s="212"/>
      <c r="KIZ23" s="212"/>
      <c r="KJA23" s="212"/>
      <c r="KJB23" s="212"/>
      <c r="KJC23" s="212"/>
      <c r="KJD23" s="212"/>
      <c r="KJE23" s="212"/>
      <c r="KJF23" s="212"/>
      <c r="KJG23" s="212"/>
      <c r="KJH23" s="212"/>
      <c r="KJI23" s="212"/>
      <c r="KJJ23" s="212"/>
      <c r="KJK23" s="212"/>
      <c r="KJL23" s="212"/>
      <c r="KJM23" s="212"/>
      <c r="KJN23" s="212"/>
      <c r="KJO23" s="212"/>
      <c r="KJP23" s="212"/>
      <c r="KJQ23" s="212"/>
      <c r="KJR23" s="212"/>
      <c r="KJS23" s="212"/>
      <c r="KJT23" s="212"/>
      <c r="KJU23" s="212"/>
      <c r="KJV23" s="212"/>
      <c r="KJW23" s="212"/>
      <c r="KJX23" s="212"/>
      <c r="KJY23" s="212"/>
      <c r="KJZ23" s="212"/>
      <c r="KKA23" s="212"/>
      <c r="KKB23" s="212"/>
      <c r="KKC23" s="212"/>
      <c r="KKD23" s="212"/>
      <c r="KKE23" s="212"/>
      <c r="KKF23" s="212"/>
      <c r="KKG23" s="212"/>
      <c r="KKH23" s="212"/>
      <c r="KKI23" s="212"/>
      <c r="KKJ23" s="212"/>
      <c r="KKK23" s="212"/>
      <c r="KKL23" s="212"/>
      <c r="KKM23" s="212"/>
      <c r="KKN23" s="212"/>
      <c r="KKO23" s="212"/>
      <c r="KKP23" s="212"/>
      <c r="KKQ23" s="212"/>
      <c r="KKR23" s="212"/>
      <c r="KKS23" s="212"/>
      <c r="KKT23" s="212"/>
      <c r="KKU23" s="212"/>
      <c r="KKV23" s="212"/>
      <c r="KKW23" s="212"/>
      <c r="KKX23" s="212"/>
      <c r="KKY23" s="212"/>
      <c r="KKZ23" s="212"/>
      <c r="KLA23" s="212"/>
      <c r="KLB23" s="212"/>
      <c r="KLC23" s="212"/>
      <c r="KLD23" s="212"/>
      <c r="KLE23" s="212"/>
      <c r="KLF23" s="212"/>
      <c r="KLG23" s="212"/>
      <c r="KLH23" s="212"/>
      <c r="KLI23" s="212"/>
      <c r="KLJ23" s="212"/>
      <c r="KLK23" s="212"/>
      <c r="KLL23" s="212"/>
      <c r="KLM23" s="212"/>
      <c r="KLN23" s="212"/>
      <c r="KLO23" s="212"/>
      <c r="KLP23" s="212"/>
      <c r="KLQ23" s="212"/>
      <c r="KLR23" s="212"/>
      <c r="KLS23" s="212"/>
      <c r="KLT23" s="212"/>
      <c r="KLU23" s="212"/>
      <c r="KLV23" s="212"/>
      <c r="KLW23" s="212"/>
      <c r="KLX23" s="212"/>
      <c r="KLY23" s="212"/>
      <c r="KLZ23" s="212"/>
      <c r="KMA23" s="212"/>
      <c r="KMB23" s="212"/>
      <c r="KMC23" s="212"/>
      <c r="KMD23" s="212"/>
      <c r="KME23" s="212"/>
      <c r="KMF23" s="212"/>
      <c r="KMG23" s="212"/>
      <c r="KMH23" s="212"/>
      <c r="KMI23" s="212"/>
      <c r="KMJ23" s="212"/>
      <c r="KMK23" s="212"/>
      <c r="KML23" s="212"/>
      <c r="KMM23" s="212"/>
      <c r="KMN23" s="212"/>
      <c r="KMO23" s="212"/>
      <c r="KMP23" s="212"/>
      <c r="KMQ23" s="212"/>
      <c r="KMR23" s="212"/>
      <c r="KMS23" s="212"/>
      <c r="KMT23" s="212"/>
      <c r="KMU23" s="212"/>
      <c r="KMV23" s="212"/>
      <c r="KMW23" s="212"/>
      <c r="KMX23" s="212"/>
      <c r="KMY23" s="212"/>
      <c r="KMZ23" s="212"/>
      <c r="KNA23" s="212"/>
      <c r="KNB23" s="212"/>
      <c r="KNC23" s="212"/>
      <c r="KND23" s="212"/>
      <c r="KNE23" s="212"/>
      <c r="KNF23" s="212"/>
      <c r="KNG23" s="212"/>
      <c r="KNH23" s="212"/>
      <c r="KNI23" s="212"/>
      <c r="KNJ23" s="212"/>
      <c r="KNK23" s="212"/>
      <c r="KNL23" s="212"/>
      <c r="KNM23" s="212"/>
      <c r="KNN23" s="212"/>
      <c r="KNO23" s="212"/>
      <c r="KNP23" s="212"/>
      <c r="KNQ23" s="212"/>
      <c r="KNR23" s="212"/>
      <c r="KNS23" s="212"/>
      <c r="KNT23" s="212"/>
      <c r="KNU23" s="212"/>
      <c r="KNV23" s="212"/>
      <c r="KNW23" s="212"/>
      <c r="KNX23" s="212"/>
      <c r="KNY23" s="212"/>
      <c r="KNZ23" s="212"/>
      <c r="KOA23" s="212"/>
      <c r="KOB23" s="212"/>
      <c r="KOC23" s="212"/>
      <c r="KOD23" s="212"/>
      <c r="KOE23" s="212"/>
      <c r="KOF23" s="212"/>
      <c r="KOG23" s="212"/>
      <c r="KOH23" s="212"/>
      <c r="KOI23" s="212"/>
      <c r="KOJ23" s="212"/>
      <c r="KOK23" s="212"/>
      <c r="KOL23" s="212"/>
      <c r="KOM23" s="212"/>
      <c r="KON23" s="212"/>
      <c r="KOO23" s="212"/>
      <c r="KOP23" s="212"/>
      <c r="KOQ23" s="212"/>
      <c r="KOR23" s="212"/>
      <c r="KOS23" s="212"/>
      <c r="KOT23" s="212"/>
      <c r="KOU23" s="212"/>
      <c r="KOV23" s="212"/>
      <c r="KOW23" s="212"/>
      <c r="KOX23" s="212"/>
      <c r="KOY23" s="212"/>
      <c r="KOZ23" s="212"/>
      <c r="KPA23" s="212"/>
      <c r="KPB23" s="212"/>
      <c r="KPC23" s="212"/>
      <c r="KPD23" s="212"/>
      <c r="KPE23" s="212"/>
      <c r="KPF23" s="212"/>
      <c r="KPG23" s="212"/>
      <c r="KPH23" s="212"/>
      <c r="KPI23" s="212"/>
      <c r="KPJ23" s="212"/>
      <c r="KPK23" s="212"/>
      <c r="KPL23" s="212"/>
      <c r="KPM23" s="212"/>
      <c r="KPN23" s="212"/>
      <c r="KPO23" s="212"/>
      <c r="KPP23" s="212"/>
      <c r="KPQ23" s="212"/>
      <c r="KPR23" s="212"/>
      <c r="KPS23" s="212"/>
      <c r="KPT23" s="212"/>
      <c r="KPU23" s="212"/>
      <c r="KPV23" s="212"/>
      <c r="KPW23" s="212"/>
      <c r="KPX23" s="212"/>
      <c r="KPY23" s="212"/>
      <c r="KPZ23" s="212"/>
      <c r="KQA23" s="212"/>
      <c r="KQB23" s="212"/>
      <c r="KQC23" s="212"/>
      <c r="KQD23" s="212"/>
      <c r="KQE23" s="212"/>
      <c r="KQF23" s="212"/>
      <c r="KQG23" s="212"/>
      <c r="KQH23" s="212"/>
      <c r="KQI23" s="212"/>
      <c r="KQJ23" s="212"/>
      <c r="KQK23" s="212"/>
      <c r="KQL23" s="212"/>
      <c r="KQM23" s="212"/>
      <c r="KQN23" s="212"/>
      <c r="KQO23" s="212"/>
      <c r="KQP23" s="212"/>
      <c r="KQQ23" s="212"/>
      <c r="KQR23" s="212"/>
      <c r="KQS23" s="212"/>
      <c r="KQT23" s="212"/>
      <c r="KQU23" s="212"/>
      <c r="KQV23" s="212"/>
      <c r="KQW23" s="212"/>
      <c r="KQX23" s="212"/>
      <c r="KQY23" s="212"/>
      <c r="KQZ23" s="212"/>
      <c r="KRA23" s="212"/>
      <c r="KRB23" s="212"/>
      <c r="KRC23" s="212"/>
      <c r="KRD23" s="212"/>
      <c r="KRE23" s="212"/>
      <c r="KRF23" s="212"/>
      <c r="KRG23" s="212"/>
      <c r="KRH23" s="212"/>
      <c r="KRI23" s="212"/>
      <c r="KRJ23" s="212"/>
      <c r="KRK23" s="212"/>
      <c r="KRL23" s="212"/>
      <c r="KRM23" s="212"/>
      <c r="KRN23" s="212"/>
      <c r="KRO23" s="212"/>
      <c r="KRP23" s="212"/>
      <c r="KRQ23" s="212"/>
      <c r="KRR23" s="212"/>
      <c r="KRS23" s="212"/>
      <c r="KRT23" s="212"/>
      <c r="KRU23" s="212"/>
      <c r="KRV23" s="212"/>
      <c r="KRW23" s="212"/>
      <c r="KRX23" s="212"/>
      <c r="KRY23" s="212"/>
      <c r="KRZ23" s="212"/>
      <c r="KSA23" s="212"/>
      <c r="KSB23" s="212"/>
      <c r="KSC23" s="212"/>
      <c r="KSD23" s="212"/>
      <c r="KSE23" s="212"/>
      <c r="KSF23" s="212"/>
      <c r="KSG23" s="212"/>
      <c r="KSH23" s="212"/>
      <c r="KSI23" s="212"/>
      <c r="KSJ23" s="212"/>
      <c r="KSK23" s="212"/>
      <c r="KSL23" s="212"/>
      <c r="KSM23" s="212"/>
      <c r="KSN23" s="212"/>
      <c r="KSO23" s="212"/>
      <c r="KSP23" s="212"/>
      <c r="KSQ23" s="212"/>
      <c r="KSR23" s="212"/>
      <c r="KSS23" s="212"/>
      <c r="KST23" s="212"/>
      <c r="KSU23" s="212"/>
      <c r="KSV23" s="212"/>
      <c r="KSW23" s="212"/>
      <c r="KSX23" s="212"/>
      <c r="KSY23" s="212"/>
      <c r="KSZ23" s="212"/>
      <c r="KTA23" s="212"/>
      <c r="KTB23" s="212"/>
      <c r="KTC23" s="212"/>
      <c r="KTD23" s="212"/>
      <c r="KTE23" s="212"/>
      <c r="KTF23" s="212"/>
      <c r="KTG23" s="212"/>
      <c r="KTH23" s="212"/>
      <c r="KTI23" s="212"/>
      <c r="KTJ23" s="212"/>
      <c r="KTK23" s="212"/>
      <c r="KTL23" s="212"/>
      <c r="KTM23" s="212"/>
      <c r="KTN23" s="212"/>
      <c r="KTO23" s="212"/>
      <c r="KTP23" s="212"/>
      <c r="KTQ23" s="212"/>
      <c r="KTR23" s="212"/>
      <c r="KTS23" s="212"/>
      <c r="KTT23" s="212"/>
      <c r="KTU23" s="212"/>
      <c r="KTV23" s="212"/>
      <c r="KTW23" s="212"/>
      <c r="KTX23" s="212"/>
      <c r="KTY23" s="212"/>
      <c r="KTZ23" s="212"/>
      <c r="KUA23" s="212"/>
      <c r="KUB23" s="212"/>
      <c r="KUC23" s="212"/>
      <c r="KUD23" s="212"/>
      <c r="KUE23" s="212"/>
      <c r="KUF23" s="212"/>
      <c r="KUG23" s="212"/>
      <c r="KUH23" s="212"/>
      <c r="KUI23" s="212"/>
      <c r="KUJ23" s="212"/>
      <c r="KUK23" s="212"/>
      <c r="KUL23" s="212"/>
      <c r="KUM23" s="212"/>
      <c r="KUN23" s="212"/>
      <c r="KUO23" s="212"/>
      <c r="KUP23" s="212"/>
      <c r="KUQ23" s="212"/>
      <c r="KUR23" s="212"/>
      <c r="KUS23" s="212"/>
      <c r="KUT23" s="212"/>
      <c r="KUU23" s="212"/>
      <c r="KUV23" s="212"/>
      <c r="KUW23" s="212"/>
      <c r="KUX23" s="212"/>
      <c r="KUY23" s="212"/>
      <c r="KUZ23" s="212"/>
      <c r="KVA23" s="212"/>
      <c r="KVB23" s="212"/>
      <c r="KVC23" s="212"/>
      <c r="KVD23" s="212"/>
      <c r="KVE23" s="212"/>
      <c r="KVF23" s="212"/>
      <c r="KVG23" s="212"/>
      <c r="KVH23" s="212"/>
      <c r="KVI23" s="212"/>
      <c r="KVJ23" s="212"/>
      <c r="KVK23" s="212"/>
      <c r="KVL23" s="212"/>
      <c r="KVM23" s="212"/>
      <c r="KVN23" s="212"/>
      <c r="KVO23" s="212"/>
      <c r="KVP23" s="212"/>
      <c r="KVQ23" s="212"/>
      <c r="KVR23" s="212"/>
      <c r="KVS23" s="212"/>
      <c r="KVT23" s="212"/>
      <c r="KVU23" s="212"/>
      <c r="KVV23" s="212"/>
      <c r="KVW23" s="212"/>
      <c r="KVX23" s="212"/>
      <c r="KVY23" s="212"/>
      <c r="KVZ23" s="212"/>
      <c r="KWA23" s="212"/>
      <c r="KWB23" s="212"/>
      <c r="KWC23" s="212"/>
      <c r="KWD23" s="212"/>
      <c r="KWE23" s="212"/>
      <c r="KWF23" s="212"/>
      <c r="KWG23" s="212"/>
      <c r="KWH23" s="212"/>
      <c r="KWI23" s="212"/>
      <c r="KWJ23" s="212"/>
      <c r="KWK23" s="212"/>
      <c r="KWL23" s="212"/>
      <c r="KWM23" s="212"/>
      <c r="KWN23" s="212"/>
      <c r="KWO23" s="212"/>
      <c r="KWP23" s="212"/>
      <c r="KWQ23" s="212"/>
      <c r="KWR23" s="212"/>
      <c r="KWS23" s="212"/>
      <c r="KWT23" s="212"/>
      <c r="KWU23" s="212"/>
      <c r="KWV23" s="212"/>
      <c r="KWW23" s="212"/>
      <c r="KWX23" s="212"/>
      <c r="KWY23" s="212"/>
      <c r="KWZ23" s="212"/>
      <c r="KXA23" s="212"/>
      <c r="KXB23" s="212"/>
      <c r="KXC23" s="212"/>
      <c r="KXD23" s="212"/>
      <c r="KXE23" s="212"/>
      <c r="KXF23" s="212"/>
      <c r="KXG23" s="212"/>
      <c r="KXH23" s="212"/>
      <c r="KXI23" s="212"/>
      <c r="KXJ23" s="212"/>
      <c r="KXK23" s="212"/>
      <c r="KXL23" s="212"/>
      <c r="KXM23" s="212"/>
      <c r="KXN23" s="212"/>
      <c r="KXO23" s="212"/>
      <c r="KXP23" s="212"/>
      <c r="KXQ23" s="212"/>
      <c r="KXR23" s="212"/>
      <c r="KXS23" s="212"/>
      <c r="KXT23" s="212"/>
      <c r="KXU23" s="212"/>
      <c r="KXV23" s="212"/>
      <c r="KXW23" s="212"/>
      <c r="KXX23" s="212"/>
      <c r="KXY23" s="212"/>
      <c r="KXZ23" s="212"/>
      <c r="KYA23" s="212"/>
      <c r="KYB23" s="212"/>
      <c r="KYC23" s="212"/>
      <c r="KYD23" s="212"/>
      <c r="KYE23" s="212"/>
      <c r="KYF23" s="212"/>
      <c r="KYG23" s="212"/>
      <c r="KYH23" s="212"/>
      <c r="KYI23" s="212"/>
      <c r="KYJ23" s="212"/>
      <c r="KYK23" s="212"/>
      <c r="KYL23" s="212"/>
      <c r="KYM23" s="212"/>
      <c r="KYN23" s="212"/>
      <c r="KYO23" s="212"/>
      <c r="KYP23" s="212"/>
      <c r="KYQ23" s="212"/>
      <c r="KYR23" s="212"/>
      <c r="KYS23" s="212"/>
      <c r="KYT23" s="212"/>
      <c r="KYU23" s="212"/>
      <c r="KYV23" s="212"/>
      <c r="KYW23" s="212"/>
      <c r="KYX23" s="212"/>
      <c r="KYY23" s="212"/>
      <c r="KYZ23" s="212"/>
      <c r="KZA23" s="212"/>
      <c r="KZB23" s="212"/>
      <c r="KZC23" s="212"/>
      <c r="KZD23" s="212"/>
      <c r="KZE23" s="212"/>
      <c r="KZF23" s="212"/>
      <c r="KZG23" s="212"/>
      <c r="KZH23" s="212"/>
      <c r="KZI23" s="212"/>
      <c r="KZJ23" s="212"/>
      <c r="KZK23" s="212"/>
      <c r="KZL23" s="212"/>
      <c r="KZM23" s="212"/>
      <c r="KZN23" s="212"/>
      <c r="KZO23" s="212"/>
      <c r="KZP23" s="212"/>
      <c r="KZQ23" s="212"/>
      <c r="KZR23" s="212"/>
      <c r="KZS23" s="212"/>
      <c r="KZT23" s="212"/>
      <c r="KZU23" s="212"/>
      <c r="KZV23" s="212"/>
      <c r="KZW23" s="212"/>
      <c r="KZX23" s="212"/>
      <c r="KZY23" s="212"/>
      <c r="KZZ23" s="212"/>
      <c r="LAA23" s="212"/>
      <c r="LAB23" s="212"/>
      <c r="LAC23" s="212"/>
      <c r="LAD23" s="212"/>
      <c r="LAE23" s="212"/>
      <c r="LAF23" s="212"/>
      <c r="LAG23" s="212"/>
      <c r="LAH23" s="212"/>
      <c r="LAI23" s="212"/>
      <c r="LAJ23" s="212"/>
      <c r="LAK23" s="212"/>
      <c r="LAL23" s="212"/>
      <c r="LAM23" s="212"/>
      <c r="LAN23" s="212"/>
      <c r="LAO23" s="212"/>
      <c r="LAP23" s="212"/>
      <c r="LAQ23" s="212"/>
      <c r="LAR23" s="212"/>
      <c r="LAS23" s="212"/>
      <c r="LAT23" s="212"/>
      <c r="LAU23" s="212"/>
      <c r="LAV23" s="212"/>
      <c r="LAW23" s="212"/>
      <c r="LAX23" s="212"/>
      <c r="LAY23" s="212"/>
      <c r="LAZ23" s="212"/>
      <c r="LBA23" s="212"/>
      <c r="LBB23" s="212"/>
      <c r="LBC23" s="212"/>
      <c r="LBD23" s="212"/>
      <c r="LBE23" s="212"/>
      <c r="LBF23" s="212"/>
      <c r="LBG23" s="212"/>
      <c r="LBH23" s="212"/>
      <c r="LBI23" s="212"/>
      <c r="LBJ23" s="212"/>
      <c r="LBK23" s="212"/>
      <c r="LBL23" s="212"/>
      <c r="LBM23" s="212"/>
      <c r="LBN23" s="212"/>
      <c r="LBO23" s="212"/>
      <c r="LBP23" s="212"/>
      <c r="LBQ23" s="212"/>
      <c r="LBR23" s="212"/>
      <c r="LBS23" s="212"/>
      <c r="LBT23" s="212"/>
      <c r="LBU23" s="212"/>
      <c r="LBV23" s="212"/>
      <c r="LBW23" s="212"/>
      <c r="LBX23" s="212"/>
      <c r="LBY23" s="212"/>
      <c r="LBZ23" s="212"/>
      <c r="LCA23" s="212"/>
      <c r="LCB23" s="212"/>
      <c r="LCC23" s="212"/>
      <c r="LCD23" s="212"/>
      <c r="LCE23" s="212"/>
      <c r="LCF23" s="212"/>
      <c r="LCG23" s="212"/>
      <c r="LCH23" s="212"/>
      <c r="LCI23" s="212"/>
      <c r="LCJ23" s="212"/>
      <c r="LCK23" s="212"/>
      <c r="LCL23" s="212"/>
      <c r="LCM23" s="212"/>
      <c r="LCN23" s="212"/>
      <c r="LCO23" s="212"/>
      <c r="LCP23" s="212"/>
      <c r="LCQ23" s="212"/>
      <c r="LCR23" s="212"/>
      <c r="LCS23" s="212"/>
      <c r="LCT23" s="212"/>
      <c r="LCU23" s="212"/>
      <c r="LCV23" s="212"/>
      <c r="LCW23" s="212"/>
      <c r="LCX23" s="212"/>
      <c r="LCY23" s="212"/>
      <c r="LCZ23" s="212"/>
      <c r="LDA23" s="212"/>
      <c r="LDB23" s="212"/>
      <c r="LDC23" s="212"/>
      <c r="LDD23" s="212"/>
      <c r="LDE23" s="212"/>
      <c r="LDF23" s="212"/>
      <c r="LDG23" s="212"/>
      <c r="LDH23" s="212"/>
      <c r="LDI23" s="212"/>
      <c r="LDJ23" s="212"/>
      <c r="LDK23" s="212"/>
      <c r="LDL23" s="212"/>
      <c r="LDM23" s="212"/>
      <c r="LDN23" s="212"/>
      <c r="LDO23" s="212"/>
      <c r="LDP23" s="212"/>
      <c r="LDQ23" s="212"/>
      <c r="LDR23" s="212"/>
      <c r="LDS23" s="212"/>
      <c r="LDT23" s="212"/>
      <c r="LDU23" s="212"/>
      <c r="LDV23" s="212"/>
      <c r="LDW23" s="212"/>
      <c r="LDX23" s="212"/>
      <c r="LDY23" s="212"/>
      <c r="LDZ23" s="212"/>
      <c r="LEA23" s="212"/>
      <c r="LEB23" s="212"/>
      <c r="LEC23" s="212"/>
      <c r="LED23" s="212"/>
      <c r="LEE23" s="212"/>
      <c r="LEF23" s="212"/>
      <c r="LEG23" s="212"/>
      <c r="LEH23" s="212"/>
      <c r="LEI23" s="212"/>
      <c r="LEJ23" s="212"/>
      <c r="LEK23" s="212"/>
      <c r="LEL23" s="212"/>
      <c r="LEM23" s="212"/>
      <c r="LEN23" s="212"/>
      <c r="LEO23" s="212"/>
      <c r="LEP23" s="212"/>
      <c r="LEQ23" s="212"/>
      <c r="LER23" s="212"/>
      <c r="LES23" s="212"/>
      <c r="LET23" s="212"/>
      <c r="LEU23" s="212"/>
      <c r="LEV23" s="212"/>
      <c r="LEW23" s="212"/>
      <c r="LEX23" s="212"/>
      <c r="LEY23" s="212"/>
      <c r="LEZ23" s="212"/>
      <c r="LFA23" s="212"/>
      <c r="LFB23" s="212"/>
      <c r="LFC23" s="212"/>
      <c r="LFD23" s="212"/>
      <c r="LFE23" s="212"/>
      <c r="LFF23" s="212"/>
      <c r="LFG23" s="212"/>
      <c r="LFH23" s="212"/>
      <c r="LFI23" s="212"/>
      <c r="LFJ23" s="212"/>
      <c r="LFK23" s="212"/>
      <c r="LFL23" s="212"/>
      <c r="LFM23" s="212"/>
      <c r="LFN23" s="212"/>
      <c r="LFO23" s="212"/>
      <c r="LFP23" s="212"/>
      <c r="LFQ23" s="212"/>
      <c r="LFR23" s="212"/>
      <c r="LFS23" s="212"/>
      <c r="LFT23" s="212"/>
      <c r="LFU23" s="212"/>
      <c r="LFV23" s="212"/>
      <c r="LFW23" s="212"/>
      <c r="LFX23" s="212"/>
      <c r="LFY23" s="212"/>
      <c r="LFZ23" s="212"/>
      <c r="LGA23" s="212"/>
      <c r="LGB23" s="212"/>
      <c r="LGC23" s="212"/>
      <c r="LGD23" s="212"/>
      <c r="LGE23" s="212"/>
      <c r="LGF23" s="212"/>
      <c r="LGG23" s="212"/>
      <c r="LGH23" s="212"/>
      <c r="LGI23" s="212"/>
      <c r="LGJ23" s="212"/>
      <c r="LGK23" s="212"/>
      <c r="LGL23" s="212"/>
      <c r="LGM23" s="212"/>
      <c r="LGN23" s="212"/>
      <c r="LGO23" s="212"/>
      <c r="LGP23" s="212"/>
      <c r="LGQ23" s="212"/>
      <c r="LGR23" s="212"/>
      <c r="LGS23" s="212"/>
      <c r="LGT23" s="212"/>
      <c r="LGU23" s="212"/>
      <c r="LGV23" s="212"/>
      <c r="LGW23" s="212"/>
      <c r="LGX23" s="212"/>
      <c r="LGY23" s="212"/>
      <c r="LGZ23" s="212"/>
      <c r="LHA23" s="212"/>
      <c r="LHB23" s="212"/>
      <c r="LHC23" s="212"/>
      <c r="LHD23" s="212"/>
      <c r="LHE23" s="212"/>
      <c r="LHF23" s="212"/>
      <c r="LHG23" s="212"/>
      <c r="LHH23" s="212"/>
      <c r="LHI23" s="212"/>
      <c r="LHJ23" s="212"/>
      <c r="LHK23" s="212"/>
      <c r="LHL23" s="212"/>
      <c r="LHM23" s="212"/>
      <c r="LHN23" s="212"/>
      <c r="LHO23" s="212"/>
      <c r="LHP23" s="212"/>
      <c r="LHQ23" s="212"/>
      <c r="LHR23" s="212"/>
      <c r="LHS23" s="212"/>
      <c r="LHT23" s="212"/>
      <c r="LHU23" s="212"/>
      <c r="LHV23" s="212"/>
      <c r="LHW23" s="212"/>
      <c r="LHX23" s="212"/>
      <c r="LHY23" s="212"/>
      <c r="LHZ23" s="212"/>
      <c r="LIA23" s="212"/>
      <c r="LIB23" s="212"/>
      <c r="LIC23" s="212"/>
      <c r="LID23" s="212"/>
      <c r="LIE23" s="212"/>
      <c r="LIF23" s="212"/>
      <c r="LIG23" s="212"/>
      <c r="LIH23" s="212"/>
      <c r="LII23" s="212"/>
      <c r="LIJ23" s="212"/>
      <c r="LIK23" s="212"/>
      <c r="LIL23" s="212"/>
      <c r="LIM23" s="212"/>
      <c r="LIN23" s="212"/>
      <c r="LIO23" s="212"/>
      <c r="LIP23" s="212"/>
      <c r="LIQ23" s="212"/>
      <c r="LIR23" s="212"/>
      <c r="LIS23" s="212"/>
      <c r="LIT23" s="212"/>
      <c r="LIU23" s="212"/>
      <c r="LIV23" s="212"/>
      <c r="LIW23" s="212"/>
      <c r="LIX23" s="212"/>
      <c r="LIY23" s="212"/>
      <c r="LIZ23" s="212"/>
      <c r="LJA23" s="212"/>
      <c r="LJB23" s="212"/>
      <c r="LJC23" s="212"/>
      <c r="LJD23" s="212"/>
      <c r="LJE23" s="212"/>
      <c r="LJF23" s="212"/>
      <c r="LJG23" s="212"/>
      <c r="LJH23" s="212"/>
      <c r="LJI23" s="212"/>
      <c r="LJJ23" s="212"/>
      <c r="LJK23" s="212"/>
      <c r="LJL23" s="212"/>
      <c r="LJM23" s="212"/>
      <c r="LJN23" s="212"/>
      <c r="LJO23" s="212"/>
      <c r="LJP23" s="212"/>
      <c r="LJQ23" s="212"/>
      <c r="LJR23" s="212"/>
      <c r="LJS23" s="212"/>
      <c r="LJT23" s="212"/>
      <c r="LJU23" s="212"/>
      <c r="LJV23" s="212"/>
      <c r="LJW23" s="212"/>
      <c r="LJX23" s="212"/>
      <c r="LJY23" s="212"/>
      <c r="LJZ23" s="212"/>
      <c r="LKA23" s="212"/>
      <c r="LKB23" s="212"/>
      <c r="LKC23" s="212"/>
      <c r="LKD23" s="212"/>
      <c r="LKE23" s="212"/>
      <c r="LKF23" s="212"/>
      <c r="LKG23" s="212"/>
      <c r="LKH23" s="212"/>
      <c r="LKI23" s="212"/>
      <c r="LKJ23" s="212"/>
      <c r="LKK23" s="212"/>
      <c r="LKL23" s="212"/>
      <c r="LKM23" s="212"/>
      <c r="LKN23" s="212"/>
      <c r="LKO23" s="212"/>
      <c r="LKP23" s="212"/>
      <c r="LKQ23" s="212"/>
      <c r="LKR23" s="212"/>
      <c r="LKS23" s="212"/>
      <c r="LKT23" s="212"/>
      <c r="LKU23" s="212"/>
      <c r="LKV23" s="212"/>
      <c r="LKW23" s="212"/>
      <c r="LKX23" s="212"/>
      <c r="LKY23" s="212"/>
      <c r="LKZ23" s="212"/>
      <c r="LLA23" s="212"/>
      <c r="LLB23" s="212"/>
      <c r="LLC23" s="212"/>
      <c r="LLD23" s="212"/>
      <c r="LLE23" s="212"/>
      <c r="LLF23" s="212"/>
      <c r="LLG23" s="212"/>
      <c r="LLH23" s="212"/>
      <c r="LLI23" s="212"/>
      <c r="LLJ23" s="212"/>
      <c r="LLK23" s="212"/>
      <c r="LLL23" s="212"/>
      <c r="LLM23" s="212"/>
      <c r="LLN23" s="212"/>
      <c r="LLO23" s="212"/>
      <c r="LLP23" s="212"/>
      <c r="LLQ23" s="212"/>
      <c r="LLR23" s="212"/>
      <c r="LLS23" s="212"/>
      <c r="LLT23" s="212"/>
      <c r="LLU23" s="212"/>
      <c r="LLV23" s="212"/>
      <c r="LLW23" s="212"/>
      <c r="LLX23" s="212"/>
      <c r="LLY23" s="212"/>
      <c r="LLZ23" s="212"/>
      <c r="LMA23" s="212"/>
      <c r="LMB23" s="212"/>
      <c r="LMC23" s="212"/>
      <c r="LMD23" s="212"/>
      <c r="LME23" s="212"/>
      <c r="LMF23" s="212"/>
      <c r="LMG23" s="212"/>
      <c r="LMH23" s="212"/>
      <c r="LMI23" s="212"/>
      <c r="LMJ23" s="212"/>
      <c r="LMK23" s="212"/>
      <c r="LML23" s="212"/>
      <c r="LMM23" s="212"/>
      <c r="LMN23" s="212"/>
      <c r="LMO23" s="212"/>
      <c r="LMP23" s="212"/>
      <c r="LMQ23" s="212"/>
      <c r="LMR23" s="212"/>
      <c r="LMS23" s="212"/>
      <c r="LMT23" s="212"/>
      <c r="LMU23" s="212"/>
      <c r="LMV23" s="212"/>
      <c r="LMW23" s="212"/>
      <c r="LMX23" s="212"/>
      <c r="LMY23" s="212"/>
      <c r="LMZ23" s="212"/>
      <c r="LNA23" s="212"/>
      <c r="LNB23" s="212"/>
      <c r="LNC23" s="212"/>
      <c r="LND23" s="212"/>
      <c r="LNE23" s="212"/>
      <c r="LNF23" s="212"/>
      <c r="LNG23" s="212"/>
      <c r="LNH23" s="212"/>
      <c r="LNI23" s="212"/>
      <c r="LNJ23" s="212"/>
      <c r="LNK23" s="212"/>
      <c r="LNL23" s="212"/>
      <c r="LNM23" s="212"/>
      <c r="LNN23" s="212"/>
      <c r="LNO23" s="212"/>
      <c r="LNP23" s="212"/>
      <c r="LNQ23" s="212"/>
      <c r="LNR23" s="212"/>
      <c r="LNS23" s="212"/>
      <c r="LNT23" s="212"/>
      <c r="LNU23" s="212"/>
      <c r="LNV23" s="212"/>
      <c r="LNW23" s="212"/>
      <c r="LNX23" s="212"/>
      <c r="LNY23" s="212"/>
      <c r="LNZ23" s="212"/>
      <c r="LOA23" s="212"/>
      <c r="LOB23" s="212"/>
      <c r="LOC23" s="212"/>
      <c r="LOD23" s="212"/>
      <c r="LOE23" s="212"/>
      <c r="LOF23" s="212"/>
      <c r="LOG23" s="212"/>
      <c r="LOH23" s="212"/>
      <c r="LOI23" s="212"/>
      <c r="LOJ23" s="212"/>
      <c r="LOK23" s="212"/>
      <c r="LOL23" s="212"/>
      <c r="LOM23" s="212"/>
      <c r="LON23" s="212"/>
      <c r="LOO23" s="212"/>
      <c r="LOP23" s="212"/>
      <c r="LOQ23" s="212"/>
      <c r="LOR23" s="212"/>
      <c r="LOS23" s="212"/>
      <c r="LOT23" s="212"/>
      <c r="LOU23" s="212"/>
      <c r="LOV23" s="212"/>
      <c r="LOW23" s="212"/>
      <c r="LOX23" s="212"/>
      <c r="LOY23" s="212"/>
      <c r="LOZ23" s="212"/>
      <c r="LPA23" s="212"/>
      <c r="LPB23" s="212"/>
      <c r="LPC23" s="212"/>
      <c r="LPD23" s="212"/>
      <c r="LPE23" s="212"/>
      <c r="LPF23" s="212"/>
      <c r="LPG23" s="212"/>
      <c r="LPH23" s="212"/>
      <c r="LPI23" s="212"/>
      <c r="LPJ23" s="212"/>
      <c r="LPK23" s="212"/>
      <c r="LPL23" s="212"/>
      <c r="LPM23" s="212"/>
      <c r="LPN23" s="212"/>
      <c r="LPO23" s="212"/>
      <c r="LPP23" s="212"/>
      <c r="LPQ23" s="212"/>
      <c r="LPR23" s="212"/>
      <c r="LPS23" s="212"/>
      <c r="LPT23" s="212"/>
      <c r="LPU23" s="212"/>
      <c r="LPV23" s="212"/>
      <c r="LPW23" s="212"/>
      <c r="LPX23" s="212"/>
      <c r="LPY23" s="212"/>
      <c r="LPZ23" s="212"/>
      <c r="LQA23" s="212"/>
      <c r="LQB23" s="212"/>
      <c r="LQC23" s="212"/>
      <c r="LQD23" s="212"/>
      <c r="LQE23" s="212"/>
      <c r="LQF23" s="212"/>
      <c r="LQG23" s="212"/>
      <c r="LQH23" s="212"/>
      <c r="LQI23" s="212"/>
      <c r="LQJ23" s="212"/>
      <c r="LQK23" s="212"/>
      <c r="LQL23" s="212"/>
      <c r="LQM23" s="212"/>
      <c r="LQN23" s="212"/>
      <c r="LQO23" s="212"/>
      <c r="LQP23" s="212"/>
      <c r="LQQ23" s="212"/>
      <c r="LQR23" s="212"/>
      <c r="LQS23" s="212"/>
      <c r="LQT23" s="212"/>
      <c r="LQU23" s="212"/>
      <c r="LQV23" s="212"/>
      <c r="LQW23" s="212"/>
      <c r="LQX23" s="212"/>
      <c r="LQY23" s="212"/>
      <c r="LQZ23" s="212"/>
      <c r="LRA23" s="212"/>
      <c r="LRB23" s="212"/>
      <c r="LRC23" s="212"/>
      <c r="LRD23" s="212"/>
      <c r="LRE23" s="212"/>
      <c r="LRF23" s="212"/>
      <c r="LRG23" s="212"/>
      <c r="LRH23" s="212"/>
      <c r="LRI23" s="212"/>
      <c r="LRJ23" s="212"/>
      <c r="LRK23" s="212"/>
      <c r="LRL23" s="212"/>
      <c r="LRM23" s="212"/>
      <c r="LRN23" s="212"/>
      <c r="LRO23" s="212"/>
      <c r="LRP23" s="212"/>
      <c r="LRQ23" s="212"/>
      <c r="LRR23" s="212"/>
      <c r="LRS23" s="212"/>
      <c r="LRT23" s="212"/>
      <c r="LRU23" s="212"/>
      <c r="LRV23" s="212"/>
      <c r="LRW23" s="212"/>
      <c r="LRX23" s="212"/>
      <c r="LRY23" s="212"/>
      <c r="LRZ23" s="212"/>
      <c r="LSA23" s="212"/>
      <c r="LSB23" s="212"/>
      <c r="LSC23" s="212"/>
      <c r="LSD23" s="212"/>
      <c r="LSE23" s="212"/>
      <c r="LSF23" s="212"/>
      <c r="LSG23" s="212"/>
      <c r="LSH23" s="212"/>
      <c r="LSI23" s="212"/>
      <c r="LSJ23" s="212"/>
      <c r="LSK23" s="212"/>
      <c r="LSL23" s="212"/>
      <c r="LSM23" s="212"/>
      <c r="LSN23" s="212"/>
      <c r="LSO23" s="212"/>
      <c r="LSP23" s="212"/>
      <c r="LSQ23" s="212"/>
      <c r="LSR23" s="212"/>
      <c r="LSS23" s="212"/>
      <c r="LST23" s="212"/>
      <c r="LSU23" s="212"/>
      <c r="LSV23" s="212"/>
      <c r="LSW23" s="212"/>
      <c r="LSX23" s="212"/>
      <c r="LSY23" s="212"/>
      <c r="LSZ23" s="212"/>
      <c r="LTA23" s="212"/>
      <c r="LTB23" s="212"/>
      <c r="LTC23" s="212"/>
      <c r="LTD23" s="212"/>
      <c r="LTE23" s="212"/>
      <c r="LTF23" s="212"/>
      <c r="LTG23" s="212"/>
      <c r="LTH23" s="212"/>
      <c r="LTI23" s="212"/>
      <c r="LTJ23" s="212"/>
      <c r="LTK23" s="212"/>
      <c r="LTL23" s="212"/>
      <c r="LTM23" s="212"/>
      <c r="LTN23" s="212"/>
      <c r="LTO23" s="212"/>
      <c r="LTP23" s="212"/>
      <c r="LTQ23" s="212"/>
      <c r="LTR23" s="212"/>
      <c r="LTS23" s="212"/>
      <c r="LTT23" s="212"/>
      <c r="LTU23" s="212"/>
      <c r="LTV23" s="212"/>
      <c r="LTW23" s="212"/>
      <c r="LTX23" s="212"/>
      <c r="LTY23" s="212"/>
      <c r="LTZ23" s="212"/>
      <c r="LUA23" s="212"/>
      <c r="LUB23" s="212"/>
      <c r="LUC23" s="212"/>
      <c r="LUD23" s="212"/>
      <c r="LUE23" s="212"/>
      <c r="LUF23" s="212"/>
      <c r="LUG23" s="212"/>
      <c r="LUH23" s="212"/>
      <c r="LUI23" s="212"/>
      <c r="LUJ23" s="212"/>
      <c r="LUK23" s="212"/>
      <c r="LUL23" s="212"/>
      <c r="LUM23" s="212"/>
      <c r="LUN23" s="212"/>
      <c r="LUO23" s="212"/>
      <c r="LUP23" s="212"/>
      <c r="LUQ23" s="212"/>
      <c r="LUR23" s="212"/>
      <c r="LUS23" s="212"/>
      <c r="LUT23" s="212"/>
      <c r="LUU23" s="212"/>
      <c r="LUV23" s="212"/>
      <c r="LUW23" s="212"/>
      <c r="LUX23" s="212"/>
      <c r="LUY23" s="212"/>
      <c r="LUZ23" s="212"/>
      <c r="LVA23" s="212"/>
      <c r="LVB23" s="212"/>
      <c r="LVC23" s="212"/>
      <c r="LVD23" s="212"/>
      <c r="LVE23" s="212"/>
      <c r="LVF23" s="212"/>
      <c r="LVG23" s="212"/>
      <c r="LVH23" s="212"/>
      <c r="LVI23" s="212"/>
      <c r="LVJ23" s="212"/>
      <c r="LVK23" s="212"/>
      <c r="LVL23" s="212"/>
      <c r="LVM23" s="212"/>
      <c r="LVN23" s="212"/>
      <c r="LVO23" s="212"/>
      <c r="LVP23" s="212"/>
      <c r="LVQ23" s="212"/>
      <c r="LVR23" s="212"/>
      <c r="LVS23" s="212"/>
      <c r="LVT23" s="212"/>
      <c r="LVU23" s="212"/>
      <c r="LVV23" s="212"/>
      <c r="LVW23" s="212"/>
      <c r="LVX23" s="212"/>
      <c r="LVY23" s="212"/>
      <c r="LVZ23" s="212"/>
      <c r="LWA23" s="212"/>
      <c r="LWB23" s="212"/>
      <c r="LWC23" s="212"/>
      <c r="LWD23" s="212"/>
      <c r="LWE23" s="212"/>
      <c r="LWF23" s="212"/>
      <c r="LWG23" s="212"/>
      <c r="LWH23" s="212"/>
      <c r="LWI23" s="212"/>
      <c r="LWJ23" s="212"/>
      <c r="LWK23" s="212"/>
      <c r="LWL23" s="212"/>
      <c r="LWM23" s="212"/>
      <c r="LWN23" s="212"/>
      <c r="LWO23" s="212"/>
      <c r="LWP23" s="212"/>
      <c r="LWQ23" s="212"/>
      <c r="LWR23" s="212"/>
      <c r="LWS23" s="212"/>
      <c r="LWT23" s="212"/>
      <c r="LWU23" s="212"/>
      <c r="LWV23" s="212"/>
      <c r="LWW23" s="212"/>
      <c r="LWX23" s="212"/>
      <c r="LWY23" s="212"/>
      <c r="LWZ23" s="212"/>
      <c r="LXA23" s="212"/>
      <c r="LXB23" s="212"/>
      <c r="LXC23" s="212"/>
      <c r="LXD23" s="212"/>
      <c r="LXE23" s="212"/>
      <c r="LXF23" s="212"/>
      <c r="LXG23" s="212"/>
      <c r="LXH23" s="212"/>
      <c r="LXI23" s="212"/>
      <c r="LXJ23" s="212"/>
      <c r="LXK23" s="212"/>
      <c r="LXL23" s="212"/>
      <c r="LXM23" s="212"/>
      <c r="LXN23" s="212"/>
      <c r="LXO23" s="212"/>
      <c r="LXP23" s="212"/>
      <c r="LXQ23" s="212"/>
      <c r="LXR23" s="212"/>
      <c r="LXS23" s="212"/>
      <c r="LXT23" s="212"/>
      <c r="LXU23" s="212"/>
      <c r="LXV23" s="212"/>
      <c r="LXW23" s="212"/>
      <c r="LXX23" s="212"/>
      <c r="LXY23" s="212"/>
      <c r="LXZ23" s="212"/>
      <c r="LYA23" s="212"/>
      <c r="LYB23" s="212"/>
      <c r="LYC23" s="212"/>
      <c r="LYD23" s="212"/>
      <c r="LYE23" s="212"/>
      <c r="LYF23" s="212"/>
      <c r="LYG23" s="212"/>
      <c r="LYH23" s="212"/>
      <c r="LYI23" s="212"/>
      <c r="LYJ23" s="212"/>
      <c r="LYK23" s="212"/>
      <c r="LYL23" s="212"/>
      <c r="LYM23" s="212"/>
      <c r="LYN23" s="212"/>
      <c r="LYO23" s="212"/>
      <c r="LYP23" s="212"/>
      <c r="LYQ23" s="212"/>
      <c r="LYR23" s="212"/>
      <c r="LYS23" s="212"/>
      <c r="LYT23" s="212"/>
      <c r="LYU23" s="212"/>
      <c r="LYV23" s="212"/>
      <c r="LYW23" s="212"/>
      <c r="LYX23" s="212"/>
      <c r="LYY23" s="212"/>
      <c r="LYZ23" s="212"/>
      <c r="LZA23" s="212"/>
      <c r="LZB23" s="212"/>
      <c r="LZC23" s="212"/>
      <c r="LZD23" s="212"/>
      <c r="LZE23" s="212"/>
      <c r="LZF23" s="212"/>
      <c r="LZG23" s="212"/>
      <c r="LZH23" s="212"/>
      <c r="LZI23" s="212"/>
      <c r="LZJ23" s="212"/>
      <c r="LZK23" s="212"/>
      <c r="LZL23" s="212"/>
      <c r="LZM23" s="212"/>
      <c r="LZN23" s="212"/>
      <c r="LZO23" s="212"/>
      <c r="LZP23" s="212"/>
      <c r="LZQ23" s="212"/>
      <c r="LZR23" s="212"/>
      <c r="LZS23" s="212"/>
      <c r="LZT23" s="212"/>
      <c r="LZU23" s="212"/>
      <c r="LZV23" s="212"/>
      <c r="LZW23" s="212"/>
      <c r="LZX23" s="212"/>
      <c r="LZY23" s="212"/>
      <c r="LZZ23" s="212"/>
      <c r="MAA23" s="212"/>
      <c r="MAB23" s="212"/>
      <c r="MAC23" s="212"/>
      <c r="MAD23" s="212"/>
      <c r="MAE23" s="212"/>
      <c r="MAF23" s="212"/>
      <c r="MAG23" s="212"/>
      <c r="MAH23" s="212"/>
      <c r="MAI23" s="212"/>
      <c r="MAJ23" s="212"/>
      <c r="MAK23" s="212"/>
      <c r="MAL23" s="212"/>
      <c r="MAM23" s="212"/>
      <c r="MAN23" s="212"/>
      <c r="MAO23" s="212"/>
      <c r="MAP23" s="212"/>
      <c r="MAQ23" s="212"/>
      <c r="MAR23" s="212"/>
      <c r="MAS23" s="212"/>
      <c r="MAT23" s="212"/>
      <c r="MAU23" s="212"/>
      <c r="MAV23" s="212"/>
      <c r="MAW23" s="212"/>
      <c r="MAX23" s="212"/>
      <c r="MAY23" s="212"/>
      <c r="MAZ23" s="212"/>
      <c r="MBA23" s="212"/>
      <c r="MBB23" s="212"/>
      <c r="MBC23" s="212"/>
      <c r="MBD23" s="212"/>
      <c r="MBE23" s="212"/>
      <c r="MBF23" s="212"/>
      <c r="MBG23" s="212"/>
      <c r="MBH23" s="212"/>
      <c r="MBI23" s="212"/>
      <c r="MBJ23" s="212"/>
      <c r="MBK23" s="212"/>
      <c r="MBL23" s="212"/>
      <c r="MBM23" s="212"/>
      <c r="MBN23" s="212"/>
      <c r="MBO23" s="212"/>
      <c r="MBP23" s="212"/>
      <c r="MBQ23" s="212"/>
      <c r="MBR23" s="212"/>
      <c r="MBS23" s="212"/>
      <c r="MBT23" s="212"/>
      <c r="MBU23" s="212"/>
      <c r="MBV23" s="212"/>
      <c r="MBW23" s="212"/>
      <c r="MBX23" s="212"/>
      <c r="MBY23" s="212"/>
      <c r="MBZ23" s="212"/>
      <c r="MCA23" s="212"/>
      <c r="MCB23" s="212"/>
      <c r="MCC23" s="212"/>
      <c r="MCD23" s="212"/>
      <c r="MCE23" s="212"/>
      <c r="MCF23" s="212"/>
      <c r="MCG23" s="212"/>
      <c r="MCH23" s="212"/>
      <c r="MCI23" s="212"/>
      <c r="MCJ23" s="212"/>
      <c r="MCK23" s="212"/>
      <c r="MCL23" s="212"/>
      <c r="MCM23" s="212"/>
      <c r="MCN23" s="212"/>
      <c r="MCO23" s="212"/>
      <c r="MCP23" s="212"/>
      <c r="MCQ23" s="212"/>
      <c r="MCR23" s="212"/>
      <c r="MCS23" s="212"/>
      <c r="MCT23" s="212"/>
      <c r="MCU23" s="212"/>
      <c r="MCV23" s="212"/>
      <c r="MCW23" s="212"/>
      <c r="MCX23" s="212"/>
      <c r="MCY23" s="212"/>
      <c r="MCZ23" s="212"/>
      <c r="MDA23" s="212"/>
      <c r="MDB23" s="212"/>
      <c r="MDC23" s="212"/>
      <c r="MDD23" s="212"/>
      <c r="MDE23" s="212"/>
      <c r="MDF23" s="212"/>
      <c r="MDG23" s="212"/>
      <c r="MDH23" s="212"/>
      <c r="MDI23" s="212"/>
      <c r="MDJ23" s="212"/>
      <c r="MDK23" s="212"/>
      <c r="MDL23" s="212"/>
      <c r="MDM23" s="212"/>
      <c r="MDN23" s="212"/>
      <c r="MDO23" s="212"/>
      <c r="MDP23" s="212"/>
      <c r="MDQ23" s="212"/>
      <c r="MDR23" s="212"/>
      <c r="MDS23" s="212"/>
      <c r="MDT23" s="212"/>
      <c r="MDU23" s="212"/>
      <c r="MDV23" s="212"/>
      <c r="MDW23" s="212"/>
      <c r="MDX23" s="212"/>
      <c r="MDY23" s="212"/>
      <c r="MDZ23" s="212"/>
      <c r="MEA23" s="212"/>
      <c r="MEB23" s="212"/>
      <c r="MEC23" s="212"/>
      <c r="MED23" s="212"/>
      <c r="MEE23" s="212"/>
      <c r="MEF23" s="212"/>
      <c r="MEG23" s="212"/>
      <c r="MEH23" s="212"/>
      <c r="MEI23" s="212"/>
      <c r="MEJ23" s="212"/>
      <c r="MEK23" s="212"/>
      <c r="MEL23" s="212"/>
      <c r="MEM23" s="212"/>
      <c r="MEN23" s="212"/>
      <c r="MEO23" s="212"/>
      <c r="MEP23" s="212"/>
      <c r="MEQ23" s="212"/>
      <c r="MER23" s="212"/>
      <c r="MES23" s="212"/>
      <c r="MET23" s="212"/>
      <c r="MEU23" s="212"/>
      <c r="MEV23" s="212"/>
      <c r="MEW23" s="212"/>
      <c r="MEX23" s="212"/>
      <c r="MEY23" s="212"/>
      <c r="MEZ23" s="212"/>
      <c r="MFA23" s="212"/>
      <c r="MFB23" s="212"/>
      <c r="MFC23" s="212"/>
      <c r="MFD23" s="212"/>
      <c r="MFE23" s="212"/>
      <c r="MFF23" s="212"/>
      <c r="MFG23" s="212"/>
      <c r="MFH23" s="212"/>
      <c r="MFI23" s="212"/>
      <c r="MFJ23" s="212"/>
      <c r="MFK23" s="212"/>
      <c r="MFL23" s="212"/>
      <c r="MFM23" s="212"/>
      <c r="MFN23" s="212"/>
      <c r="MFO23" s="212"/>
      <c r="MFP23" s="212"/>
      <c r="MFQ23" s="212"/>
      <c r="MFR23" s="212"/>
      <c r="MFS23" s="212"/>
      <c r="MFT23" s="212"/>
      <c r="MFU23" s="212"/>
      <c r="MFV23" s="212"/>
      <c r="MFW23" s="212"/>
      <c r="MFX23" s="212"/>
      <c r="MFY23" s="212"/>
      <c r="MFZ23" s="212"/>
      <c r="MGA23" s="212"/>
      <c r="MGB23" s="212"/>
      <c r="MGC23" s="212"/>
      <c r="MGD23" s="212"/>
      <c r="MGE23" s="212"/>
      <c r="MGF23" s="212"/>
      <c r="MGG23" s="212"/>
      <c r="MGH23" s="212"/>
      <c r="MGI23" s="212"/>
      <c r="MGJ23" s="212"/>
      <c r="MGK23" s="212"/>
      <c r="MGL23" s="212"/>
      <c r="MGM23" s="212"/>
      <c r="MGN23" s="212"/>
      <c r="MGO23" s="212"/>
      <c r="MGP23" s="212"/>
      <c r="MGQ23" s="212"/>
      <c r="MGR23" s="212"/>
      <c r="MGS23" s="212"/>
      <c r="MGT23" s="212"/>
      <c r="MGU23" s="212"/>
      <c r="MGV23" s="212"/>
      <c r="MGW23" s="212"/>
      <c r="MGX23" s="212"/>
      <c r="MGY23" s="212"/>
      <c r="MGZ23" s="212"/>
      <c r="MHA23" s="212"/>
      <c r="MHB23" s="212"/>
      <c r="MHC23" s="212"/>
      <c r="MHD23" s="212"/>
      <c r="MHE23" s="212"/>
      <c r="MHF23" s="212"/>
      <c r="MHG23" s="212"/>
      <c r="MHH23" s="212"/>
      <c r="MHI23" s="212"/>
      <c r="MHJ23" s="212"/>
      <c r="MHK23" s="212"/>
      <c r="MHL23" s="212"/>
      <c r="MHM23" s="212"/>
      <c r="MHN23" s="212"/>
      <c r="MHO23" s="212"/>
      <c r="MHP23" s="212"/>
      <c r="MHQ23" s="212"/>
      <c r="MHR23" s="212"/>
      <c r="MHS23" s="212"/>
      <c r="MHT23" s="212"/>
      <c r="MHU23" s="212"/>
      <c r="MHV23" s="212"/>
      <c r="MHW23" s="212"/>
      <c r="MHX23" s="212"/>
      <c r="MHY23" s="212"/>
      <c r="MHZ23" s="212"/>
      <c r="MIA23" s="212"/>
      <c r="MIB23" s="212"/>
      <c r="MIC23" s="212"/>
      <c r="MID23" s="212"/>
      <c r="MIE23" s="212"/>
      <c r="MIF23" s="212"/>
      <c r="MIG23" s="212"/>
      <c r="MIH23" s="212"/>
      <c r="MII23" s="212"/>
      <c r="MIJ23" s="212"/>
      <c r="MIK23" s="212"/>
      <c r="MIL23" s="212"/>
      <c r="MIM23" s="212"/>
      <c r="MIN23" s="212"/>
      <c r="MIO23" s="212"/>
      <c r="MIP23" s="212"/>
      <c r="MIQ23" s="212"/>
      <c r="MIR23" s="212"/>
      <c r="MIS23" s="212"/>
      <c r="MIT23" s="212"/>
      <c r="MIU23" s="212"/>
      <c r="MIV23" s="212"/>
      <c r="MIW23" s="212"/>
      <c r="MIX23" s="212"/>
      <c r="MIY23" s="212"/>
      <c r="MIZ23" s="212"/>
      <c r="MJA23" s="212"/>
      <c r="MJB23" s="212"/>
      <c r="MJC23" s="212"/>
      <c r="MJD23" s="212"/>
      <c r="MJE23" s="212"/>
      <c r="MJF23" s="212"/>
      <c r="MJG23" s="212"/>
      <c r="MJH23" s="212"/>
      <c r="MJI23" s="212"/>
      <c r="MJJ23" s="212"/>
      <c r="MJK23" s="212"/>
      <c r="MJL23" s="212"/>
      <c r="MJM23" s="212"/>
      <c r="MJN23" s="212"/>
      <c r="MJO23" s="212"/>
      <c r="MJP23" s="212"/>
      <c r="MJQ23" s="212"/>
      <c r="MJR23" s="212"/>
      <c r="MJS23" s="212"/>
      <c r="MJT23" s="212"/>
      <c r="MJU23" s="212"/>
      <c r="MJV23" s="212"/>
      <c r="MJW23" s="212"/>
      <c r="MJX23" s="212"/>
      <c r="MJY23" s="212"/>
      <c r="MJZ23" s="212"/>
      <c r="MKA23" s="212"/>
      <c r="MKB23" s="212"/>
      <c r="MKC23" s="212"/>
      <c r="MKD23" s="212"/>
      <c r="MKE23" s="212"/>
      <c r="MKF23" s="212"/>
      <c r="MKG23" s="212"/>
      <c r="MKH23" s="212"/>
      <c r="MKI23" s="212"/>
      <c r="MKJ23" s="212"/>
      <c r="MKK23" s="212"/>
      <c r="MKL23" s="212"/>
      <c r="MKM23" s="212"/>
      <c r="MKN23" s="212"/>
      <c r="MKO23" s="212"/>
      <c r="MKP23" s="212"/>
      <c r="MKQ23" s="212"/>
      <c r="MKR23" s="212"/>
      <c r="MKS23" s="212"/>
      <c r="MKT23" s="212"/>
      <c r="MKU23" s="212"/>
      <c r="MKV23" s="212"/>
      <c r="MKW23" s="212"/>
      <c r="MKX23" s="212"/>
      <c r="MKY23" s="212"/>
      <c r="MKZ23" s="212"/>
      <c r="MLA23" s="212"/>
      <c r="MLB23" s="212"/>
      <c r="MLC23" s="212"/>
      <c r="MLD23" s="212"/>
      <c r="MLE23" s="212"/>
      <c r="MLF23" s="212"/>
      <c r="MLG23" s="212"/>
      <c r="MLH23" s="212"/>
      <c r="MLI23" s="212"/>
      <c r="MLJ23" s="212"/>
      <c r="MLK23" s="212"/>
      <c r="MLL23" s="212"/>
      <c r="MLM23" s="212"/>
      <c r="MLN23" s="212"/>
      <c r="MLO23" s="212"/>
      <c r="MLP23" s="212"/>
      <c r="MLQ23" s="212"/>
      <c r="MLR23" s="212"/>
      <c r="MLS23" s="212"/>
      <c r="MLT23" s="212"/>
      <c r="MLU23" s="212"/>
      <c r="MLV23" s="212"/>
      <c r="MLW23" s="212"/>
      <c r="MLX23" s="212"/>
      <c r="MLY23" s="212"/>
      <c r="MLZ23" s="212"/>
      <c r="MMA23" s="212"/>
      <c r="MMB23" s="212"/>
      <c r="MMC23" s="212"/>
      <c r="MMD23" s="212"/>
      <c r="MME23" s="212"/>
      <c r="MMF23" s="212"/>
      <c r="MMG23" s="212"/>
      <c r="MMH23" s="212"/>
      <c r="MMI23" s="212"/>
      <c r="MMJ23" s="212"/>
      <c r="MMK23" s="212"/>
      <c r="MML23" s="212"/>
      <c r="MMM23" s="212"/>
      <c r="MMN23" s="212"/>
      <c r="MMO23" s="212"/>
      <c r="MMP23" s="212"/>
      <c r="MMQ23" s="212"/>
      <c r="MMR23" s="212"/>
      <c r="MMS23" s="212"/>
      <c r="MMT23" s="212"/>
      <c r="MMU23" s="212"/>
      <c r="MMV23" s="212"/>
      <c r="MMW23" s="212"/>
      <c r="MMX23" s="212"/>
      <c r="MMY23" s="212"/>
      <c r="MMZ23" s="212"/>
      <c r="MNA23" s="212"/>
      <c r="MNB23" s="212"/>
      <c r="MNC23" s="212"/>
      <c r="MND23" s="212"/>
      <c r="MNE23" s="212"/>
      <c r="MNF23" s="212"/>
      <c r="MNG23" s="212"/>
      <c r="MNH23" s="212"/>
      <c r="MNI23" s="212"/>
      <c r="MNJ23" s="212"/>
      <c r="MNK23" s="212"/>
      <c r="MNL23" s="212"/>
      <c r="MNM23" s="212"/>
      <c r="MNN23" s="212"/>
      <c r="MNO23" s="212"/>
      <c r="MNP23" s="212"/>
      <c r="MNQ23" s="212"/>
      <c r="MNR23" s="212"/>
      <c r="MNS23" s="212"/>
      <c r="MNT23" s="212"/>
      <c r="MNU23" s="212"/>
      <c r="MNV23" s="212"/>
      <c r="MNW23" s="212"/>
      <c r="MNX23" s="212"/>
      <c r="MNY23" s="212"/>
      <c r="MNZ23" s="212"/>
      <c r="MOA23" s="212"/>
      <c r="MOB23" s="212"/>
      <c r="MOC23" s="212"/>
      <c r="MOD23" s="212"/>
      <c r="MOE23" s="212"/>
      <c r="MOF23" s="212"/>
      <c r="MOG23" s="212"/>
      <c r="MOH23" s="212"/>
      <c r="MOI23" s="212"/>
      <c r="MOJ23" s="212"/>
      <c r="MOK23" s="212"/>
      <c r="MOL23" s="212"/>
      <c r="MOM23" s="212"/>
      <c r="MON23" s="212"/>
      <c r="MOO23" s="212"/>
      <c r="MOP23" s="212"/>
      <c r="MOQ23" s="212"/>
      <c r="MOR23" s="212"/>
      <c r="MOS23" s="212"/>
      <c r="MOT23" s="212"/>
      <c r="MOU23" s="212"/>
      <c r="MOV23" s="212"/>
      <c r="MOW23" s="212"/>
      <c r="MOX23" s="212"/>
      <c r="MOY23" s="212"/>
      <c r="MOZ23" s="212"/>
      <c r="MPA23" s="212"/>
      <c r="MPB23" s="212"/>
      <c r="MPC23" s="212"/>
      <c r="MPD23" s="212"/>
      <c r="MPE23" s="212"/>
      <c r="MPF23" s="212"/>
      <c r="MPG23" s="212"/>
      <c r="MPH23" s="212"/>
      <c r="MPI23" s="212"/>
      <c r="MPJ23" s="212"/>
      <c r="MPK23" s="212"/>
      <c r="MPL23" s="212"/>
      <c r="MPM23" s="212"/>
      <c r="MPN23" s="212"/>
      <c r="MPO23" s="212"/>
      <c r="MPP23" s="212"/>
      <c r="MPQ23" s="212"/>
      <c r="MPR23" s="212"/>
      <c r="MPS23" s="212"/>
      <c r="MPT23" s="212"/>
      <c r="MPU23" s="212"/>
      <c r="MPV23" s="212"/>
      <c r="MPW23" s="212"/>
      <c r="MPX23" s="212"/>
      <c r="MPY23" s="212"/>
      <c r="MPZ23" s="212"/>
      <c r="MQA23" s="212"/>
      <c r="MQB23" s="212"/>
      <c r="MQC23" s="212"/>
      <c r="MQD23" s="212"/>
      <c r="MQE23" s="212"/>
      <c r="MQF23" s="212"/>
      <c r="MQG23" s="212"/>
      <c r="MQH23" s="212"/>
      <c r="MQI23" s="212"/>
      <c r="MQJ23" s="212"/>
      <c r="MQK23" s="212"/>
      <c r="MQL23" s="212"/>
      <c r="MQM23" s="212"/>
      <c r="MQN23" s="212"/>
      <c r="MQO23" s="212"/>
      <c r="MQP23" s="212"/>
      <c r="MQQ23" s="212"/>
      <c r="MQR23" s="212"/>
      <c r="MQS23" s="212"/>
      <c r="MQT23" s="212"/>
      <c r="MQU23" s="212"/>
      <c r="MQV23" s="212"/>
      <c r="MQW23" s="212"/>
      <c r="MQX23" s="212"/>
      <c r="MQY23" s="212"/>
      <c r="MQZ23" s="212"/>
      <c r="MRA23" s="212"/>
      <c r="MRB23" s="212"/>
      <c r="MRC23" s="212"/>
      <c r="MRD23" s="212"/>
      <c r="MRE23" s="212"/>
      <c r="MRF23" s="212"/>
      <c r="MRG23" s="212"/>
      <c r="MRH23" s="212"/>
      <c r="MRI23" s="212"/>
      <c r="MRJ23" s="212"/>
      <c r="MRK23" s="212"/>
      <c r="MRL23" s="212"/>
      <c r="MRM23" s="212"/>
      <c r="MRN23" s="212"/>
      <c r="MRO23" s="212"/>
      <c r="MRP23" s="212"/>
      <c r="MRQ23" s="212"/>
      <c r="MRR23" s="212"/>
      <c r="MRS23" s="212"/>
      <c r="MRT23" s="212"/>
      <c r="MRU23" s="212"/>
      <c r="MRV23" s="212"/>
      <c r="MRW23" s="212"/>
      <c r="MRX23" s="212"/>
      <c r="MRY23" s="212"/>
      <c r="MRZ23" s="212"/>
      <c r="MSA23" s="212"/>
      <c r="MSB23" s="212"/>
      <c r="MSC23" s="212"/>
      <c r="MSD23" s="212"/>
      <c r="MSE23" s="212"/>
      <c r="MSF23" s="212"/>
      <c r="MSG23" s="212"/>
      <c r="MSH23" s="212"/>
      <c r="MSI23" s="212"/>
      <c r="MSJ23" s="212"/>
      <c r="MSK23" s="212"/>
      <c r="MSL23" s="212"/>
      <c r="MSM23" s="212"/>
      <c r="MSN23" s="212"/>
      <c r="MSO23" s="212"/>
      <c r="MSP23" s="212"/>
      <c r="MSQ23" s="212"/>
      <c r="MSR23" s="212"/>
      <c r="MSS23" s="212"/>
      <c r="MST23" s="212"/>
      <c r="MSU23" s="212"/>
      <c r="MSV23" s="212"/>
      <c r="MSW23" s="212"/>
      <c r="MSX23" s="212"/>
      <c r="MSY23" s="212"/>
      <c r="MSZ23" s="212"/>
      <c r="MTA23" s="212"/>
      <c r="MTB23" s="212"/>
      <c r="MTC23" s="212"/>
      <c r="MTD23" s="212"/>
      <c r="MTE23" s="212"/>
      <c r="MTF23" s="212"/>
      <c r="MTG23" s="212"/>
      <c r="MTH23" s="212"/>
      <c r="MTI23" s="212"/>
      <c r="MTJ23" s="212"/>
      <c r="MTK23" s="212"/>
      <c r="MTL23" s="212"/>
      <c r="MTM23" s="212"/>
      <c r="MTN23" s="212"/>
      <c r="MTO23" s="212"/>
      <c r="MTP23" s="212"/>
      <c r="MTQ23" s="212"/>
      <c r="MTR23" s="212"/>
      <c r="MTS23" s="212"/>
      <c r="MTT23" s="212"/>
      <c r="MTU23" s="212"/>
      <c r="MTV23" s="212"/>
      <c r="MTW23" s="212"/>
      <c r="MTX23" s="212"/>
      <c r="MTY23" s="212"/>
      <c r="MTZ23" s="212"/>
      <c r="MUA23" s="212"/>
      <c r="MUB23" s="212"/>
      <c r="MUC23" s="212"/>
      <c r="MUD23" s="212"/>
      <c r="MUE23" s="212"/>
      <c r="MUF23" s="212"/>
      <c r="MUG23" s="212"/>
      <c r="MUH23" s="212"/>
      <c r="MUI23" s="212"/>
      <c r="MUJ23" s="212"/>
      <c r="MUK23" s="212"/>
      <c r="MUL23" s="212"/>
      <c r="MUM23" s="212"/>
      <c r="MUN23" s="212"/>
      <c r="MUO23" s="212"/>
      <c r="MUP23" s="212"/>
      <c r="MUQ23" s="212"/>
      <c r="MUR23" s="212"/>
      <c r="MUS23" s="212"/>
      <c r="MUT23" s="212"/>
      <c r="MUU23" s="212"/>
      <c r="MUV23" s="212"/>
      <c r="MUW23" s="212"/>
      <c r="MUX23" s="212"/>
      <c r="MUY23" s="212"/>
      <c r="MUZ23" s="212"/>
      <c r="MVA23" s="212"/>
      <c r="MVB23" s="212"/>
      <c r="MVC23" s="212"/>
      <c r="MVD23" s="212"/>
      <c r="MVE23" s="212"/>
      <c r="MVF23" s="212"/>
      <c r="MVG23" s="212"/>
      <c r="MVH23" s="212"/>
      <c r="MVI23" s="212"/>
      <c r="MVJ23" s="212"/>
      <c r="MVK23" s="212"/>
      <c r="MVL23" s="212"/>
      <c r="MVM23" s="212"/>
      <c r="MVN23" s="212"/>
      <c r="MVO23" s="212"/>
      <c r="MVP23" s="212"/>
      <c r="MVQ23" s="212"/>
      <c r="MVR23" s="212"/>
      <c r="MVS23" s="212"/>
      <c r="MVT23" s="212"/>
      <c r="MVU23" s="212"/>
      <c r="MVV23" s="212"/>
      <c r="MVW23" s="212"/>
      <c r="MVX23" s="212"/>
      <c r="MVY23" s="212"/>
      <c r="MVZ23" s="212"/>
      <c r="MWA23" s="212"/>
      <c r="MWB23" s="212"/>
      <c r="MWC23" s="212"/>
      <c r="MWD23" s="212"/>
      <c r="MWE23" s="212"/>
      <c r="MWF23" s="212"/>
      <c r="MWG23" s="212"/>
      <c r="MWH23" s="212"/>
      <c r="MWI23" s="212"/>
      <c r="MWJ23" s="212"/>
      <c r="MWK23" s="212"/>
      <c r="MWL23" s="212"/>
      <c r="MWM23" s="212"/>
      <c r="MWN23" s="212"/>
      <c r="MWO23" s="212"/>
      <c r="MWP23" s="212"/>
      <c r="MWQ23" s="212"/>
      <c r="MWR23" s="212"/>
      <c r="MWS23" s="212"/>
      <c r="MWT23" s="212"/>
      <c r="MWU23" s="212"/>
      <c r="MWV23" s="212"/>
      <c r="MWW23" s="212"/>
      <c r="MWX23" s="212"/>
      <c r="MWY23" s="212"/>
      <c r="MWZ23" s="212"/>
      <c r="MXA23" s="212"/>
      <c r="MXB23" s="212"/>
      <c r="MXC23" s="212"/>
      <c r="MXD23" s="212"/>
      <c r="MXE23" s="212"/>
      <c r="MXF23" s="212"/>
      <c r="MXG23" s="212"/>
      <c r="MXH23" s="212"/>
      <c r="MXI23" s="212"/>
      <c r="MXJ23" s="212"/>
      <c r="MXK23" s="212"/>
      <c r="MXL23" s="212"/>
      <c r="MXM23" s="212"/>
      <c r="MXN23" s="212"/>
      <c r="MXO23" s="212"/>
      <c r="MXP23" s="212"/>
      <c r="MXQ23" s="212"/>
      <c r="MXR23" s="212"/>
      <c r="MXS23" s="212"/>
      <c r="MXT23" s="212"/>
      <c r="MXU23" s="212"/>
      <c r="MXV23" s="212"/>
      <c r="MXW23" s="212"/>
      <c r="MXX23" s="212"/>
      <c r="MXY23" s="212"/>
      <c r="MXZ23" s="212"/>
      <c r="MYA23" s="212"/>
      <c r="MYB23" s="212"/>
      <c r="MYC23" s="212"/>
      <c r="MYD23" s="212"/>
      <c r="MYE23" s="212"/>
      <c r="MYF23" s="212"/>
      <c r="MYG23" s="212"/>
      <c r="MYH23" s="212"/>
      <c r="MYI23" s="212"/>
      <c r="MYJ23" s="212"/>
      <c r="MYK23" s="212"/>
      <c r="MYL23" s="212"/>
      <c r="MYM23" s="212"/>
      <c r="MYN23" s="212"/>
      <c r="MYO23" s="212"/>
      <c r="MYP23" s="212"/>
      <c r="MYQ23" s="212"/>
      <c r="MYR23" s="212"/>
      <c r="MYS23" s="212"/>
      <c r="MYT23" s="212"/>
      <c r="MYU23" s="212"/>
      <c r="MYV23" s="212"/>
      <c r="MYW23" s="212"/>
      <c r="MYX23" s="212"/>
      <c r="MYY23" s="212"/>
      <c r="MYZ23" s="212"/>
      <c r="MZA23" s="212"/>
      <c r="MZB23" s="212"/>
      <c r="MZC23" s="212"/>
      <c r="MZD23" s="212"/>
      <c r="MZE23" s="212"/>
      <c r="MZF23" s="212"/>
      <c r="MZG23" s="212"/>
      <c r="MZH23" s="212"/>
      <c r="MZI23" s="212"/>
      <c r="MZJ23" s="212"/>
      <c r="MZK23" s="212"/>
      <c r="MZL23" s="212"/>
      <c r="MZM23" s="212"/>
      <c r="MZN23" s="212"/>
      <c r="MZO23" s="212"/>
      <c r="MZP23" s="212"/>
      <c r="MZQ23" s="212"/>
      <c r="MZR23" s="212"/>
      <c r="MZS23" s="212"/>
      <c r="MZT23" s="212"/>
      <c r="MZU23" s="212"/>
      <c r="MZV23" s="212"/>
      <c r="MZW23" s="212"/>
      <c r="MZX23" s="212"/>
      <c r="MZY23" s="212"/>
      <c r="MZZ23" s="212"/>
      <c r="NAA23" s="212"/>
      <c r="NAB23" s="212"/>
      <c r="NAC23" s="212"/>
      <c r="NAD23" s="212"/>
      <c r="NAE23" s="212"/>
      <c r="NAF23" s="212"/>
      <c r="NAG23" s="212"/>
      <c r="NAH23" s="212"/>
      <c r="NAI23" s="212"/>
      <c r="NAJ23" s="212"/>
      <c r="NAK23" s="212"/>
      <c r="NAL23" s="212"/>
      <c r="NAM23" s="212"/>
      <c r="NAN23" s="212"/>
      <c r="NAO23" s="212"/>
      <c r="NAP23" s="212"/>
      <c r="NAQ23" s="212"/>
      <c r="NAR23" s="212"/>
      <c r="NAS23" s="212"/>
      <c r="NAT23" s="212"/>
      <c r="NAU23" s="212"/>
      <c r="NAV23" s="212"/>
      <c r="NAW23" s="212"/>
      <c r="NAX23" s="212"/>
      <c r="NAY23" s="212"/>
      <c r="NAZ23" s="212"/>
      <c r="NBA23" s="212"/>
      <c r="NBB23" s="212"/>
      <c r="NBC23" s="212"/>
      <c r="NBD23" s="212"/>
      <c r="NBE23" s="212"/>
      <c r="NBF23" s="212"/>
      <c r="NBG23" s="212"/>
      <c r="NBH23" s="212"/>
      <c r="NBI23" s="212"/>
      <c r="NBJ23" s="212"/>
      <c r="NBK23" s="212"/>
      <c r="NBL23" s="212"/>
      <c r="NBM23" s="212"/>
      <c r="NBN23" s="212"/>
      <c r="NBO23" s="212"/>
      <c r="NBP23" s="212"/>
      <c r="NBQ23" s="212"/>
      <c r="NBR23" s="212"/>
      <c r="NBS23" s="212"/>
      <c r="NBT23" s="212"/>
      <c r="NBU23" s="212"/>
      <c r="NBV23" s="212"/>
      <c r="NBW23" s="212"/>
      <c r="NBX23" s="212"/>
      <c r="NBY23" s="212"/>
      <c r="NBZ23" s="212"/>
      <c r="NCA23" s="212"/>
      <c r="NCB23" s="212"/>
      <c r="NCC23" s="212"/>
      <c r="NCD23" s="212"/>
      <c r="NCE23" s="212"/>
      <c r="NCF23" s="212"/>
      <c r="NCG23" s="212"/>
      <c r="NCH23" s="212"/>
      <c r="NCI23" s="212"/>
      <c r="NCJ23" s="212"/>
      <c r="NCK23" s="212"/>
      <c r="NCL23" s="212"/>
      <c r="NCM23" s="212"/>
      <c r="NCN23" s="212"/>
      <c r="NCO23" s="212"/>
      <c r="NCP23" s="212"/>
      <c r="NCQ23" s="212"/>
      <c r="NCR23" s="212"/>
      <c r="NCS23" s="212"/>
      <c r="NCT23" s="212"/>
      <c r="NCU23" s="212"/>
      <c r="NCV23" s="212"/>
      <c r="NCW23" s="212"/>
      <c r="NCX23" s="212"/>
      <c r="NCY23" s="212"/>
      <c r="NCZ23" s="212"/>
      <c r="NDA23" s="212"/>
      <c r="NDB23" s="212"/>
      <c r="NDC23" s="212"/>
      <c r="NDD23" s="212"/>
      <c r="NDE23" s="212"/>
      <c r="NDF23" s="212"/>
      <c r="NDG23" s="212"/>
      <c r="NDH23" s="212"/>
      <c r="NDI23" s="212"/>
      <c r="NDJ23" s="212"/>
      <c r="NDK23" s="212"/>
      <c r="NDL23" s="212"/>
      <c r="NDM23" s="212"/>
      <c r="NDN23" s="212"/>
      <c r="NDO23" s="212"/>
      <c r="NDP23" s="212"/>
      <c r="NDQ23" s="212"/>
      <c r="NDR23" s="212"/>
      <c r="NDS23" s="212"/>
      <c r="NDT23" s="212"/>
      <c r="NDU23" s="212"/>
      <c r="NDV23" s="212"/>
      <c r="NDW23" s="212"/>
      <c r="NDX23" s="212"/>
      <c r="NDY23" s="212"/>
      <c r="NDZ23" s="212"/>
      <c r="NEA23" s="212"/>
      <c r="NEB23" s="212"/>
      <c r="NEC23" s="212"/>
      <c r="NED23" s="212"/>
      <c r="NEE23" s="212"/>
      <c r="NEF23" s="212"/>
      <c r="NEG23" s="212"/>
      <c r="NEH23" s="212"/>
      <c r="NEI23" s="212"/>
      <c r="NEJ23" s="212"/>
      <c r="NEK23" s="212"/>
      <c r="NEL23" s="212"/>
      <c r="NEM23" s="212"/>
      <c r="NEN23" s="212"/>
      <c r="NEO23" s="212"/>
      <c r="NEP23" s="212"/>
      <c r="NEQ23" s="212"/>
      <c r="NER23" s="212"/>
      <c r="NES23" s="212"/>
      <c r="NET23" s="212"/>
      <c r="NEU23" s="212"/>
      <c r="NEV23" s="212"/>
      <c r="NEW23" s="212"/>
      <c r="NEX23" s="212"/>
      <c r="NEY23" s="212"/>
      <c r="NEZ23" s="212"/>
      <c r="NFA23" s="212"/>
      <c r="NFB23" s="212"/>
      <c r="NFC23" s="212"/>
      <c r="NFD23" s="212"/>
      <c r="NFE23" s="212"/>
      <c r="NFF23" s="212"/>
      <c r="NFG23" s="212"/>
      <c r="NFH23" s="212"/>
      <c r="NFI23" s="212"/>
      <c r="NFJ23" s="212"/>
      <c r="NFK23" s="212"/>
      <c r="NFL23" s="212"/>
      <c r="NFM23" s="212"/>
      <c r="NFN23" s="212"/>
      <c r="NFO23" s="212"/>
      <c r="NFP23" s="212"/>
      <c r="NFQ23" s="212"/>
      <c r="NFR23" s="212"/>
      <c r="NFS23" s="212"/>
      <c r="NFT23" s="212"/>
      <c r="NFU23" s="212"/>
      <c r="NFV23" s="212"/>
      <c r="NFW23" s="212"/>
      <c r="NFX23" s="212"/>
      <c r="NFY23" s="212"/>
      <c r="NFZ23" s="212"/>
      <c r="NGA23" s="212"/>
      <c r="NGB23" s="212"/>
      <c r="NGC23" s="212"/>
      <c r="NGD23" s="212"/>
      <c r="NGE23" s="212"/>
      <c r="NGF23" s="212"/>
      <c r="NGG23" s="212"/>
      <c r="NGH23" s="212"/>
      <c r="NGI23" s="212"/>
      <c r="NGJ23" s="212"/>
      <c r="NGK23" s="212"/>
      <c r="NGL23" s="212"/>
      <c r="NGM23" s="212"/>
      <c r="NGN23" s="212"/>
      <c r="NGO23" s="212"/>
      <c r="NGP23" s="212"/>
      <c r="NGQ23" s="212"/>
      <c r="NGR23" s="212"/>
      <c r="NGS23" s="212"/>
      <c r="NGT23" s="212"/>
      <c r="NGU23" s="212"/>
      <c r="NGV23" s="212"/>
      <c r="NGW23" s="212"/>
      <c r="NGX23" s="212"/>
      <c r="NGY23" s="212"/>
      <c r="NGZ23" s="212"/>
      <c r="NHA23" s="212"/>
      <c r="NHB23" s="212"/>
      <c r="NHC23" s="212"/>
      <c r="NHD23" s="212"/>
      <c r="NHE23" s="212"/>
      <c r="NHF23" s="212"/>
      <c r="NHG23" s="212"/>
      <c r="NHH23" s="212"/>
      <c r="NHI23" s="212"/>
      <c r="NHJ23" s="212"/>
      <c r="NHK23" s="212"/>
      <c r="NHL23" s="212"/>
      <c r="NHM23" s="212"/>
      <c r="NHN23" s="212"/>
      <c r="NHO23" s="212"/>
      <c r="NHP23" s="212"/>
      <c r="NHQ23" s="212"/>
      <c r="NHR23" s="212"/>
      <c r="NHS23" s="212"/>
      <c r="NHT23" s="212"/>
      <c r="NHU23" s="212"/>
      <c r="NHV23" s="212"/>
      <c r="NHW23" s="212"/>
      <c r="NHX23" s="212"/>
      <c r="NHY23" s="212"/>
      <c r="NHZ23" s="212"/>
      <c r="NIA23" s="212"/>
      <c r="NIB23" s="212"/>
      <c r="NIC23" s="212"/>
      <c r="NID23" s="212"/>
      <c r="NIE23" s="212"/>
      <c r="NIF23" s="212"/>
      <c r="NIG23" s="212"/>
      <c r="NIH23" s="212"/>
      <c r="NII23" s="212"/>
      <c r="NIJ23" s="212"/>
      <c r="NIK23" s="212"/>
      <c r="NIL23" s="212"/>
      <c r="NIM23" s="212"/>
      <c r="NIN23" s="212"/>
      <c r="NIO23" s="212"/>
      <c r="NIP23" s="212"/>
      <c r="NIQ23" s="212"/>
      <c r="NIR23" s="212"/>
      <c r="NIS23" s="212"/>
      <c r="NIT23" s="212"/>
      <c r="NIU23" s="212"/>
      <c r="NIV23" s="212"/>
      <c r="NIW23" s="212"/>
      <c r="NIX23" s="212"/>
      <c r="NIY23" s="212"/>
      <c r="NIZ23" s="212"/>
      <c r="NJA23" s="212"/>
      <c r="NJB23" s="212"/>
      <c r="NJC23" s="212"/>
      <c r="NJD23" s="212"/>
      <c r="NJE23" s="212"/>
      <c r="NJF23" s="212"/>
      <c r="NJG23" s="212"/>
      <c r="NJH23" s="212"/>
      <c r="NJI23" s="212"/>
      <c r="NJJ23" s="212"/>
      <c r="NJK23" s="212"/>
      <c r="NJL23" s="212"/>
      <c r="NJM23" s="212"/>
      <c r="NJN23" s="212"/>
      <c r="NJO23" s="212"/>
      <c r="NJP23" s="212"/>
      <c r="NJQ23" s="212"/>
      <c r="NJR23" s="212"/>
      <c r="NJS23" s="212"/>
      <c r="NJT23" s="212"/>
      <c r="NJU23" s="212"/>
      <c r="NJV23" s="212"/>
      <c r="NJW23" s="212"/>
      <c r="NJX23" s="212"/>
      <c r="NJY23" s="212"/>
      <c r="NJZ23" s="212"/>
      <c r="NKA23" s="212"/>
      <c r="NKB23" s="212"/>
      <c r="NKC23" s="212"/>
      <c r="NKD23" s="212"/>
      <c r="NKE23" s="212"/>
      <c r="NKF23" s="212"/>
      <c r="NKG23" s="212"/>
      <c r="NKH23" s="212"/>
      <c r="NKI23" s="212"/>
      <c r="NKJ23" s="212"/>
      <c r="NKK23" s="212"/>
      <c r="NKL23" s="212"/>
      <c r="NKM23" s="212"/>
      <c r="NKN23" s="212"/>
      <c r="NKO23" s="212"/>
      <c r="NKP23" s="212"/>
      <c r="NKQ23" s="212"/>
      <c r="NKR23" s="212"/>
      <c r="NKS23" s="212"/>
      <c r="NKT23" s="212"/>
      <c r="NKU23" s="212"/>
      <c r="NKV23" s="212"/>
      <c r="NKW23" s="212"/>
      <c r="NKX23" s="212"/>
      <c r="NKY23" s="212"/>
      <c r="NKZ23" s="212"/>
      <c r="NLA23" s="212"/>
      <c r="NLB23" s="212"/>
      <c r="NLC23" s="212"/>
      <c r="NLD23" s="212"/>
      <c r="NLE23" s="212"/>
      <c r="NLF23" s="212"/>
      <c r="NLG23" s="212"/>
      <c r="NLH23" s="212"/>
      <c r="NLI23" s="212"/>
      <c r="NLJ23" s="212"/>
      <c r="NLK23" s="212"/>
      <c r="NLL23" s="212"/>
      <c r="NLM23" s="212"/>
      <c r="NLN23" s="212"/>
      <c r="NLO23" s="212"/>
      <c r="NLP23" s="212"/>
      <c r="NLQ23" s="212"/>
      <c r="NLR23" s="212"/>
      <c r="NLS23" s="212"/>
      <c r="NLT23" s="212"/>
      <c r="NLU23" s="212"/>
      <c r="NLV23" s="212"/>
      <c r="NLW23" s="212"/>
      <c r="NLX23" s="212"/>
      <c r="NLY23" s="212"/>
      <c r="NLZ23" s="212"/>
      <c r="NMA23" s="212"/>
      <c r="NMB23" s="212"/>
      <c r="NMC23" s="212"/>
      <c r="NMD23" s="212"/>
      <c r="NME23" s="212"/>
      <c r="NMF23" s="212"/>
      <c r="NMG23" s="212"/>
      <c r="NMH23" s="212"/>
      <c r="NMI23" s="212"/>
      <c r="NMJ23" s="212"/>
      <c r="NMK23" s="212"/>
      <c r="NML23" s="212"/>
      <c r="NMM23" s="212"/>
      <c r="NMN23" s="212"/>
      <c r="NMO23" s="212"/>
      <c r="NMP23" s="212"/>
      <c r="NMQ23" s="212"/>
      <c r="NMR23" s="212"/>
      <c r="NMS23" s="212"/>
      <c r="NMT23" s="212"/>
      <c r="NMU23" s="212"/>
      <c r="NMV23" s="212"/>
      <c r="NMW23" s="212"/>
      <c r="NMX23" s="212"/>
      <c r="NMY23" s="212"/>
      <c r="NMZ23" s="212"/>
      <c r="NNA23" s="212"/>
      <c r="NNB23" s="212"/>
      <c r="NNC23" s="212"/>
      <c r="NND23" s="212"/>
      <c r="NNE23" s="212"/>
      <c r="NNF23" s="212"/>
      <c r="NNG23" s="212"/>
      <c r="NNH23" s="212"/>
      <c r="NNI23" s="212"/>
      <c r="NNJ23" s="212"/>
      <c r="NNK23" s="212"/>
      <c r="NNL23" s="212"/>
      <c r="NNM23" s="212"/>
      <c r="NNN23" s="212"/>
      <c r="NNO23" s="212"/>
      <c r="NNP23" s="212"/>
      <c r="NNQ23" s="212"/>
      <c r="NNR23" s="212"/>
      <c r="NNS23" s="212"/>
      <c r="NNT23" s="212"/>
      <c r="NNU23" s="212"/>
      <c r="NNV23" s="212"/>
      <c r="NNW23" s="212"/>
      <c r="NNX23" s="212"/>
      <c r="NNY23" s="212"/>
      <c r="NNZ23" s="212"/>
      <c r="NOA23" s="212"/>
      <c r="NOB23" s="212"/>
      <c r="NOC23" s="212"/>
      <c r="NOD23" s="212"/>
      <c r="NOE23" s="212"/>
      <c r="NOF23" s="212"/>
      <c r="NOG23" s="212"/>
      <c r="NOH23" s="212"/>
      <c r="NOI23" s="212"/>
      <c r="NOJ23" s="212"/>
      <c r="NOK23" s="212"/>
      <c r="NOL23" s="212"/>
      <c r="NOM23" s="212"/>
      <c r="NON23" s="212"/>
      <c r="NOO23" s="212"/>
      <c r="NOP23" s="212"/>
      <c r="NOQ23" s="212"/>
      <c r="NOR23" s="212"/>
      <c r="NOS23" s="212"/>
      <c r="NOT23" s="212"/>
      <c r="NOU23" s="212"/>
      <c r="NOV23" s="212"/>
      <c r="NOW23" s="212"/>
      <c r="NOX23" s="212"/>
      <c r="NOY23" s="212"/>
      <c r="NOZ23" s="212"/>
      <c r="NPA23" s="212"/>
      <c r="NPB23" s="212"/>
      <c r="NPC23" s="212"/>
      <c r="NPD23" s="212"/>
      <c r="NPE23" s="212"/>
      <c r="NPF23" s="212"/>
      <c r="NPG23" s="212"/>
      <c r="NPH23" s="212"/>
      <c r="NPI23" s="212"/>
      <c r="NPJ23" s="212"/>
      <c r="NPK23" s="212"/>
      <c r="NPL23" s="212"/>
      <c r="NPM23" s="212"/>
      <c r="NPN23" s="212"/>
      <c r="NPO23" s="212"/>
      <c r="NPP23" s="212"/>
      <c r="NPQ23" s="212"/>
      <c r="NPR23" s="212"/>
      <c r="NPS23" s="212"/>
      <c r="NPT23" s="212"/>
      <c r="NPU23" s="212"/>
      <c r="NPV23" s="212"/>
      <c r="NPW23" s="212"/>
      <c r="NPX23" s="212"/>
      <c r="NPY23" s="212"/>
      <c r="NPZ23" s="212"/>
      <c r="NQA23" s="212"/>
      <c r="NQB23" s="212"/>
      <c r="NQC23" s="212"/>
      <c r="NQD23" s="212"/>
      <c r="NQE23" s="212"/>
      <c r="NQF23" s="212"/>
      <c r="NQG23" s="212"/>
      <c r="NQH23" s="212"/>
      <c r="NQI23" s="212"/>
      <c r="NQJ23" s="212"/>
      <c r="NQK23" s="212"/>
      <c r="NQL23" s="212"/>
      <c r="NQM23" s="212"/>
      <c r="NQN23" s="212"/>
      <c r="NQO23" s="212"/>
      <c r="NQP23" s="212"/>
      <c r="NQQ23" s="212"/>
      <c r="NQR23" s="212"/>
      <c r="NQS23" s="212"/>
      <c r="NQT23" s="212"/>
      <c r="NQU23" s="212"/>
      <c r="NQV23" s="212"/>
      <c r="NQW23" s="212"/>
      <c r="NQX23" s="212"/>
      <c r="NQY23" s="212"/>
      <c r="NQZ23" s="212"/>
      <c r="NRA23" s="212"/>
      <c r="NRB23" s="212"/>
      <c r="NRC23" s="212"/>
      <c r="NRD23" s="212"/>
      <c r="NRE23" s="212"/>
      <c r="NRF23" s="212"/>
      <c r="NRG23" s="212"/>
      <c r="NRH23" s="212"/>
      <c r="NRI23" s="212"/>
      <c r="NRJ23" s="212"/>
      <c r="NRK23" s="212"/>
      <c r="NRL23" s="212"/>
      <c r="NRM23" s="212"/>
      <c r="NRN23" s="212"/>
      <c r="NRO23" s="212"/>
      <c r="NRP23" s="212"/>
      <c r="NRQ23" s="212"/>
      <c r="NRR23" s="212"/>
      <c r="NRS23" s="212"/>
      <c r="NRT23" s="212"/>
      <c r="NRU23" s="212"/>
      <c r="NRV23" s="212"/>
      <c r="NRW23" s="212"/>
      <c r="NRX23" s="212"/>
      <c r="NRY23" s="212"/>
      <c r="NRZ23" s="212"/>
      <c r="NSA23" s="212"/>
      <c r="NSB23" s="212"/>
      <c r="NSC23" s="212"/>
      <c r="NSD23" s="212"/>
      <c r="NSE23" s="212"/>
      <c r="NSF23" s="212"/>
      <c r="NSG23" s="212"/>
      <c r="NSH23" s="212"/>
      <c r="NSI23" s="212"/>
      <c r="NSJ23" s="212"/>
      <c r="NSK23" s="212"/>
      <c r="NSL23" s="212"/>
      <c r="NSM23" s="212"/>
      <c r="NSN23" s="212"/>
      <c r="NSO23" s="212"/>
      <c r="NSP23" s="212"/>
      <c r="NSQ23" s="212"/>
      <c r="NSR23" s="212"/>
      <c r="NSS23" s="212"/>
      <c r="NST23" s="212"/>
      <c r="NSU23" s="212"/>
      <c r="NSV23" s="212"/>
      <c r="NSW23" s="212"/>
      <c r="NSX23" s="212"/>
      <c r="NSY23" s="212"/>
      <c r="NSZ23" s="212"/>
      <c r="NTA23" s="212"/>
      <c r="NTB23" s="212"/>
      <c r="NTC23" s="212"/>
      <c r="NTD23" s="212"/>
      <c r="NTE23" s="212"/>
      <c r="NTF23" s="212"/>
      <c r="NTG23" s="212"/>
      <c r="NTH23" s="212"/>
      <c r="NTI23" s="212"/>
      <c r="NTJ23" s="212"/>
      <c r="NTK23" s="212"/>
      <c r="NTL23" s="212"/>
      <c r="NTM23" s="212"/>
      <c r="NTN23" s="212"/>
      <c r="NTO23" s="212"/>
      <c r="NTP23" s="212"/>
      <c r="NTQ23" s="212"/>
      <c r="NTR23" s="212"/>
      <c r="NTS23" s="212"/>
      <c r="NTT23" s="212"/>
      <c r="NTU23" s="212"/>
      <c r="NTV23" s="212"/>
      <c r="NTW23" s="212"/>
      <c r="NTX23" s="212"/>
      <c r="NTY23" s="212"/>
      <c r="NTZ23" s="212"/>
      <c r="NUA23" s="212"/>
      <c r="NUB23" s="212"/>
      <c r="NUC23" s="212"/>
      <c r="NUD23" s="212"/>
      <c r="NUE23" s="212"/>
      <c r="NUF23" s="212"/>
      <c r="NUG23" s="212"/>
      <c r="NUH23" s="212"/>
      <c r="NUI23" s="212"/>
      <c r="NUJ23" s="212"/>
      <c r="NUK23" s="212"/>
      <c r="NUL23" s="212"/>
      <c r="NUM23" s="212"/>
      <c r="NUN23" s="212"/>
      <c r="NUO23" s="212"/>
      <c r="NUP23" s="212"/>
      <c r="NUQ23" s="212"/>
      <c r="NUR23" s="212"/>
      <c r="NUS23" s="212"/>
      <c r="NUT23" s="212"/>
      <c r="NUU23" s="212"/>
      <c r="NUV23" s="212"/>
      <c r="NUW23" s="212"/>
      <c r="NUX23" s="212"/>
      <c r="NUY23" s="212"/>
      <c r="NUZ23" s="212"/>
      <c r="NVA23" s="212"/>
      <c r="NVB23" s="212"/>
      <c r="NVC23" s="212"/>
      <c r="NVD23" s="212"/>
      <c r="NVE23" s="212"/>
      <c r="NVF23" s="212"/>
      <c r="NVG23" s="212"/>
      <c r="NVH23" s="212"/>
      <c r="NVI23" s="212"/>
      <c r="NVJ23" s="212"/>
      <c r="NVK23" s="212"/>
      <c r="NVL23" s="212"/>
      <c r="NVM23" s="212"/>
      <c r="NVN23" s="212"/>
      <c r="NVO23" s="212"/>
      <c r="NVP23" s="212"/>
      <c r="NVQ23" s="212"/>
      <c r="NVR23" s="212"/>
      <c r="NVS23" s="212"/>
      <c r="NVT23" s="212"/>
      <c r="NVU23" s="212"/>
      <c r="NVV23" s="212"/>
      <c r="NVW23" s="212"/>
      <c r="NVX23" s="212"/>
      <c r="NVY23" s="212"/>
      <c r="NVZ23" s="212"/>
      <c r="NWA23" s="212"/>
      <c r="NWB23" s="212"/>
      <c r="NWC23" s="212"/>
      <c r="NWD23" s="212"/>
      <c r="NWE23" s="212"/>
      <c r="NWF23" s="212"/>
      <c r="NWG23" s="212"/>
      <c r="NWH23" s="212"/>
      <c r="NWI23" s="212"/>
      <c r="NWJ23" s="212"/>
      <c r="NWK23" s="212"/>
      <c r="NWL23" s="212"/>
      <c r="NWM23" s="212"/>
      <c r="NWN23" s="212"/>
      <c r="NWO23" s="212"/>
      <c r="NWP23" s="212"/>
      <c r="NWQ23" s="212"/>
      <c r="NWR23" s="212"/>
      <c r="NWS23" s="212"/>
      <c r="NWT23" s="212"/>
      <c r="NWU23" s="212"/>
      <c r="NWV23" s="212"/>
      <c r="NWW23" s="212"/>
      <c r="NWX23" s="212"/>
      <c r="NWY23" s="212"/>
      <c r="NWZ23" s="212"/>
      <c r="NXA23" s="212"/>
      <c r="NXB23" s="212"/>
      <c r="NXC23" s="212"/>
      <c r="NXD23" s="212"/>
      <c r="NXE23" s="212"/>
      <c r="NXF23" s="212"/>
      <c r="NXG23" s="212"/>
      <c r="NXH23" s="212"/>
      <c r="NXI23" s="212"/>
      <c r="NXJ23" s="212"/>
      <c r="NXK23" s="212"/>
      <c r="NXL23" s="212"/>
      <c r="NXM23" s="212"/>
      <c r="NXN23" s="212"/>
      <c r="NXO23" s="212"/>
      <c r="NXP23" s="212"/>
      <c r="NXQ23" s="212"/>
      <c r="NXR23" s="212"/>
      <c r="NXS23" s="212"/>
      <c r="NXT23" s="212"/>
      <c r="NXU23" s="212"/>
      <c r="NXV23" s="212"/>
      <c r="NXW23" s="212"/>
      <c r="NXX23" s="212"/>
      <c r="NXY23" s="212"/>
      <c r="NXZ23" s="212"/>
      <c r="NYA23" s="212"/>
      <c r="NYB23" s="212"/>
      <c r="NYC23" s="212"/>
      <c r="NYD23" s="212"/>
      <c r="NYE23" s="212"/>
      <c r="NYF23" s="212"/>
      <c r="NYG23" s="212"/>
      <c r="NYH23" s="212"/>
      <c r="NYI23" s="212"/>
      <c r="NYJ23" s="212"/>
      <c r="NYK23" s="212"/>
      <c r="NYL23" s="212"/>
      <c r="NYM23" s="212"/>
      <c r="NYN23" s="212"/>
      <c r="NYO23" s="212"/>
      <c r="NYP23" s="212"/>
      <c r="NYQ23" s="212"/>
      <c r="NYR23" s="212"/>
      <c r="NYS23" s="212"/>
      <c r="NYT23" s="212"/>
      <c r="NYU23" s="212"/>
      <c r="NYV23" s="212"/>
      <c r="NYW23" s="212"/>
      <c r="NYX23" s="212"/>
      <c r="NYY23" s="212"/>
      <c r="NYZ23" s="212"/>
      <c r="NZA23" s="212"/>
      <c r="NZB23" s="212"/>
      <c r="NZC23" s="212"/>
      <c r="NZD23" s="212"/>
      <c r="NZE23" s="212"/>
      <c r="NZF23" s="212"/>
      <c r="NZG23" s="212"/>
      <c r="NZH23" s="212"/>
      <c r="NZI23" s="212"/>
      <c r="NZJ23" s="212"/>
      <c r="NZK23" s="212"/>
      <c r="NZL23" s="212"/>
      <c r="NZM23" s="212"/>
      <c r="NZN23" s="212"/>
      <c r="NZO23" s="212"/>
      <c r="NZP23" s="212"/>
      <c r="NZQ23" s="212"/>
      <c r="NZR23" s="212"/>
      <c r="NZS23" s="212"/>
      <c r="NZT23" s="212"/>
      <c r="NZU23" s="212"/>
      <c r="NZV23" s="212"/>
      <c r="NZW23" s="212"/>
      <c r="NZX23" s="212"/>
      <c r="NZY23" s="212"/>
      <c r="NZZ23" s="212"/>
      <c r="OAA23" s="212"/>
      <c r="OAB23" s="212"/>
      <c r="OAC23" s="212"/>
      <c r="OAD23" s="212"/>
      <c r="OAE23" s="212"/>
      <c r="OAF23" s="212"/>
      <c r="OAG23" s="212"/>
      <c r="OAH23" s="212"/>
      <c r="OAI23" s="212"/>
      <c r="OAJ23" s="212"/>
      <c r="OAK23" s="212"/>
      <c r="OAL23" s="212"/>
      <c r="OAM23" s="212"/>
      <c r="OAN23" s="212"/>
      <c r="OAO23" s="212"/>
      <c r="OAP23" s="212"/>
      <c r="OAQ23" s="212"/>
      <c r="OAR23" s="212"/>
      <c r="OAS23" s="212"/>
      <c r="OAT23" s="212"/>
      <c r="OAU23" s="212"/>
      <c r="OAV23" s="212"/>
      <c r="OAW23" s="212"/>
      <c r="OAX23" s="212"/>
      <c r="OAY23" s="212"/>
      <c r="OAZ23" s="212"/>
      <c r="OBA23" s="212"/>
      <c r="OBB23" s="212"/>
      <c r="OBC23" s="212"/>
      <c r="OBD23" s="212"/>
      <c r="OBE23" s="212"/>
      <c r="OBF23" s="212"/>
      <c r="OBG23" s="212"/>
      <c r="OBH23" s="212"/>
      <c r="OBI23" s="212"/>
      <c r="OBJ23" s="212"/>
      <c r="OBK23" s="212"/>
      <c r="OBL23" s="212"/>
      <c r="OBM23" s="212"/>
      <c r="OBN23" s="212"/>
      <c r="OBO23" s="212"/>
      <c r="OBP23" s="212"/>
      <c r="OBQ23" s="212"/>
      <c r="OBR23" s="212"/>
      <c r="OBS23" s="212"/>
      <c r="OBT23" s="212"/>
      <c r="OBU23" s="212"/>
      <c r="OBV23" s="212"/>
      <c r="OBW23" s="212"/>
      <c r="OBX23" s="212"/>
      <c r="OBY23" s="212"/>
      <c r="OBZ23" s="212"/>
      <c r="OCA23" s="212"/>
      <c r="OCB23" s="212"/>
      <c r="OCC23" s="212"/>
      <c r="OCD23" s="212"/>
      <c r="OCE23" s="212"/>
      <c r="OCF23" s="212"/>
      <c r="OCG23" s="212"/>
      <c r="OCH23" s="212"/>
      <c r="OCI23" s="212"/>
      <c r="OCJ23" s="212"/>
      <c r="OCK23" s="212"/>
      <c r="OCL23" s="212"/>
      <c r="OCM23" s="212"/>
      <c r="OCN23" s="212"/>
      <c r="OCO23" s="212"/>
      <c r="OCP23" s="212"/>
      <c r="OCQ23" s="212"/>
      <c r="OCR23" s="212"/>
      <c r="OCS23" s="212"/>
      <c r="OCT23" s="212"/>
      <c r="OCU23" s="212"/>
      <c r="OCV23" s="212"/>
      <c r="OCW23" s="212"/>
      <c r="OCX23" s="212"/>
      <c r="OCY23" s="212"/>
      <c r="OCZ23" s="212"/>
      <c r="ODA23" s="212"/>
      <c r="ODB23" s="212"/>
      <c r="ODC23" s="212"/>
      <c r="ODD23" s="212"/>
      <c r="ODE23" s="212"/>
      <c r="ODF23" s="212"/>
      <c r="ODG23" s="212"/>
      <c r="ODH23" s="212"/>
      <c r="ODI23" s="212"/>
      <c r="ODJ23" s="212"/>
      <c r="ODK23" s="212"/>
      <c r="ODL23" s="212"/>
      <c r="ODM23" s="212"/>
      <c r="ODN23" s="212"/>
      <c r="ODO23" s="212"/>
      <c r="ODP23" s="212"/>
      <c r="ODQ23" s="212"/>
      <c r="ODR23" s="212"/>
      <c r="ODS23" s="212"/>
      <c r="ODT23" s="212"/>
      <c r="ODU23" s="212"/>
      <c r="ODV23" s="212"/>
      <c r="ODW23" s="212"/>
      <c r="ODX23" s="212"/>
      <c r="ODY23" s="212"/>
      <c r="ODZ23" s="212"/>
      <c r="OEA23" s="212"/>
      <c r="OEB23" s="212"/>
      <c r="OEC23" s="212"/>
      <c r="OED23" s="212"/>
      <c r="OEE23" s="212"/>
      <c r="OEF23" s="212"/>
      <c r="OEG23" s="212"/>
      <c r="OEH23" s="212"/>
      <c r="OEI23" s="212"/>
      <c r="OEJ23" s="212"/>
      <c r="OEK23" s="212"/>
      <c r="OEL23" s="212"/>
      <c r="OEM23" s="212"/>
      <c r="OEN23" s="212"/>
      <c r="OEO23" s="212"/>
      <c r="OEP23" s="212"/>
      <c r="OEQ23" s="212"/>
      <c r="OER23" s="212"/>
      <c r="OES23" s="212"/>
      <c r="OET23" s="212"/>
      <c r="OEU23" s="212"/>
      <c r="OEV23" s="212"/>
      <c r="OEW23" s="212"/>
      <c r="OEX23" s="212"/>
      <c r="OEY23" s="212"/>
      <c r="OEZ23" s="212"/>
      <c r="OFA23" s="212"/>
      <c r="OFB23" s="212"/>
      <c r="OFC23" s="212"/>
      <c r="OFD23" s="212"/>
      <c r="OFE23" s="212"/>
      <c r="OFF23" s="212"/>
      <c r="OFG23" s="212"/>
      <c r="OFH23" s="212"/>
      <c r="OFI23" s="212"/>
      <c r="OFJ23" s="212"/>
      <c r="OFK23" s="212"/>
      <c r="OFL23" s="212"/>
      <c r="OFM23" s="212"/>
      <c r="OFN23" s="212"/>
      <c r="OFO23" s="212"/>
      <c r="OFP23" s="212"/>
      <c r="OFQ23" s="212"/>
      <c r="OFR23" s="212"/>
      <c r="OFS23" s="212"/>
      <c r="OFT23" s="212"/>
      <c r="OFU23" s="212"/>
      <c r="OFV23" s="212"/>
      <c r="OFW23" s="212"/>
      <c r="OFX23" s="212"/>
      <c r="OFY23" s="212"/>
      <c r="OFZ23" s="212"/>
      <c r="OGA23" s="212"/>
      <c r="OGB23" s="212"/>
      <c r="OGC23" s="212"/>
      <c r="OGD23" s="212"/>
      <c r="OGE23" s="212"/>
      <c r="OGF23" s="212"/>
      <c r="OGG23" s="212"/>
      <c r="OGH23" s="212"/>
      <c r="OGI23" s="212"/>
      <c r="OGJ23" s="212"/>
      <c r="OGK23" s="212"/>
      <c r="OGL23" s="212"/>
      <c r="OGM23" s="212"/>
      <c r="OGN23" s="212"/>
      <c r="OGO23" s="212"/>
      <c r="OGP23" s="212"/>
      <c r="OGQ23" s="212"/>
      <c r="OGR23" s="212"/>
      <c r="OGS23" s="212"/>
      <c r="OGT23" s="212"/>
      <c r="OGU23" s="212"/>
      <c r="OGV23" s="212"/>
      <c r="OGW23" s="212"/>
      <c r="OGX23" s="212"/>
      <c r="OGY23" s="212"/>
      <c r="OGZ23" s="212"/>
      <c r="OHA23" s="212"/>
      <c r="OHB23" s="212"/>
      <c r="OHC23" s="212"/>
      <c r="OHD23" s="212"/>
      <c r="OHE23" s="212"/>
      <c r="OHF23" s="212"/>
      <c r="OHG23" s="212"/>
      <c r="OHH23" s="212"/>
      <c r="OHI23" s="212"/>
      <c r="OHJ23" s="212"/>
      <c r="OHK23" s="212"/>
      <c r="OHL23" s="212"/>
      <c r="OHM23" s="212"/>
      <c r="OHN23" s="212"/>
      <c r="OHO23" s="212"/>
      <c r="OHP23" s="212"/>
      <c r="OHQ23" s="212"/>
      <c r="OHR23" s="212"/>
      <c r="OHS23" s="212"/>
      <c r="OHT23" s="212"/>
      <c r="OHU23" s="212"/>
      <c r="OHV23" s="212"/>
      <c r="OHW23" s="212"/>
      <c r="OHX23" s="212"/>
      <c r="OHY23" s="212"/>
      <c r="OHZ23" s="212"/>
      <c r="OIA23" s="212"/>
      <c r="OIB23" s="212"/>
      <c r="OIC23" s="212"/>
      <c r="OID23" s="212"/>
      <c r="OIE23" s="212"/>
      <c r="OIF23" s="212"/>
      <c r="OIG23" s="212"/>
      <c r="OIH23" s="212"/>
      <c r="OII23" s="212"/>
      <c r="OIJ23" s="212"/>
      <c r="OIK23" s="212"/>
      <c r="OIL23" s="212"/>
      <c r="OIM23" s="212"/>
      <c r="OIN23" s="212"/>
      <c r="OIO23" s="212"/>
      <c r="OIP23" s="212"/>
      <c r="OIQ23" s="212"/>
      <c r="OIR23" s="212"/>
      <c r="OIS23" s="212"/>
      <c r="OIT23" s="212"/>
      <c r="OIU23" s="212"/>
      <c r="OIV23" s="212"/>
      <c r="OIW23" s="212"/>
      <c r="OIX23" s="212"/>
      <c r="OIY23" s="212"/>
      <c r="OIZ23" s="212"/>
      <c r="OJA23" s="212"/>
      <c r="OJB23" s="212"/>
      <c r="OJC23" s="212"/>
      <c r="OJD23" s="212"/>
      <c r="OJE23" s="212"/>
      <c r="OJF23" s="212"/>
      <c r="OJG23" s="212"/>
      <c r="OJH23" s="212"/>
      <c r="OJI23" s="212"/>
      <c r="OJJ23" s="212"/>
      <c r="OJK23" s="212"/>
      <c r="OJL23" s="212"/>
      <c r="OJM23" s="212"/>
      <c r="OJN23" s="212"/>
      <c r="OJO23" s="212"/>
      <c r="OJP23" s="212"/>
      <c r="OJQ23" s="212"/>
      <c r="OJR23" s="212"/>
      <c r="OJS23" s="212"/>
      <c r="OJT23" s="212"/>
      <c r="OJU23" s="212"/>
      <c r="OJV23" s="212"/>
      <c r="OJW23" s="212"/>
      <c r="OJX23" s="212"/>
      <c r="OJY23" s="212"/>
      <c r="OJZ23" s="212"/>
      <c r="OKA23" s="212"/>
      <c r="OKB23" s="212"/>
      <c r="OKC23" s="212"/>
      <c r="OKD23" s="212"/>
      <c r="OKE23" s="212"/>
      <c r="OKF23" s="212"/>
      <c r="OKG23" s="212"/>
      <c r="OKH23" s="212"/>
      <c r="OKI23" s="212"/>
      <c r="OKJ23" s="212"/>
      <c r="OKK23" s="212"/>
      <c r="OKL23" s="212"/>
      <c r="OKM23" s="212"/>
      <c r="OKN23" s="212"/>
      <c r="OKO23" s="212"/>
      <c r="OKP23" s="212"/>
      <c r="OKQ23" s="212"/>
      <c r="OKR23" s="212"/>
      <c r="OKS23" s="212"/>
      <c r="OKT23" s="212"/>
      <c r="OKU23" s="212"/>
      <c r="OKV23" s="212"/>
      <c r="OKW23" s="212"/>
      <c r="OKX23" s="212"/>
      <c r="OKY23" s="212"/>
      <c r="OKZ23" s="212"/>
      <c r="OLA23" s="212"/>
      <c r="OLB23" s="212"/>
      <c r="OLC23" s="212"/>
      <c r="OLD23" s="212"/>
      <c r="OLE23" s="212"/>
      <c r="OLF23" s="212"/>
      <c r="OLG23" s="212"/>
      <c r="OLH23" s="212"/>
      <c r="OLI23" s="212"/>
      <c r="OLJ23" s="212"/>
      <c r="OLK23" s="212"/>
      <c r="OLL23" s="212"/>
      <c r="OLM23" s="212"/>
      <c r="OLN23" s="212"/>
      <c r="OLO23" s="212"/>
      <c r="OLP23" s="212"/>
      <c r="OLQ23" s="212"/>
      <c r="OLR23" s="212"/>
      <c r="OLS23" s="212"/>
      <c r="OLT23" s="212"/>
      <c r="OLU23" s="212"/>
      <c r="OLV23" s="212"/>
      <c r="OLW23" s="212"/>
      <c r="OLX23" s="212"/>
      <c r="OLY23" s="212"/>
      <c r="OLZ23" s="212"/>
      <c r="OMA23" s="212"/>
      <c r="OMB23" s="212"/>
      <c r="OMC23" s="212"/>
      <c r="OMD23" s="212"/>
      <c r="OME23" s="212"/>
      <c r="OMF23" s="212"/>
      <c r="OMG23" s="212"/>
      <c r="OMH23" s="212"/>
      <c r="OMI23" s="212"/>
      <c r="OMJ23" s="212"/>
      <c r="OMK23" s="212"/>
      <c r="OML23" s="212"/>
      <c r="OMM23" s="212"/>
      <c r="OMN23" s="212"/>
      <c r="OMO23" s="212"/>
      <c r="OMP23" s="212"/>
      <c r="OMQ23" s="212"/>
      <c r="OMR23" s="212"/>
      <c r="OMS23" s="212"/>
      <c r="OMT23" s="212"/>
      <c r="OMU23" s="212"/>
      <c r="OMV23" s="212"/>
      <c r="OMW23" s="212"/>
      <c r="OMX23" s="212"/>
      <c r="OMY23" s="212"/>
      <c r="OMZ23" s="212"/>
      <c r="ONA23" s="212"/>
      <c r="ONB23" s="212"/>
      <c r="ONC23" s="212"/>
      <c r="OND23" s="212"/>
      <c r="ONE23" s="212"/>
      <c r="ONF23" s="212"/>
      <c r="ONG23" s="212"/>
      <c r="ONH23" s="212"/>
      <c r="ONI23" s="212"/>
      <c r="ONJ23" s="212"/>
      <c r="ONK23" s="212"/>
      <c r="ONL23" s="212"/>
      <c r="ONM23" s="212"/>
      <c r="ONN23" s="212"/>
      <c r="ONO23" s="212"/>
      <c r="ONP23" s="212"/>
      <c r="ONQ23" s="212"/>
      <c r="ONR23" s="212"/>
      <c r="ONS23" s="212"/>
      <c r="ONT23" s="212"/>
      <c r="ONU23" s="212"/>
      <c r="ONV23" s="212"/>
      <c r="ONW23" s="212"/>
      <c r="ONX23" s="212"/>
      <c r="ONY23" s="212"/>
      <c r="ONZ23" s="212"/>
      <c r="OOA23" s="212"/>
      <c r="OOB23" s="212"/>
      <c r="OOC23" s="212"/>
      <c r="OOD23" s="212"/>
      <c r="OOE23" s="212"/>
      <c r="OOF23" s="212"/>
      <c r="OOG23" s="212"/>
      <c r="OOH23" s="212"/>
      <c r="OOI23" s="212"/>
      <c r="OOJ23" s="212"/>
      <c r="OOK23" s="212"/>
      <c r="OOL23" s="212"/>
      <c r="OOM23" s="212"/>
      <c r="OON23" s="212"/>
      <c r="OOO23" s="212"/>
      <c r="OOP23" s="212"/>
      <c r="OOQ23" s="212"/>
      <c r="OOR23" s="212"/>
      <c r="OOS23" s="212"/>
      <c r="OOT23" s="212"/>
      <c r="OOU23" s="212"/>
      <c r="OOV23" s="212"/>
      <c r="OOW23" s="212"/>
      <c r="OOX23" s="212"/>
      <c r="OOY23" s="212"/>
      <c r="OOZ23" s="212"/>
      <c r="OPA23" s="212"/>
      <c r="OPB23" s="212"/>
      <c r="OPC23" s="212"/>
      <c r="OPD23" s="212"/>
      <c r="OPE23" s="212"/>
      <c r="OPF23" s="212"/>
      <c r="OPG23" s="212"/>
      <c r="OPH23" s="212"/>
      <c r="OPI23" s="212"/>
      <c r="OPJ23" s="212"/>
      <c r="OPK23" s="212"/>
      <c r="OPL23" s="212"/>
      <c r="OPM23" s="212"/>
      <c r="OPN23" s="212"/>
      <c r="OPO23" s="212"/>
      <c r="OPP23" s="212"/>
      <c r="OPQ23" s="212"/>
      <c r="OPR23" s="212"/>
      <c r="OPS23" s="212"/>
      <c r="OPT23" s="212"/>
      <c r="OPU23" s="212"/>
      <c r="OPV23" s="212"/>
      <c r="OPW23" s="212"/>
      <c r="OPX23" s="212"/>
      <c r="OPY23" s="212"/>
      <c r="OPZ23" s="212"/>
      <c r="OQA23" s="212"/>
      <c r="OQB23" s="212"/>
      <c r="OQC23" s="212"/>
      <c r="OQD23" s="212"/>
      <c r="OQE23" s="212"/>
      <c r="OQF23" s="212"/>
      <c r="OQG23" s="212"/>
      <c r="OQH23" s="212"/>
      <c r="OQI23" s="212"/>
      <c r="OQJ23" s="212"/>
      <c r="OQK23" s="212"/>
      <c r="OQL23" s="212"/>
      <c r="OQM23" s="212"/>
      <c r="OQN23" s="212"/>
      <c r="OQO23" s="212"/>
      <c r="OQP23" s="212"/>
      <c r="OQQ23" s="212"/>
      <c r="OQR23" s="212"/>
      <c r="OQS23" s="212"/>
      <c r="OQT23" s="212"/>
      <c r="OQU23" s="212"/>
      <c r="OQV23" s="212"/>
      <c r="OQW23" s="212"/>
      <c r="OQX23" s="212"/>
      <c r="OQY23" s="212"/>
      <c r="OQZ23" s="212"/>
      <c r="ORA23" s="212"/>
      <c r="ORB23" s="212"/>
      <c r="ORC23" s="212"/>
      <c r="ORD23" s="212"/>
      <c r="ORE23" s="212"/>
      <c r="ORF23" s="212"/>
      <c r="ORG23" s="212"/>
      <c r="ORH23" s="212"/>
      <c r="ORI23" s="212"/>
      <c r="ORJ23" s="212"/>
      <c r="ORK23" s="212"/>
      <c r="ORL23" s="212"/>
      <c r="ORM23" s="212"/>
      <c r="ORN23" s="212"/>
      <c r="ORO23" s="212"/>
      <c r="ORP23" s="212"/>
      <c r="ORQ23" s="212"/>
      <c r="ORR23" s="212"/>
      <c r="ORS23" s="212"/>
      <c r="ORT23" s="212"/>
      <c r="ORU23" s="212"/>
      <c r="ORV23" s="212"/>
      <c r="ORW23" s="212"/>
      <c r="ORX23" s="212"/>
      <c r="ORY23" s="212"/>
      <c r="ORZ23" s="212"/>
      <c r="OSA23" s="212"/>
      <c r="OSB23" s="212"/>
      <c r="OSC23" s="212"/>
      <c r="OSD23" s="212"/>
      <c r="OSE23" s="212"/>
      <c r="OSF23" s="212"/>
      <c r="OSG23" s="212"/>
      <c r="OSH23" s="212"/>
      <c r="OSI23" s="212"/>
      <c r="OSJ23" s="212"/>
      <c r="OSK23" s="212"/>
      <c r="OSL23" s="212"/>
      <c r="OSM23" s="212"/>
      <c r="OSN23" s="212"/>
      <c r="OSO23" s="212"/>
      <c r="OSP23" s="212"/>
      <c r="OSQ23" s="212"/>
      <c r="OSR23" s="212"/>
      <c r="OSS23" s="212"/>
      <c r="OST23" s="212"/>
      <c r="OSU23" s="212"/>
      <c r="OSV23" s="212"/>
      <c r="OSW23" s="212"/>
      <c r="OSX23" s="212"/>
      <c r="OSY23" s="212"/>
      <c r="OSZ23" s="212"/>
      <c r="OTA23" s="212"/>
      <c r="OTB23" s="212"/>
      <c r="OTC23" s="212"/>
      <c r="OTD23" s="212"/>
      <c r="OTE23" s="212"/>
      <c r="OTF23" s="212"/>
      <c r="OTG23" s="212"/>
      <c r="OTH23" s="212"/>
      <c r="OTI23" s="212"/>
      <c r="OTJ23" s="212"/>
      <c r="OTK23" s="212"/>
      <c r="OTL23" s="212"/>
      <c r="OTM23" s="212"/>
      <c r="OTN23" s="212"/>
      <c r="OTO23" s="212"/>
      <c r="OTP23" s="212"/>
      <c r="OTQ23" s="212"/>
      <c r="OTR23" s="212"/>
      <c r="OTS23" s="212"/>
      <c r="OTT23" s="212"/>
      <c r="OTU23" s="212"/>
      <c r="OTV23" s="212"/>
      <c r="OTW23" s="212"/>
      <c r="OTX23" s="212"/>
      <c r="OTY23" s="212"/>
      <c r="OTZ23" s="212"/>
      <c r="OUA23" s="212"/>
      <c r="OUB23" s="212"/>
      <c r="OUC23" s="212"/>
      <c r="OUD23" s="212"/>
      <c r="OUE23" s="212"/>
      <c r="OUF23" s="212"/>
      <c r="OUG23" s="212"/>
      <c r="OUH23" s="212"/>
      <c r="OUI23" s="212"/>
      <c r="OUJ23" s="212"/>
      <c r="OUK23" s="212"/>
      <c r="OUL23" s="212"/>
      <c r="OUM23" s="212"/>
      <c r="OUN23" s="212"/>
      <c r="OUO23" s="212"/>
      <c r="OUP23" s="212"/>
      <c r="OUQ23" s="212"/>
      <c r="OUR23" s="212"/>
      <c r="OUS23" s="212"/>
      <c r="OUT23" s="212"/>
      <c r="OUU23" s="212"/>
      <c r="OUV23" s="212"/>
      <c r="OUW23" s="212"/>
      <c r="OUX23" s="212"/>
      <c r="OUY23" s="212"/>
      <c r="OUZ23" s="212"/>
      <c r="OVA23" s="212"/>
      <c r="OVB23" s="212"/>
      <c r="OVC23" s="212"/>
      <c r="OVD23" s="212"/>
      <c r="OVE23" s="212"/>
      <c r="OVF23" s="212"/>
      <c r="OVG23" s="212"/>
      <c r="OVH23" s="212"/>
      <c r="OVI23" s="212"/>
      <c r="OVJ23" s="212"/>
      <c r="OVK23" s="212"/>
      <c r="OVL23" s="212"/>
      <c r="OVM23" s="212"/>
      <c r="OVN23" s="212"/>
      <c r="OVO23" s="212"/>
      <c r="OVP23" s="212"/>
      <c r="OVQ23" s="212"/>
      <c r="OVR23" s="212"/>
      <c r="OVS23" s="212"/>
      <c r="OVT23" s="212"/>
      <c r="OVU23" s="212"/>
      <c r="OVV23" s="212"/>
      <c r="OVW23" s="212"/>
      <c r="OVX23" s="212"/>
      <c r="OVY23" s="212"/>
      <c r="OVZ23" s="212"/>
      <c r="OWA23" s="212"/>
      <c r="OWB23" s="212"/>
      <c r="OWC23" s="212"/>
      <c r="OWD23" s="212"/>
      <c r="OWE23" s="212"/>
      <c r="OWF23" s="212"/>
      <c r="OWG23" s="212"/>
      <c r="OWH23" s="212"/>
      <c r="OWI23" s="212"/>
      <c r="OWJ23" s="212"/>
      <c r="OWK23" s="212"/>
      <c r="OWL23" s="212"/>
      <c r="OWM23" s="212"/>
      <c r="OWN23" s="212"/>
      <c r="OWO23" s="212"/>
      <c r="OWP23" s="212"/>
      <c r="OWQ23" s="212"/>
      <c r="OWR23" s="212"/>
      <c r="OWS23" s="212"/>
      <c r="OWT23" s="212"/>
      <c r="OWU23" s="212"/>
      <c r="OWV23" s="212"/>
      <c r="OWW23" s="212"/>
      <c r="OWX23" s="212"/>
      <c r="OWY23" s="212"/>
      <c r="OWZ23" s="212"/>
      <c r="OXA23" s="212"/>
      <c r="OXB23" s="212"/>
      <c r="OXC23" s="212"/>
      <c r="OXD23" s="212"/>
      <c r="OXE23" s="212"/>
      <c r="OXF23" s="212"/>
      <c r="OXG23" s="212"/>
      <c r="OXH23" s="212"/>
      <c r="OXI23" s="212"/>
      <c r="OXJ23" s="212"/>
      <c r="OXK23" s="212"/>
      <c r="OXL23" s="212"/>
      <c r="OXM23" s="212"/>
      <c r="OXN23" s="212"/>
      <c r="OXO23" s="212"/>
      <c r="OXP23" s="212"/>
      <c r="OXQ23" s="212"/>
      <c r="OXR23" s="212"/>
      <c r="OXS23" s="212"/>
      <c r="OXT23" s="212"/>
      <c r="OXU23" s="212"/>
      <c r="OXV23" s="212"/>
      <c r="OXW23" s="212"/>
      <c r="OXX23" s="212"/>
      <c r="OXY23" s="212"/>
      <c r="OXZ23" s="212"/>
      <c r="OYA23" s="212"/>
      <c r="OYB23" s="212"/>
      <c r="OYC23" s="212"/>
      <c r="OYD23" s="212"/>
      <c r="OYE23" s="212"/>
      <c r="OYF23" s="212"/>
      <c r="OYG23" s="212"/>
      <c r="OYH23" s="212"/>
      <c r="OYI23" s="212"/>
      <c r="OYJ23" s="212"/>
      <c r="OYK23" s="212"/>
      <c r="OYL23" s="212"/>
      <c r="OYM23" s="212"/>
      <c r="OYN23" s="212"/>
      <c r="OYO23" s="212"/>
      <c r="OYP23" s="212"/>
      <c r="OYQ23" s="212"/>
      <c r="OYR23" s="212"/>
      <c r="OYS23" s="212"/>
      <c r="OYT23" s="212"/>
      <c r="OYU23" s="212"/>
      <c r="OYV23" s="212"/>
      <c r="OYW23" s="212"/>
      <c r="OYX23" s="212"/>
      <c r="OYY23" s="212"/>
      <c r="OYZ23" s="212"/>
      <c r="OZA23" s="212"/>
      <c r="OZB23" s="212"/>
      <c r="OZC23" s="212"/>
      <c r="OZD23" s="212"/>
      <c r="OZE23" s="212"/>
      <c r="OZF23" s="212"/>
      <c r="OZG23" s="212"/>
      <c r="OZH23" s="212"/>
      <c r="OZI23" s="212"/>
      <c r="OZJ23" s="212"/>
      <c r="OZK23" s="212"/>
      <c r="OZL23" s="212"/>
      <c r="OZM23" s="212"/>
      <c r="OZN23" s="212"/>
      <c r="OZO23" s="212"/>
      <c r="OZP23" s="212"/>
      <c r="OZQ23" s="212"/>
      <c r="OZR23" s="212"/>
      <c r="OZS23" s="212"/>
      <c r="OZT23" s="212"/>
      <c r="OZU23" s="212"/>
      <c r="OZV23" s="212"/>
      <c r="OZW23" s="212"/>
      <c r="OZX23" s="212"/>
      <c r="OZY23" s="212"/>
      <c r="OZZ23" s="212"/>
      <c r="PAA23" s="212"/>
      <c r="PAB23" s="212"/>
      <c r="PAC23" s="212"/>
      <c r="PAD23" s="212"/>
      <c r="PAE23" s="212"/>
      <c r="PAF23" s="212"/>
      <c r="PAG23" s="212"/>
      <c r="PAH23" s="212"/>
      <c r="PAI23" s="212"/>
      <c r="PAJ23" s="212"/>
      <c r="PAK23" s="212"/>
      <c r="PAL23" s="212"/>
      <c r="PAM23" s="212"/>
      <c r="PAN23" s="212"/>
      <c r="PAO23" s="212"/>
      <c r="PAP23" s="212"/>
      <c r="PAQ23" s="212"/>
      <c r="PAR23" s="212"/>
      <c r="PAS23" s="212"/>
      <c r="PAT23" s="212"/>
      <c r="PAU23" s="212"/>
      <c r="PAV23" s="212"/>
      <c r="PAW23" s="212"/>
      <c r="PAX23" s="212"/>
      <c r="PAY23" s="212"/>
      <c r="PAZ23" s="212"/>
      <c r="PBA23" s="212"/>
      <c r="PBB23" s="212"/>
      <c r="PBC23" s="212"/>
      <c r="PBD23" s="212"/>
      <c r="PBE23" s="212"/>
      <c r="PBF23" s="212"/>
      <c r="PBG23" s="212"/>
      <c r="PBH23" s="212"/>
      <c r="PBI23" s="212"/>
      <c r="PBJ23" s="212"/>
      <c r="PBK23" s="212"/>
      <c r="PBL23" s="212"/>
      <c r="PBM23" s="212"/>
      <c r="PBN23" s="212"/>
      <c r="PBO23" s="212"/>
      <c r="PBP23" s="212"/>
      <c r="PBQ23" s="212"/>
      <c r="PBR23" s="212"/>
      <c r="PBS23" s="212"/>
      <c r="PBT23" s="212"/>
      <c r="PBU23" s="212"/>
      <c r="PBV23" s="212"/>
      <c r="PBW23" s="212"/>
      <c r="PBX23" s="212"/>
      <c r="PBY23" s="212"/>
      <c r="PBZ23" s="212"/>
      <c r="PCA23" s="212"/>
      <c r="PCB23" s="212"/>
      <c r="PCC23" s="212"/>
      <c r="PCD23" s="212"/>
      <c r="PCE23" s="212"/>
      <c r="PCF23" s="212"/>
      <c r="PCG23" s="212"/>
      <c r="PCH23" s="212"/>
      <c r="PCI23" s="212"/>
      <c r="PCJ23" s="212"/>
      <c r="PCK23" s="212"/>
      <c r="PCL23" s="212"/>
      <c r="PCM23" s="212"/>
      <c r="PCN23" s="212"/>
      <c r="PCO23" s="212"/>
      <c r="PCP23" s="212"/>
      <c r="PCQ23" s="212"/>
      <c r="PCR23" s="212"/>
      <c r="PCS23" s="212"/>
      <c r="PCT23" s="212"/>
      <c r="PCU23" s="212"/>
      <c r="PCV23" s="212"/>
      <c r="PCW23" s="212"/>
      <c r="PCX23" s="212"/>
      <c r="PCY23" s="212"/>
      <c r="PCZ23" s="212"/>
      <c r="PDA23" s="212"/>
      <c r="PDB23" s="212"/>
      <c r="PDC23" s="212"/>
      <c r="PDD23" s="212"/>
      <c r="PDE23" s="212"/>
      <c r="PDF23" s="212"/>
      <c r="PDG23" s="212"/>
      <c r="PDH23" s="212"/>
      <c r="PDI23" s="212"/>
      <c r="PDJ23" s="212"/>
      <c r="PDK23" s="212"/>
      <c r="PDL23" s="212"/>
      <c r="PDM23" s="212"/>
      <c r="PDN23" s="212"/>
      <c r="PDO23" s="212"/>
      <c r="PDP23" s="212"/>
      <c r="PDQ23" s="212"/>
      <c r="PDR23" s="212"/>
      <c r="PDS23" s="212"/>
      <c r="PDT23" s="212"/>
      <c r="PDU23" s="212"/>
      <c r="PDV23" s="212"/>
      <c r="PDW23" s="212"/>
      <c r="PDX23" s="212"/>
      <c r="PDY23" s="212"/>
      <c r="PDZ23" s="212"/>
      <c r="PEA23" s="212"/>
      <c r="PEB23" s="212"/>
      <c r="PEC23" s="212"/>
      <c r="PED23" s="212"/>
      <c r="PEE23" s="212"/>
      <c r="PEF23" s="212"/>
      <c r="PEG23" s="212"/>
      <c r="PEH23" s="212"/>
      <c r="PEI23" s="212"/>
      <c r="PEJ23" s="212"/>
      <c r="PEK23" s="212"/>
      <c r="PEL23" s="212"/>
      <c r="PEM23" s="212"/>
      <c r="PEN23" s="212"/>
      <c r="PEO23" s="212"/>
      <c r="PEP23" s="212"/>
      <c r="PEQ23" s="212"/>
      <c r="PER23" s="212"/>
      <c r="PES23" s="212"/>
      <c r="PET23" s="212"/>
      <c r="PEU23" s="212"/>
      <c r="PEV23" s="212"/>
      <c r="PEW23" s="212"/>
      <c r="PEX23" s="212"/>
      <c r="PEY23" s="212"/>
      <c r="PEZ23" s="212"/>
      <c r="PFA23" s="212"/>
      <c r="PFB23" s="212"/>
      <c r="PFC23" s="212"/>
      <c r="PFD23" s="212"/>
      <c r="PFE23" s="212"/>
      <c r="PFF23" s="212"/>
      <c r="PFG23" s="212"/>
      <c r="PFH23" s="212"/>
      <c r="PFI23" s="212"/>
      <c r="PFJ23" s="212"/>
      <c r="PFK23" s="212"/>
      <c r="PFL23" s="212"/>
      <c r="PFM23" s="212"/>
      <c r="PFN23" s="212"/>
      <c r="PFO23" s="212"/>
      <c r="PFP23" s="212"/>
      <c r="PFQ23" s="212"/>
      <c r="PFR23" s="212"/>
      <c r="PFS23" s="212"/>
      <c r="PFT23" s="212"/>
      <c r="PFU23" s="212"/>
      <c r="PFV23" s="212"/>
      <c r="PFW23" s="212"/>
      <c r="PFX23" s="212"/>
      <c r="PFY23" s="212"/>
      <c r="PFZ23" s="212"/>
      <c r="PGA23" s="212"/>
      <c r="PGB23" s="212"/>
      <c r="PGC23" s="212"/>
      <c r="PGD23" s="212"/>
      <c r="PGE23" s="212"/>
      <c r="PGF23" s="212"/>
      <c r="PGG23" s="212"/>
      <c r="PGH23" s="212"/>
      <c r="PGI23" s="212"/>
      <c r="PGJ23" s="212"/>
      <c r="PGK23" s="212"/>
      <c r="PGL23" s="212"/>
      <c r="PGM23" s="212"/>
      <c r="PGN23" s="212"/>
      <c r="PGO23" s="212"/>
      <c r="PGP23" s="212"/>
      <c r="PGQ23" s="212"/>
      <c r="PGR23" s="212"/>
      <c r="PGS23" s="212"/>
      <c r="PGT23" s="212"/>
      <c r="PGU23" s="212"/>
      <c r="PGV23" s="212"/>
      <c r="PGW23" s="212"/>
      <c r="PGX23" s="212"/>
      <c r="PGY23" s="212"/>
      <c r="PGZ23" s="212"/>
      <c r="PHA23" s="212"/>
      <c r="PHB23" s="212"/>
      <c r="PHC23" s="212"/>
      <c r="PHD23" s="212"/>
      <c r="PHE23" s="212"/>
      <c r="PHF23" s="212"/>
      <c r="PHG23" s="212"/>
      <c r="PHH23" s="212"/>
      <c r="PHI23" s="212"/>
      <c r="PHJ23" s="212"/>
      <c r="PHK23" s="212"/>
      <c r="PHL23" s="212"/>
      <c r="PHM23" s="212"/>
      <c r="PHN23" s="212"/>
      <c r="PHO23" s="212"/>
      <c r="PHP23" s="212"/>
      <c r="PHQ23" s="212"/>
      <c r="PHR23" s="212"/>
      <c r="PHS23" s="212"/>
      <c r="PHT23" s="212"/>
      <c r="PHU23" s="212"/>
      <c r="PHV23" s="212"/>
      <c r="PHW23" s="212"/>
      <c r="PHX23" s="212"/>
      <c r="PHY23" s="212"/>
      <c r="PHZ23" s="212"/>
      <c r="PIA23" s="212"/>
      <c r="PIB23" s="212"/>
      <c r="PIC23" s="212"/>
      <c r="PID23" s="212"/>
      <c r="PIE23" s="212"/>
      <c r="PIF23" s="212"/>
      <c r="PIG23" s="212"/>
      <c r="PIH23" s="212"/>
      <c r="PII23" s="212"/>
      <c r="PIJ23" s="212"/>
      <c r="PIK23" s="212"/>
      <c r="PIL23" s="212"/>
      <c r="PIM23" s="212"/>
      <c r="PIN23" s="212"/>
      <c r="PIO23" s="212"/>
      <c r="PIP23" s="212"/>
      <c r="PIQ23" s="212"/>
      <c r="PIR23" s="212"/>
      <c r="PIS23" s="212"/>
      <c r="PIT23" s="212"/>
      <c r="PIU23" s="212"/>
      <c r="PIV23" s="212"/>
      <c r="PIW23" s="212"/>
      <c r="PIX23" s="212"/>
      <c r="PIY23" s="212"/>
      <c r="PIZ23" s="212"/>
      <c r="PJA23" s="212"/>
      <c r="PJB23" s="212"/>
      <c r="PJC23" s="212"/>
      <c r="PJD23" s="212"/>
      <c r="PJE23" s="212"/>
      <c r="PJF23" s="212"/>
      <c r="PJG23" s="212"/>
      <c r="PJH23" s="212"/>
      <c r="PJI23" s="212"/>
      <c r="PJJ23" s="212"/>
      <c r="PJK23" s="212"/>
      <c r="PJL23" s="212"/>
      <c r="PJM23" s="212"/>
      <c r="PJN23" s="212"/>
      <c r="PJO23" s="212"/>
      <c r="PJP23" s="212"/>
      <c r="PJQ23" s="212"/>
      <c r="PJR23" s="212"/>
      <c r="PJS23" s="212"/>
      <c r="PJT23" s="212"/>
      <c r="PJU23" s="212"/>
      <c r="PJV23" s="212"/>
      <c r="PJW23" s="212"/>
      <c r="PJX23" s="212"/>
      <c r="PJY23" s="212"/>
      <c r="PJZ23" s="212"/>
      <c r="PKA23" s="212"/>
      <c r="PKB23" s="212"/>
      <c r="PKC23" s="212"/>
      <c r="PKD23" s="212"/>
      <c r="PKE23" s="212"/>
      <c r="PKF23" s="212"/>
      <c r="PKG23" s="212"/>
      <c r="PKH23" s="212"/>
      <c r="PKI23" s="212"/>
      <c r="PKJ23" s="212"/>
      <c r="PKK23" s="212"/>
      <c r="PKL23" s="212"/>
      <c r="PKM23" s="212"/>
      <c r="PKN23" s="212"/>
      <c r="PKO23" s="212"/>
      <c r="PKP23" s="212"/>
      <c r="PKQ23" s="212"/>
      <c r="PKR23" s="212"/>
      <c r="PKS23" s="212"/>
      <c r="PKT23" s="212"/>
      <c r="PKU23" s="212"/>
      <c r="PKV23" s="212"/>
      <c r="PKW23" s="212"/>
      <c r="PKX23" s="212"/>
      <c r="PKY23" s="212"/>
      <c r="PKZ23" s="212"/>
      <c r="PLA23" s="212"/>
      <c r="PLB23" s="212"/>
      <c r="PLC23" s="212"/>
      <c r="PLD23" s="212"/>
      <c r="PLE23" s="212"/>
      <c r="PLF23" s="212"/>
      <c r="PLG23" s="212"/>
      <c r="PLH23" s="212"/>
      <c r="PLI23" s="212"/>
      <c r="PLJ23" s="212"/>
      <c r="PLK23" s="212"/>
      <c r="PLL23" s="212"/>
      <c r="PLM23" s="212"/>
      <c r="PLN23" s="212"/>
      <c r="PLO23" s="212"/>
      <c r="PLP23" s="212"/>
      <c r="PLQ23" s="212"/>
      <c r="PLR23" s="212"/>
      <c r="PLS23" s="212"/>
      <c r="PLT23" s="212"/>
      <c r="PLU23" s="212"/>
      <c r="PLV23" s="212"/>
      <c r="PLW23" s="212"/>
      <c r="PLX23" s="212"/>
      <c r="PLY23" s="212"/>
      <c r="PLZ23" s="212"/>
      <c r="PMA23" s="212"/>
      <c r="PMB23" s="212"/>
      <c r="PMC23" s="212"/>
      <c r="PMD23" s="212"/>
      <c r="PME23" s="212"/>
      <c r="PMF23" s="212"/>
      <c r="PMG23" s="212"/>
      <c r="PMH23" s="212"/>
      <c r="PMI23" s="212"/>
      <c r="PMJ23" s="212"/>
      <c r="PMK23" s="212"/>
      <c r="PML23" s="212"/>
      <c r="PMM23" s="212"/>
      <c r="PMN23" s="212"/>
      <c r="PMO23" s="212"/>
      <c r="PMP23" s="212"/>
      <c r="PMQ23" s="212"/>
      <c r="PMR23" s="212"/>
      <c r="PMS23" s="212"/>
      <c r="PMT23" s="212"/>
      <c r="PMU23" s="212"/>
      <c r="PMV23" s="212"/>
      <c r="PMW23" s="212"/>
      <c r="PMX23" s="212"/>
      <c r="PMY23" s="212"/>
      <c r="PMZ23" s="212"/>
      <c r="PNA23" s="212"/>
      <c r="PNB23" s="212"/>
      <c r="PNC23" s="212"/>
      <c r="PND23" s="212"/>
      <c r="PNE23" s="212"/>
      <c r="PNF23" s="212"/>
      <c r="PNG23" s="212"/>
      <c r="PNH23" s="212"/>
      <c r="PNI23" s="212"/>
      <c r="PNJ23" s="212"/>
      <c r="PNK23" s="212"/>
      <c r="PNL23" s="212"/>
      <c r="PNM23" s="212"/>
      <c r="PNN23" s="212"/>
      <c r="PNO23" s="212"/>
      <c r="PNP23" s="212"/>
      <c r="PNQ23" s="212"/>
      <c r="PNR23" s="212"/>
      <c r="PNS23" s="212"/>
      <c r="PNT23" s="212"/>
      <c r="PNU23" s="212"/>
      <c r="PNV23" s="212"/>
      <c r="PNW23" s="212"/>
      <c r="PNX23" s="212"/>
      <c r="PNY23" s="212"/>
      <c r="PNZ23" s="212"/>
      <c r="POA23" s="212"/>
      <c r="POB23" s="212"/>
      <c r="POC23" s="212"/>
      <c r="POD23" s="212"/>
      <c r="POE23" s="212"/>
      <c r="POF23" s="212"/>
      <c r="POG23" s="212"/>
      <c r="POH23" s="212"/>
      <c r="POI23" s="212"/>
      <c r="POJ23" s="212"/>
      <c r="POK23" s="212"/>
      <c r="POL23" s="212"/>
      <c r="POM23" s="212"/>
      <c r="PON23" s="212"/>
      <c r="POO23" s="212"/>
      <c r="POP23" s="212"/>
      <c r="POQ23" s="212"/>
      <c r="POR23" s="212"/>
      <c r="POS23" s="212"/>
      <c r="POT23" s="212"/>
      <c r="POU23" s="212"/>
      <c r="POV23" s="212"/>
      <c r="POW23" s="212"/>
      <c r="POX23" s="212"/>
      <c r="POY23" s="212"/>
      <c r="POZ23" s="212"/>
      <c r="PPA23" s="212"/>
      <c r="PPB23" s="212"/>
      <c r="PPC23" s="212"/>
      <c r="PPD23" s="212"/>
      <c r="PPE23" s="212"/>
      <c r="PPF23" s="212"/>
      <c r="PPG23" s="212"/>
      <c r="PPH23" s="212"/>
      <c r="PPI23" s="212"/>
      <c r="PPJ23" s="212"/>
      <c r="PPK23" s="212"/>
      <c r="PPL23" s="212"/>
      <c r="PPM23" s="212"/>
      <c r="PPN23" s="212"/>
      <c r="PPO23" s="212"/>
      <c r="PPP23" s="212"/>
      <c r="PPQ23" s="212"/>
      <c r="PPR23" s="212"/>
      <c r="PPS23" s="212"/>
      <c r="PPT23" s="212"/>
      <c r="PPU23" s="212"/>
      <c r="PPV23" s="212"/>
      <c r="PPW23" s="212"/>
      <c r="PPX23" s="212"/>
      <c r="PPY23" s="212"/>
      <c r="PPZ23" s="212"/>
      <c r="PQA23" s="212"/>
      <c r="PQB23" s="212"/>
      <c r="PQC23" s="212"/>
      <c r="PQD23" s="212"/>
      <c r="PQE23" s="212"/>
      <c r="PQF23" s="212"/>
      <c r="PQG23" s="212"/>
      <c r="PQH23" s="212"/>
      <c r="PQI23" s="212"/>
      <c r="PQJ23" s="212"/>
      <c r="PQK23" s="212"/>
      <c r="PQL23" s="212"/>
      <c r="PQM23" s="212"/>
      <c r="PQN23" s="212"/>
      <c r="PQO23" s="212"/>
      <c r="PQP23" s="212"/>
      <c r="PQQ23" s="212"/>
      <c r="PQR23" s="212"/>
      <c r="PQS23" s="212"/>
      <c r="PQT23" s="212"/>
      <c r="PQU23" s="212"/>
      <c r="PQV23" s="212"/>
      <c r="PQW23" s="212"/>
      <c r="PQX23" s="212"/>
      <c r="PQY23" s="212"/>
      <c r="PQZ23" s="212"/>
      <c r="PRA23" s="212"/>
      <c r="PRB23" s="212"/>
      <c r="PRC23" s="212"/>
      <c r="PRD23" s="212"/>
      <c r="PRE23" s="212"/>
      <c r="PRF23" s="212"/>
      <c r="PRG23" s="212"/>
      <c r="PRH23" s="212"/>
      <c r="PRI23" s="212"/>
      <c r="PRJ23" s="212"/>
      <c r="PRK23" s="212"/>
      <c r="PRL23" s="212"/>
      <c r="PRM23" s="212"/>
      <c r="PRN23" s="212"/>
      <c r="PRO23" s="212"/>
      <c r="PRP23" s="212"/>
      <c r="PRQ23" s="212"/>
      <c r="PRR23" s="212"/>
      <c r="PRS23" s="212"/>
      <c r="PRT23" s="212"/>
      <c r="PRU23" s="212"/>
      <c r="PRV23" s="212"/>
      <c r="PRW23" s="212"/>
      <c r="PRX23" s="212"/>
      <c r="PRY23" s="212"/>
      <c r="PRZ23" s="212"/>
      <c r="PSA23" s="212"/>
      <c r="PSB23" s="212"/>
      <c r="PSC23" s="212"/>
      <c r="PSD23" s="212"/>
      <c r="PSE23" s="212"/>
      <c r="PSF23" s="212"/>
      <c r="PSG23" s="212"/>
      <c r="PSH23" s="212"/>
      <c r="PSI23" s="212"/>
      <c r="PSJ23" s="212"/>
      <c r="PSK23" s="212"/>
      <c r="PSL23" s="212"/>
      <c r="PSM23" s="212"/>
      <c r="PSN23" s="212"/>
      <c r="PSO23" s="212"/>
      <c r="PSP23" s="212"/>
      <c r="PSQ23" s="212"/>
      <c r="PSR23" s="212"/>
      <c r="PSS23" s="212"/>
      <c r="PST23" s="212"/>
      <c r="PSU23" s="212"/>
      <c r="PSV23" s="212"/>
      <c r="PSW23" s="212"/>
      <c r="PSX23" s="212"/>
      <c r="PSY23" s="212"/>
      <c r="PSZ23" s="212"/>
      <c r="PTA23" s="212"/>
      <c r="PTB23" s="212"/>
      <c r="PTC23" s="212"/>
      <c r="PTD23" s="212"/>
      <c r="PTE23" s="212"/>
      <c r="PTF23" s="212"/>
      <c r="PTG23" s="212"/>
      <c r="PTH23" s="212"/>
      <c r="PTI23" s="212"/>
      <c r="PTJ23" s="212"/>
      <c r="PTK23" s="212"/>
      <c r="PTL23" s="212"/>
      <c r="PTM23" s="212"/>
      <c r="PTN23" s="212"/>
      <c r="PTO23" s="212"/>
      <c r="PTP23" s="212"/>
      <c r="PTQ23" s="212"/>
      <c r="PTR23" s="212"/>
      <c r="PTS23" s="212"/>
      <c r="PTT23" s="212"/>
      <c r="PTU23" s="212"/>
      <c r="PTV23" s="212"/>
      <c r="PTW23" s="212"/>
      <c r="PTX23" s="212"/>
      <c r="PTY23" s="212"/>
      <c r="PTZ23" s="212"/>
      <c r="PUA23" s="212"/>
      <c r="PUB23" s="212"/>
      <c r="PUC23" s="212"/>
      <c r="PUD23" s="212"/>
      <c r="PUE23" s="212"/>
      <c r="PUF23" s="212"/>
      <c r="PUG23" s="212"/>
      <c r="PUH23" s="212"/>
      <c r="PUI23" s="212"/>
      <c r="PUJ23" s="212"/>
      <c r="PUK23" s="212"/>
      <c r="PUL23" s="212"/>
      <c r="PUM23" s="212"/>
      <c r="PUN23" s="212"/>
      <c r="PUO23" s="212"/>
      <c r="PUP23" s="212"/>
      <c r="PUQ23" s="212"/>
      <c r="PUR23" s="212"/>
      <c r="PUS23" s="212"/>
      <c r="PUT23" s="212"/>
      <c r="PUU23" s="212"/>
      <c r="PUV23" s="212"/>
      <c r="PUW23" s="212"/>
      <c r="PUX23" s="212"/>
      <c r="PUY23" s="212"/>
      <c r="PUZ23" s="212"/>
      <c r="PVA23" s="212"/>
      <c r="PVB23" s="212"/>
      <c r="PVC23" s="212"/>
      <c r="PVD23" s="212"/>
      <c r="PVE23" s="212"/>
      <c r="PVF23" s="212"/>
      <c r="PVG23" s="212"/>
      <c r="PVH23" s="212"/>
      <c r="PVI23" s="212"/>
      <c r="PVJ23" s="212"/>
      <c r="PVK23" s="212"/>
      <c r="PVL23" s="212"/>
      <c r="PVM23" s="212"/>
      <c r="PVN23" s="212"/>
      <c r="PVO23" s="212"/>
      <c r="PVP23" s="212"/>
      <c r="PVQ23" s="212"/>
      <c r="PVR23" s="212"/>
      <c r="PVS23" s="212"/>
      <c r="PVT23" s="212"/>
      <c r="PVU23" s="212"/>
      <c r="PVV23" s="212"/>
      <c r="PVW23" s="212"/>
      <c r="PVX23" s="212"/>
      <c r="PVY23" s="212"/>
      <c r="PVZ23" s="212"/>
      <c r="PWA23" s="212"/>
      <c r="PWB23" s="212"/>
      <c r="PWC23" s="212"/>
      <c r="PWD23" s="212"/>
      <c r="PWE23" s="212"/>
      <c r="PWF23" s="212"/>
      <c r="PWG23" s="212"/>
      <c r="PWH23" s="212"/>
      <c r="PWI23" s="212"/>
      <c r="PWJ23" s="212"/>
      <c r="PWK23" s="212"/>
      <c r="PWL23" s="212"/>
      <c r="PWM23" s="212"/>
      <c r="PWN23" s="212"/>
      <c r="PWO23" s="212"/>
      <c r="PWP23" s="212"/>
      <c r="PWQ23" s="212"/>
      <c r="PWR23" s="212"/>
      <c r="PWS23" s="212"/>
      <c r="PWT23" s="212"/>
      <c r="PWU23" s="212"/>
      <c r="PWV23" s="212"/>
      <c r="PWW23" s="212"/>
      <c r="PWX23" s="212"/>
      <c r="PWY23" s="212"/>
      <c r="PWZ23" s="212"/>
      <c r="PXA23" s="212"/>
      <c r="PXB23" s="212"/>
      <c r="PXC23" s="212"/>
      <c r="PXD23" s="212"/>
      <c r="PXE23" s="212"/>
      <c r="PXF23" s="212"/>
      <c r="PXG23" s="212"/>
      <c r="PXH23" s="212"/>
      <c r="PXI23" s="212"/>
      <c r="PXJ23" s="212"/>
      <c r="PXK23" s="212"/>
      <c r="PXL23" s="212"/>
      <c r="PXM23" s="212"/>
      <c r="PXN23" s="212"/>
      <c r="PXO23" s="212"/>
      <c r="PXP23" s="212"/>
      <c r="PXQ23" s="212"/>
      <c r="PXR23" s="212"/>
      <c r="PXS23" s="212"/>
      <c r="PXT23" s="212"/>
      <c r="PXU23" s="212"/>
      <c r="PXV23" s="212"/>
      <c r="PXW23" s="212"/>
      <c r="PXX23" s="212"/>
      <c r="PXY23" s="212"/>
      <c r="PXZ23" s="212"/>
      <c r="PYA23" s="212"/>
      <c r="PYB23" s="212"/>
      <c r="PYC23" s="212"/>
      <c r="PYD23" s="212"/>
      <c r="PYE23" s="212"/>
      <c r="PYF23" s="212"/>
      <c r="PYG23" s="212"/>
      <c r="PYH23" s="212"/>
      <c r="PYI23" s="212"/>
      <c r="PYJ23" s="212"/>
      <c r="PYK23" s="212"/>
      <c r="PYL23" s="212"/>
      <c r="PYM23" s="212"/>
      <c r="PYN23" s="212"/>
      <c r="PYO23" s="212"/>
      <c r="PYP23" s="212"/>
      <c r="PYQ23" s="212"/>
      <c r="PYR23" s="212"/>
      <c r="PYS23" s="212"/>
      <c r="PYT23" s="212"/>
      <c r="PYU23" s="212"/>
      <c r="PYV23" s="212"/>
      <c r="PYW23" s="212"/>
      <c r="PYX23" s="212"/>
      <c r="PYY23" s="212"/>
      <c r="PYZ23" s="212"/>
      <c r="PZA23" s="212"/>
      <c r="PZB23" s="212"/>
      <c r="PZC23" s="212"/>
      <c r="PZD23" s="212"/>
      <c r="PZE23" s="212"/>
      <c r="PZF23" s="212"/>
      <c r="PZG23" s="212"/>
      <c r="PZH23" s="212"/>
      <c r="PZI23" s="212"/>
      <c r="PZJ23" s="212"/>
      <c r="PZK23" s="212"/>
      <c r="PZL23" s="212"/>
      <c r="PZM23" s="212"/>
      <c r="PZN23" s="212"/>
      <c r="PZO23" s="212"/>
      <c r="PZP23" s="212"/>
      <c r="PZQ23" s="212"/>
      <c r="PZR23" s="212"/>
      <c r="PZS23" s="212"/>
      <c r="PZT23" s="212"/>
      <c r="PZU23" s="212"/>
      <c r="PZV23" s="212"/>
      <c r="PZW23" s="212"/>
      <c r="PZX23" s="212"/>
      <c r="PZY23" s="212"/>
      <c r="PZZ23" s="212"/>
      <c r="QAA23" s="212"/>
      <c r="QAB23" s="212"/>
      <c r="QAC23" s="212"/>
      <c r="QAD23" s="212"/>
      <c r="QAE23" s="212"/>
      <c r="QAF23" s="212"/>
      <c r="QAG23" s="212"/>
      <c r="QAH23" s="212"/>
      <c r="QAI23" s="212"/>
      <c r="QAJ23" s="212"/>
      <c r="QAK23" s="212"/>
      <c r="QAL23" s="212"/>
      <c r="QAM23" s="212"/>
      <c r="QAN23" s="212"/>
      <c r="QAO23" s="212"/>
      <c r="QAP23" s="212"/>
      <c r="QAQ23" s="212"/>
      <c r="QAR23" s="212"/>
      <c r="QAS23" s="212"/>
      <c r="QAT23" s="212"/>
      <c r="QAU23" s="212"/>
      <c r="QAV23" s="212"/>
      <c r="QAW23" s="212"/>
      <c r="QAX23" s="212"/>
      <c r="QAY23" s="212"/>
      <c r="QAZ23" s="212"/>
      <c r="QBA23" s="212"/>
      <c r="QBB23" s="212"/>
      <c r="QBC23" s="212"/>
      <c r="QBD23" s="212"/>
      <c r="QBE23" s="212"/>
      <c r="QBF23" s="212"/>
      <c r="QBG23" s="212"/>
      <c r="QBH23" s="212"/>
      <c r="QBI23" s="212"/>
      <c r="QBJ23" s="212"/>
      <c r="QBK23" s="212"/>
      <c r="QBL23" s="212"/>
      <c r="QBM23" s="212"/>
      <c r="QBN23" s="212"/>
      <c r="QBO23" s="212"/>
      <c r="QBP23" s="212"/>
      <c r="QBQ23" s="212"/>
      <c r="QBR23" s="212"/>
      <c r="QBS23" s="212"/>
      <c r="QBT23" s="212"/>
      <c r="QBU23" s="212"/>
      <c r="QBV23" s="212"/>
      <c r="QBW23" s="212"/>
      <c r="QBX23" s="212"/>
      <c r="QBY23" s="212"/>
      <c r="QBZ23" s="212"/>
      <c r="QCA23" s="212"/>
      <c r="QCB23" s="212"/>
      <c r="QCC23" s="212"/>
      <c r="QCD23" s="212"/>
      <c r="QCE23" s="212"/>
      <c r="QCF23" s="212"/>
      <c r="QCG23" s="212"/>
      <c r="QCH23" s="212"/>
      <c r="QCI23" s="212"/>
      <c r="QCJ23" s="212"/>
      <c r="QCK23" s="212"/>
      <c r="QCL23" s="212"/>
      <c r="QCM23" s="212"/>
      <c r="QCN23" s="212"/>
      <c r="QCO23" s="212"/>
      <c r="QCP23" s="212"/>
      <c r="QCQ23" s="212"/>
      <c r="QCR23" s="212"/>
      <c r="QCS23" s="212"/>
      <c r="QCT23" s="212"/>
      <c r="QCU23" s="212"/>
      <c r="QCV23" s="212"/>
      <c r="QCW23" s="212"/>
      <c r="QCX23" s="212"/>
      <c r="QCY23" s="212"/>
      <c r="QCZ23" s="212"/>
      <c r="QDA23" s="212"/>
      <c r="QDB23" s="212"/>
      <c r="QDC23" s="212"/>
      <c r="QDD23" s="212"/>
      <c r="QDE23" s="212"/>
      <c r="QDF23" s="212"/>
      <c r="QDG23" s="212"/>
      <c r="QDH23" s="212"/>
      <c r="QDI23" s="212"/>
      <c r="QDJ23" s="212"/>
      <c r="QDK23" s="212"/>
      <c r="QDL23" s="212"/>
      <c r="QDM23" s="212"/>
      <c r="QDN23" s="212"/>
      <c r="QDO23" s="212"/>
      <c r="QDP23" s="212"/>
      <c r="QDQ23" s="212"/>
      <c r="QDR23" s="212"/>
      <c r="QDS23" s="212"/>
      <c r="QDT23" s="212"/>
      <c r="QDU23" s="212"/>
      <c r="QDV23" s="212"/>
      <c r="QDW23" s="212"/>
      <c r="QDX23" s="212"/>
      <c r="QDY23" s="212"/>
      <c r="QDZ23" s="212"/>
      <c r="QEA23" s="212"/>
      <c r="QEB23" s="212"/>
      <c r="QEC23" s="212"/>
      <c r="QED23" s="212"/>
      <c r="QEE23" s="212"/>
      <c r="QEF23" s="212"/>
      <c r="QEG23" s="212"/>
      <c r="QEH23" s="212"/>
      <c r="QEI23" s="212"/>
      <c r="QEJ23" s="212"/>
      <c r="QEK23" s="212"/>
      <c r="QEL23" s="212"/>
      <c r="QEM23" s="212"/>
      <c r="QEN23" s="212"/>
      <c r="QEO23" s="212"/>
      <c r="QEP23" s="212"/>
      <c r="QEQ23" s="212"/>
      <c r="QER23" s="212"/>
      <c r="QES23" s="212"/>
      <c r="QET23" s="212"/>
      <c r="QEU23" s="212"/>
      <c r="QEV23" s="212"/>
      <c r="QEW23" s="212"/>
      <c r="QEX23" s="212"/>
      <c r="QEY23" s="212"/>
      <c r="QEZ23" s="212"/>
      <c r="QFA23" s="212"/>
      <c r="QFB23" s="212"/>
      <c r="QFC23" s="212"/>
      <c r="QFD23" s="212"/>
      <c r="QFE23" s="212"/>
      <c r="QFF23" s="212"/>
      <c r="QFG23" s="212"/>
      <c r="QFH23" s="212"/>
      <c r="QFI23" s="212"/>
      <c r="QFJ23" s="212"/>
      <c r="QFK23" s="212"/>
      <c r="QFL23" s="212"/>
      <c r="QFM23" s="212"/>
      <c r="QFN23" s="212"/>
      <c r="QFO23" s="212"/>
      <c r="QFP23" s="212"/>
      <c r="QFQ23" s="212"/>
      <c r="QFR23" s="212"/>
      <c r="QFS23" s="212"/>
      <c r="QFT23" s="212"/>
      <c r="QFU23" s="212"/>
      <c r="QFV23" s="212"/>
      <c r="QFW23" s="212"/>
      <c r="QFX23" s="212"/>
      <c r="QFY23" s="212"/>
      <c r="QFZ23" s="212"/>
      <c r="QGA23" s="212"/>
      <c r="QGB23" s="212"/>
      <c r="QGC23" s="212"/>
      <c r="QGD23" s="212"/>
      <c r="QGE23" s="212"/>
      <c r="QGF23" s="212"/>
      <c r="QGG23" s="212"/>
      <c r="QGH23" s="212"/>
      <c r="QGI23" s="212"/>
      <c r="QGJ23" s="212"/>
      <c r="QGK23" s="212"/>
      <c r="QGL23" s="212"/>
      <c r="QGM23" s="212"/>
      <c r="QGN23" s="212"/>
      <c r="QGO23" s="212"/>
      <c r="QGP23" s="212"/>
      <c r="QGQ23" s="212"/>
      <c r="QGR23" s="212"/>
      <c r="QGS23" s="212"/>
      <c r="QGT23" s="212"/>
      <c r="QGU23" s="212"/>
      <c r="QGV23" s="212"/>
      <c r="QGW23" s="212"/>
      <c r="QGX23" s="212"/>
      <c r="QGY23" s="212"/>
      <c r="QGZ23" s="212"/>
      <c r="QHA23" s="212"/>
      <c r="QHB23" s="212"/>
      <c r="QHC23" s="212"/>
      <c r="QHD23" s="212"/>
      <c r="QHE23" s="212"/>
      <c r="QHF23" s="212"/>
      <c r="QHG23" s="212"/>
      <c r="QHH23" s="212"/>
      <c r="QHI23" s="212"/>
      <c r="QHJ23" s="212"/>
      <c r="QHK23" s="212"/>
      <c r="QHL23" s="212"/>
      <c r="QHM23" s="212"/>
      <c r="QHN23" s="212"/>
      <c r="QHO23" s="212"/>
      <c r="QHP23" s="212"/>
      <c r="QHQ23" s="212"/>
      <c r="QHR23" s="212"/>
      <c r="QHS23" s="212"/>
      <c r="QHT23" s="212"/>
      <c r="QHU23" s="212"/>
      <c r="QHV23" s="212"/>
      <c r="QHW23" s="212"/>
      <c r="QHX23" s="212"/>
      <c r="QHY23" s="212"/>
      <c r="QHZ23" s="212"/>
      <c r="QIA23" s="212"/>
      <c r="QIB23" s="212"/>
      <c r="QIC23" s="212"/>
      <c r="QID23" s="212"/>
      <c r="QIE23" s="212"/>
      <c r="QIF23" s="212"/>
      <c r="QIG23" s="212"/>
      <c r="QIH23" s="212"/>
      <c r="QII23" s="212"/>
      <c r="QIJ23" s="212"/>
      <c r="QIK23" s="212"/>
      <c r="QIL23" s="212"/>
      <c r="QIM23" s="212"/>
      <c r="QIN23" s="212"/>
      <c r="QIO23" s="212"/>
      <c r="QIP23" s="212"/>
      <c r="QIQ23" s="212"/>
      <c r="QIR23" s="212"/>
      <c r="QIS23" s="212"/>
      <c r="QIT23" s="212"/>
      <c r="QIU23" s="212"/>
      <c r="QIV23" s="212"/>
      <c r="QIW23" s="212"/>
      <c r="QIX23" s="212"/>
      <c r="QIY23" s="212"/>
      <c r="QIZ23" s="212"/>
      <c r="QJA23" s="212"/>
      <c r="QJB23" s="212"/>
      <c r="QJC23" s="212"/>
      <c r="QJD23" s="212"/>
      <c r="QJE23" s="212"/>
      <c r="QJF23" s="212"/>
      <c r="QJG23" s="212"/>
      <c r="QJH23" s="212"/>
      <c r="QJI23" s="212"/>
      <c r="QJJ23" s="212"/>
      <c r="QJK23" s="212"/>
      <c r="QJL23" s="212"/>
      <c r="QJM23" s="212"/>
      <c r="QJN23" s="212"/>
      <c r="QJO23" s="212"/>
      <c r="QJP23" s="212"/>
      <c r="QJQ23" s="212"/>
      <c r="QJR23" s="212"/>
      <c r="QJS23" s="212"/>
      <c r="QJT23" s="212"/>
      <c r="QJU23" s="212"/>
      <c r="QJV23" s="212"/>
      <c r="QJW23" s="212"/>
      <c r="QJX23" s="212"/>
      <c r="QJY23" s="212"/>
      <c r="QJZ23" s="212"/>
      <c r="QKA23" s="212"/>
      <c r="QKB23" s="212"/>
      <c r="QKC23" s="212"/>
      <c r="QKD23" s="212"/>
      <c r="QKE23" s="212"/>
      <c r="QKF23" s="212"/>
      <c r="QKG23" s="212"/>
      <c r="QKH23" s="212"/>
      <c r="QKI23" s="212"/>
      <c r="QKJ23" s="212"/>
      <c r="QKK23" s="212"/>
      <c r="QKL23" s="212"/>
      <c r="QKM23" s="212"/>
      <c r="QKN23" s="212"/>
      <c r="QKO23" s="212"/>
      <c r="QKP23" s="212"/>
      <c r="QKQ23" s="212"/>
      <c r="QKR23" s="212"/>
      <c r="QKS23" s="212"/>
      <c r="QKT23" s="212"/>
      <c r="QKU23" s="212"/>
      <c r="QKV23" s="212"/>
      <c r="QKW23" s="212"/>
      <c r="QKX23" s="212"/>
      <c r="QKY23" s="212"/>
      <c r="QKZ23" s="212"/>
      <c r="QLA23" s="212"/>
      <c r="QLB23" s="212"/>
      <c r="QLC23" s="212"/>
      <c r="QLD23" s="212"/>
      <c r="QLE23" s="212"/>
      <c r="QLF23" s="212"/>
      <c r="QLG23" s="212"/>
      <c r="QLH23" s="212"/>
      <c r="QLI23" s="212"/>
      <c r="QLJ23" s="212"/>
      <c r="QLK23" s="212"/>
      <c r="QLL23" s="212"/>
      <c r="QLM23" s="212"/>
      <c r="QLN23" s="212"/>
      <c r="QLO23" s="212"/>
      <c r="QLP23" s="212"/>
      <c r="QLQ23" s="212"/>
      <c r="QLR23" s="212"/>
      <c r="QLS23" s="212"/>
      <c r="QLT23" s="212"/>
      <c r="QLU23" s="212"/>
      <c r="QLV23" s="212"/>
      <c r="QLW23" s="212"/>
      <c r="QLX23" s="212"/>
      <c r="QLY23" s="212"/>
      <c r="QLZ23" s="212"/>
      <c r="QMA23" s="212"/>
      <c r="QMB23" s="212"/>
      <c r="QMC23" s="212"/>
      <c r="QMD23" s="212"/>
      <c r="QME23" s="212"/>
      <c r="QMF23" s="212"/>
      <c r="QMG23" s="212"/>
      <c r="QMH23" s="212"/>
      <c r="QMI23" s="212"/>
      <c r="QMJ23" s="212"/>
      <c r="QMK23" s="212"/>
      <c r="QML23" s="212"/>
      <c r="QMM23" s="212"/>
      <c r="QMN23" s="212"/>
      <c r="QMO23" s="212"/>
      <c r="QMP23" s="212"/>
      <c r="QMQ23" s="212"/>
      <c r="QMR23" s="212"/>
      <c r="QMS23" s="212"/>
      <c r="QMT23" s="212"/>
      <c r="QMU23" s="212"/>
      <c r="QMV23" s="212"/>
      <c r="QMW23" s="212"/>
      <c r="QMX23" s="212"/>
      <c r="QMY23" s="212"/>
      <c r="QMZ23" s="212"/>
      <c r="QNA23" s="212"/>
      <c r="QNB23" s="212"/>
      <c r="QNC23" s="212"/>
      <c r="QND23" s="212"/>
      <c r="QNE23" s="212"/>
      <c r="QNF23" s="212"/>
      <c r="QNG23" s="212"/>
      <c r="QNH23" s="212"/>
      <c r="QNI23" s="212"/>
      <c r="QNJ23" s="212"/>
      <c r="QNK23" s="212"/>
      <c r="QNL23" s="212"/>
      <c r="QNM23" s="212"/>
      <c r="QNN23" s="212"/>
      <c r="QNO23" s="212"/>
      <c r="QNP23" s="212"/>
      <c r="QNQ23" s="212"/>
      <c r="QNR23" s="212"/>
      <c r="QNS23" s="212"/>
      <c r="QNT23" s="212"/>
      <c r="QNU23" s="212"/>
      <c r="QNV23" s="212"/>
      <c r="QNW23" s="212"/>
      <c r="QNX23" s="212"/>
      <c r="QNY23" s="212"/>
      <c r="QNZ23" s="212"/>
      <c r="QOA23" s="212"/>
      <c r="QOB23" s="212"/>
      <c r="QOC23" s="212"/>
      <c r="QOD23" s="212"/>
      <c r="QOE23" s="212"/>
      <c r="QOF23" s="212"/>
      <c r="QOG23" s="212"/>
      <c r="QOH23" s="212"/>
      <c r="QOI23" s="212"/>
      <c r="QOJ23" s="212"/>
      <c r="QOK23" s="212"/>
      <c r="QOL23" s="212"/>
      <c r="QOM23" s="212"/>
      <c r="QON23" s="212"/>
      <c r="QOO23" s="212"/>
      <c r="QOP23" s="212"/>
      <c r="QOQ23" s="212"/>
      <c r="QOR23" s="212"/>
      <c r="QOS23" s="212"/>
      <c r="QOT23" s="212"/>
      <c r="QOU23" s="212"/>
      <c r="QOV23" s="212"/>
      <c r="QOW23" s="212"/>
      <c r="QOX23" s="212"/>
      <c r="QOY23" s="212"/>
      <c r="QOZ23" s="212"/>
      <c r="QPA23" s="212"/>
      <c r="QPB23" s="212"/>
      <c r="QPC23" s="212"/>
      <c r="QPD23" s="212"/>
      <c r="QPE23" s="212"/>
      <c r="QPF23" s="212"/>
      <c r="QPG23" s="212"/>
      <c r="QPH23" s="212"/>
      <c r="QPI23" s="212"/>
      <c r="QPJ23" s="212"/>
      <c r="QPK23" s="212"/>
      <c r="QPL23" s="212"/>
      <c r="QPM23" s="212"/>
      <c r="QPN23" s="212"/>
      <c r="QPO23" s="212"/>
      <c r="QPP23" s="212"/>
      <c r="QPQ23" s="212"/>
      <c r="QPR23" s="212"/>
      <c r="QPS23" s="212"/>
      <c r="QPT23" s="212"/>
      <c r="QPU23" s="212"/>
      <c r="QPV23" s="212"/>
      <c r="QPW23" s="212"/>
      <c r="QPX23" s="212"/>
      <c r="QPY23" s="212"/>
      <c r="QPZ23" s="212"/>
      <c r="QQA23" s="212"/>
      <c r="QQB23" s="212"/>
      <c r="QQC23" s="212"/>
      <c r="QQD23" s="212"/>
      <c r="QQE23" s="212"/>
      <c r="QQF23" s="212"/>
      <c r="QQG23" s="212"/>
      <c r="QQH23" s="212"/>
      <c r="QQI23" s="212"/>
      <c r="QQJ23" s="212"/>
      <c r="QQK23" s="212"/>
      <c r="QQL23" s="212"/>
      <c r="QQM23" s="212"/>
      <c r="QQN23" s="212"/>
      <c r="QQO23" s="212"/>
      <c r="QQP23" s="212"/>
      <c r="QQQ23" s="212"/>
      <c r="QQR23" s="212"/>
      <c r="QQS23" s="212"/>
      <c r="QQT23" s="212"/>
      <c r="QQU23" s="212"/>
      <c r="QQV23" s="212"/>
      <c r="QQW23" s="212"/>
      <c r="QQX23" s="212"/>
      <c r="QQY23" s="212"/>
      <c r="QQZ23" s="212"/>
      <c r="QRA23" s="212"/>
      <c r="QRB23" s="212"/>
      <c r="QRC23" s="212"/>
      <c r="QRD23" s="212"/>
      <c r="QRE23" s="212"/>
      <c r="QRF23" s="212"/>
      <c r="QRG23" s="212"/>
      <c r="QRH23" s="212"/>
      <c r="QRI23" s="212"/>
      <c r="QRJ23" s="212"/>
      <c r="QRK23" s="212"/>
      <c r="QRL23" s="212"/>
      <c r="QRM23" s="212"/>
      <c r="QRN23" s="212"/>
      <c r="QRO23" s="212"/>
      <c r="QRP23" s="212"/>
      <c r="QRQ23" s="212"/>
      <c r="QRR23" s="212"/>
      <c r="QRS23" s="212"/>
      <c r="QRT23" s="212"/>
      <c r="QRU23" s="212"/>
      <c r="QRV23" s="212"/>
      <c r="QRW23" s="212"/>
      <c r="QRX23" s="212"/>
      <c r="QRY23" s="212"/>
      <c r="QRZ23" s="212"/>
      <c r="QSA23" s="212"/>
      <c r="QSB23" s="212"/>
      <c r="QSC23" s="212"/>
      <c r="QSD23" s="212"/>
      <c r="QSE23" s="212"/>
      <c r="QSF23" s="212"/>
      <c r="QSG23" s="212"/>
      <c r="QSH23" s="212"/>
      <c r="QSI23" s="212"/>
      <c r="QSJ23" s="212"/>
      <c r="QSK23" s="212"/>
      <c r="QSL23" s="212"/>
      <c r="QSM23" s="212"/>
      <c r="QSN23" s="212"/>
      <c r="QSO23" s="212"/>
      <c r="QSP23" s="212"/>
      <c r="QSQ23" s="212"/>
      <c r="QSR23" s="212"/>
      <c r="QSS23" s="212"/>
      <c r="QST23" s="212"/>
      <c r="QSU23" s="212"/>
      <c r="QSV23" s="212"/>
      <c r="QSW23" s="212"/>
      <c r="QSX23" s="212"/>
      <c r="QSY23" s="212"/>
      <c r="QSZ23" s="212"/>
      <c r="QTA23" s="212"/>
      <c r="QTB23" s="212"/>
      <c r="QTC23" s="212"/>
      <c r="QTD23" s="212"/>
      <c r="QTE23" s="212"/>
      <c r="QTF23" s="212"/>
      <c r="QTG23" s="212"/>
      <c r="QTH23" s="212"/>
      <c r="QTI23" s="212"/>
      <c r="QTJ23" s="212"/>
      <c r="QTK23" s="212"/>
      <c r="QTL23" s="212"/>
      <c r="QTM23" s="212"/>
      <c r="QTN23" s="212"/>
      <c r="QTO23" s="212"/>
      <c r="QTP23" s="212"/>
      <c r="QTQ23" s="212"/>
      <c r="QTR23" s="212"/>
      <c r="QTS23" s="212"/>
      <c r="QTT23" s="212"/>
      <c r="QTU23" s="212"/>
      <c r="QTV23" s="212"/>
      <c r="QTW23" s="212"/>
      <c r="QTX23" s="212"/>
      <c r="QTY23" s="212"/>
      <c r="QTZ23" s="212"/>
      <c r="QUA23" s="212"/>
      <c r="QUB23" s="212"/>
      <c r="QUC23" s="212"/>
      <c r="QUD23" s="212"/>
      <c r="QUE23" s="212"/>
      <c r="QUF23" s="212"/>
      <c r="QUG23" s="212"/>
      <c r="QUH23" s="212"/>
      <c r="QUI23" s="212"/>
      <c r="QUJ23" s="212"/>
      <c r="QUK23" s="212"/>
      <c r="QUL23" s="212"/>
      <c r="QUM23" s="212"/>
      <c r="QUN23" s="212"/>
      <c r="QUO23" s="212"/>
      <c r="QUP23" s="212"/>
      <c r="QUQ23" s="212"/>
      <c r="QUR23" s="212"/>
      <c r="QUS23" s="212"/>
      <c r="QUT23" s="212"/>
      <c r="QUU23" s="212"/>
      <c r="QUV23" s="212"/>
      <c r="QUW23" s="212"/>
      <c r="QUX23" s="212"/>
      <c r="QUY23" s="212"/>
      <c r="QUZ23" s="212"/>
      <c r="QVA23" s="212"/>
      <c r="QVB23" s="212"/>
      <c r="QVC23" s="212"/>
      <c r="QVD23" s="212"/>
      <c r="QVE23" s="212"/>
      <c r="QVF23" s="212"/>
      <c r="QVG23" s="212"/>
      <c r="QVH23" s="212"/>
      <c r="QVI23" s="212"/>
      <c r="QVJ23" s="212"/>
      <c r="QVK23" s="212"/>
      <c r="QVL23" s="212"/>
      <c r="QVM23" s="212"/>
      <c r="QVN23" s="212"/>
      <c r="QVO23" s="212"/>
      <c r="QVP23" s="212"/>
      <c r="QVQ23" s="212"/>
      <c r="QVR23" s="212"/>
      <c r="QVS23" s="212"/>
      <c r="QVT23" s="212"/>
      <c r="QVU23" s="212"/>
      <c r="QVV23" s="212"/>
      <c r="QVW23" s="212"/>
      <c r="QVX23" s="212"/>
      <c r="QVY23" s="212"/>
      <c r="QVZ23" s="212"/>
      <c r="QWA23" s="212"/>
      <c r="QWB23" s="212"/>
      <c r="QWC23" s="212"/>
      <c r="QWD23" s="212"/>
      <c r="QWE23" s="212"/>
      <c r="QWF23" s="212"/>
      <c r="QWG23" s="212"/>
      <c r="QWH23" s="212"/>
      <c r="QWI23" s="212"/>
      <c r="QWJ23" s="212"/>
      <c r="QWK23" s="212"/>
      <c r="QWL23" s="212"/>
      <c r="QWM23" s="212"/>
      <c r="QWN23" s="212"/>
      <c r="QWO23" s="212"/>
      <c r="QWP23" s="212"/>
      <c r="QWQ23" s="212"/>
      <c r="QWR23" s="212"/>
      <c r="QWS23" s="212"/>
      <c r="QWT23" s="212"/>
      <c r="QWU23" s="212"/>
      <c r="QWV23" s="212"/>
      <c r="QWW23" s="212"/>
      <c r="QWX23" s="212"/>
      <c r="QWY23" s="212"/>
      <c r="QWZ23" s="212"/>
      <c r="QXA23" s="212"/>
      <c r="QXB23" s="212"/>
      <c r="QXC23" s="212"/>
      <c r="QXD23" s="212"/>
      <c r="QXE23" s="212"/>
      <c r="QXF23" s="212"/>
      <c r="QXG23" s="212"/>
      <c r="QXH23" s="212"/>
      <c r="QXI23" s="212"/>
      <c r="QXJ23" s="212"/>
      <c r="QXK23" s="212"/>
      <c r="QXL23" s="212"/>
      <c r="QXM23" s="212"/>
      <c r="QXN23" s="212"/>
      <c r="QXO23" s="212"/>
      <c r="QXP23" s="212"/>
      <c r="QXQ23" s="212"/>
      <c r="QXR23" s="212"/>
      <c r="QXS23" s="212"/>
      <c r="QXT23" s="212"/>
      <c r="QXU23" s="212"/>
      <c r="QXV23" s="212"/>
      <c r="QXW23" s="212"/>
      <c r="QXX23" s="212"/>
      <c r="QXY23" s="212"/>
      <c r="QXZ23" s="212"/>
      <c r="QYA23" s="212"/>
      <c r="QYB23" s="212"/>
      <c r="QYC23" s="212"/>
      <c r="QYD23" s="212"/>
      <c r="QYE23" s="212"/>
      <c r="QYF23" s="212"/>
      <c r="QYG23" s="212"/>
      <c r="QYH23" s="212"/>
      <c r="QYI23" s="212"/>
      <c r="QYJ23" s="212"/>
      <c r="QYK23" s="212"/>
      <c r="QYL23" s="212"/>
      <c r="QYM23" s="212"/>
      <c r="QYN23" s="212"/>
      <c r="QYO23" s="212"/>
      <c r="QYP23" s="212"/>
      <c r="QYQ23" s="212"/>
      <c r="QYR23" s="212"/>
      <c r="QYS23" s="212"/>
      <c r="QYT23" s="212"/>
      <c r="QYU23" s="212"/>
      <c r="QYV23" s="212"/>
      <c r="QYW23" s="212"/>
      <c r="QYX23" s="212"/>
      <c r="QYY23" s="212"/>
      <c r="QYZ23" s="212"/>
      <c r="QZA23" s="212"/>
      <c r="QZB23" s="212"/>
      <c r="QZC23" s="212"/>
      <c r="QZD23" s="212"/>
      <c r="QZE23" s="212"/>
      <c r="QZF23" s="212"/>
      <c r="QZG23" s="212"/>
      <c r="QZH23" s="212"/>
      <c r="QZI23" s="212"/>
      <c r="QZJ23" s="212"/>
      <c r="QZK23" s="212"/>
      <c r="QZL23" s="212"/>
      <c r="QZM23" s="212"/>
      <c r="QZN23" s="212"/>
      <c r="QZO23" s="212"/>
      <c r="QZP23" s="212"/>
      <c r="QZQ23" s="212"/>
      <c r="QZR23" s="212"/>
      <c r="QZS23" s="212"/>
      <c r="QZT23" s="212"/>
      <c r="QZU23" s="212"/>
      <c r="QZV23" s="212"/>
      <c r="QZW23" s="212"/>
      <c r="QZX23" s="212"/>
      <c r="QZY23" s="212"/>
      <c r="QZZ23" s="212"/>
      <c r="RAA23" s="212"/>
      <c r="RAB23" s="212"/>
      <c r="RAC23" s="212"/>
      <c r="RAD23" s="212"/>
      <c r="RAE23" s="212"/>
      <c r="RAF23" s="212"/>
      <c r="RAG23" s="212"/>
      <c r="RAH23" s="212"/>
      <c r="RAI23" s="212"/>
      <c r="RAJ23" s="212"/>
      <c r="RAK23" s="212"/>
      <c r="RAL23" s="212"/>
      <c r="RAM23" s="212"/>
      <c r="RAN23" s="212"/>
      <c r="RAO23" s="212"/>
      <c r="RAP23" s="212"/>
      <c r="RAQ23" s="212"/>
      <c r="RAR23" s="212"/>
      <c r="RAS23" s="212"/>
      <c r="RAT23" s="212"/>
      <c r="RAU23" s="212"/>
      <c r="RAV23" s="212"/>
      <c r="RAW23" s="212"/>
      <c r="RAX23" s="212"/>
      <c r="RAY23" s="212"/>
      <c r="RAZ23" s="212"/>
      <c r="RBA23" s="212"/>
      <c r="RBB23" s="212"/>
      <c r="RBC23" s="212"/>
      <c r="RBD23" s="212"/>
      <c r="RBE23" s="212"/>
      <c r="RBF23" s="212"/>
      <c r="RBG23" s="212"/>
      <c r="RBH23" s="212"/>
      <c r="RBI23" s="212"/>
      <c r="RBJ23" s="212"/>
      <c r="RBK23" s="212"/>
      <c r="RBL23" s="212"/>
      <c r="RBM23" s="212"/>
      <c r="RBN23" s="212"/>
      <c r="RBO23" s="212"/>
      <c r="RBP23" s="212"/>
      <c r="RBQ23" s="212"/>
      <c r="RBR23" s="212"/>
      <c r="RBS23" s="212"/>
      <c r="RBT23" s="212"/>
      <c r="RBU23" s="212"/>
      <c r="RBV23" s="212"/>
      <c r="RBW23" s="212"/>
      <c r="RBX23" s="212"/>
      <c r="RBY23" s="212"/>
      <c r="RBZ23" s="212"/>
      <c r="RCA23" s="212"/>
      <c r="RCB23" s="212"/>
      <c r="RCC23" s="212"/>
      <c r="RCD23" s="212"/>
      <c r="RCE23" s="212"/>
      <c r="RCF23" s="212"/>
      <c r="RCG23" s="212"/>
      <c r="RCH23" s="212"/>
      <c r="RCI23" s="212"/>
      <c r="RCJ23" s="212"/>
      <c r="RCK23" s="212"/>
      <c r="RCL23" s="212"/>
      <c r="RCM23" s="212"/>
      <c r="RCN23" s="212"/>
      <c r="RCO23" s="212"/>
      <c r="RCP23" s="212"/>
      <c r="RCQ23" s="212"/>
      <c r="RCR23" s="212"/>
      <c r="RCS23" s="212"/>
      <c r="RCT23" s="212"/>
      <c r="RCU23" s="212"/>
      <c r="RCV23" s="212"/>
      <c r="RCW23" s="212"/>
      <c r="RCX23" s="212"/>
      <c r="RCY23" s="212"/>
      <c r="RCZ23" s="212"/>
      <c r="RDA23" s="212"/>
      <c r="RDB23" s="212"/>
      <c r="RDC23" s="212"/>
      <c r="RDD23" s="212"/>
      <c r="RDE23" s="212"/>
      <c r="RDF23" s="212"/>
      <c r="RDG23" s="212"/>
      <c r="RDH23" s="212"/>
      <c r="RDI23" s="212"/>
      <c r="RDJ23" s="212"/>
      <c r="RDK23" s="212"/>
      <c r="RDL23" s="212"/>
      <c r="RDM23" s="212"/>
      <c r="RDN23" s="212"/>
      <c r="RDO23" s="212"/>
      <c r="RDP23" s="212"/>
      <c r="RDQ23" s="212"/>
      <c r="RDR23" s="212"/>
      <c r="RDS23" s="212"/>
      <c r="RDT23" s="212"/>
      <c r="RDU23" s="212"/>
      <c r="RDV23" s="212"/>
      <c r="RDW23" s="212"/>
      <c r="RDX23" s="212"/>
      <c r="RDY23" s="212"/>
      <c r="RDZ23" s="212"/>
      <c r="REA23" s="212"/>
      <c r="REB23" s="212"/>
      <c r="REC23" s="212"/>
      <c r="RED23" s="212"/>
      <c r="REE23" s="212"/>
      <c r="REF23" s="212"/>
      <c r="REG23" s="212"/>
      <c r="REH23" s="212"/>
      <c r="REI23" s="212"/>
      <c r="REJ23" s="212"/>
      <c r="REK23" s="212"/>
      <c r="REL23" s="212"/>
      <c r="REM23" s="212"/>
      <c r="REN23" s="212"/>
      <c r="REO23" s="212"/>
      <c r="REP23" s="212"/>
      <c r="REQ23" s="212"/>
      <c r="RER23" s="212"/>
      <c r="RES23" s="212"/>
      <c r="RET23" s="212"/>
      <c r="REU23" s="212"/>
      <c r="REV23" s="212"/>
      <c r="REW23" s="212"/>
      <c r="REX23" s="212"/>
      <c r="REY23" s="212"/>
      <c r="REZ23" s="212"/>
      <c r="RFA23" s="212"/>
      <c r="RFB23" s="212"/>
      <c r="RFC23" s="212"/>
      <c r="RFD23" s="212"/>
      <c r="RFE23" s="212"/>
      <c r="RFF23" s="212"/>
      <c r="RFG23" s="212"/>
      <c r="RFH23" s="212"/>
      <c r="RFI23" s="212"/>
      <c r="RFJ23" s="212"/>
      <c r="RFK23" s="212"/>
      <c r="RFL23" s="212"/>
      <c r="RFM23" s="212"/>
      <c r="RFN23" s="212"/>
      <c r="RFO23" s="212"/>
      <c r="RFP23" s="212"/>
      <c r="RFQ23" s="212"/>
      <c r="RFR23" s="212"/>
      <c r="RFS23" s="212"/>
      <c r="RFT23" s="212"/>
      <c r="RFU23" s="212"/>
      <c r="RFV23" s="212"/>
      <c r="RFW23" s="212"/>
      <c r="RFX23" s="212"/>
      <c r="RFY23" s="212"/>
      <c r="RFZ23" s="212"/>
      <c r="RGA23" s="212"/>
      <c r="RGB23" s="212"/>
      <c r="RGC23" s="212"/>
      <c r="RGD23" s="212"/>
      <c r="RGE23" s="212"/>
      <c r="RGF23" s="212"/>
      <c r="RGG23" s="212"/>
      <c r="RGH23" s="212"/>
      <c r="RGI23" s="212"/>
      <c r="RGJ23" s="212"/>
      <c r="RGK23" s="212"/>
      <c r="RGL23" s="212"/>
      <c r="RGM23" s="212"/>
      <c r="RGN23" s="212"/>
      <c r="RGO23" s="212"/>
      <c r="RGP23" s="212"/>
      <c r="RGQ23" s="212"/>
      <c r="RGR23" s="212"/>
      <c r="RGS23" s="212"/>
      <c r="RGT23" s="212"/>
      <c r="RGU23" s="212"/>
      <c r="RGV23" s="212"/>
      <c r="RGW23" s="212"/>
      <c r="RGX23" s="212"/>
      <c r="RGY23" s="212"/>
      <c r="RGZ23" s="212"/>
      <c r="RHA23" s="212"/>
      <c r="RHB23" s="212"/>
      <c r="RHC23" s="212"/>
      <c r="RHD23" s="212"/>
      <c r="RHE23" s="212"/>
      <c r="RHF23" s="212"/>
      <c r="RHG23" s="212"/>
      <c r="RHH23" s="212"/>
      <c r="RHI23" s="212"/>
      <c r="RHJ23" s="212"/>
      <c r="RHK23" s="212"/>
      <c r="RHL23" s="212"/>
      <c r="RHM23" s="212"/>
      <c r="RHN23" s="212"/>
      <c r="RHO23" s="212"/>
      <c r="RHP23" s="212"/>
      <c r="RHQ23" s="212"/>
      <c r="RHR23" s="212"/>
      <c r="RHS23" s="212"/>
      <c r="RHT23" s="212"/>
      <c r="RHU23" s="212"/>
      <c r="RHV23" s="212"/>
      <c r="RHW23" s="212"/>
      <c r="RHX23" s="212"/>
      <c r="RHY23" s="212"/>
      <c r="RHZ23" s="212"/>
      <c r="RIA23" s="212"/>
      <c r="RIB23" s="212"/>
      <c r="RIC23" s="212"/>
      <c r="RID23" s="212"/>
      <c r="RIE23" s="212"/>
      <c r="RIF23" s="212"/>
      <c r="RIG23" s="212"/>
      <c r="RIH23" s="212"/>
      <c r="RII23" s="212"/>
      <c r="RIJ23" s="212"/>
      <c r="RIK23" s="212"/>
      <c r="RIL23" s="212"/>
      <c r="RIM23" s="212"/>
      <c r="RIN23" s="212"/>
      <c r="RIO23" s="212"/>
      <c r="RIP23" s="212"/>
      <c r="RIQ23" s="212"/>
      <c r="RIR23" s="212"/>
      <c r="RIS23" s="212"/>
      <c r="RIT23" s="212"/>
      <c r="RIU23" s="212"/>
      <c r="RIV23" s="212"/>
      <c r="RIW23" s="212"/>
      <c r="RIX23" s="212"/>
      <c r="RIY23" s="212"/>
      <c r="RIZ23" s="212"/>
      <c r="RJA23" s="212"/>
      <c r="RJB23" s="212"/>
      <c r="RJC23" s="212"/>
      <c r="RJD23" s="212"/>
      <c r="RJE23" s="212"/>
      <c r="RJF23" s="212"/>
      <c r="RJG23" s="212"/>
      <c r="RJH23" s="212"/>
      <c r="RJI23" s="212"/>
      <c r="RJJ23" s="212"/>
      <c r="RJK23" s="212"/>
      <c r="RJL23" s="212"/>
      <c r="RJM23" s="212"/>
      <c r="RJN23" s="212"/>
      <c r="RJO23" s="212"/>
      <c r="RJP23" s="212"/>
      <c r="RJQ23" s="212"/>
      <c r="RJR23" s="212"/>
      <c r="RJS23" s="212"/>
      <c r="RJT23" s="212"/>
      <c r="RJU23" s="212"/>
      <c r="RJV23" s="212"/>
      <c r="RJW23" s="212"/>
      <c r="RJX23" s="212"/>
      <c r="RJY23" s="212"/>
      <c r="RJZ23" s="212"/>
      <c r="RKA23" s="212"/>
      <c r="RKB23" s="212"/>
      <c r="RKC23" s="212"/>
      <c r="RKD23" s="212"/>
      <c r="RKE23" s="212"/>
      <c r="RKF23" s="212"/>
      <c r="RKG23" s="212"/>
      <c r="RKH23" s="212"/>
      <c r="RKI23" s="212"/>
      <c r="RKJ23" s="212"/>
      <c r="RKK23" s="212"/>
      <c r="RKL23" s="212"/>
      <c r="RKM23" s="212"/>
      <c r="RKN23" s="212"/>
      <c r="RKO23" s="212"/>
      <c r="RKP23" s="212"/>
      <c r="RKQ23" s="212"/>
      <c r="RKR23" s="212"/>
      <c r="RKS23" s="212"/>
      <c r="RKT23" s="212"/>
      <c r="RKU23" s="212"/>
      <c r="RKV23" s="212"/>
      <c r="RKW23" s="212"/>
      <c r="RKX23" s="212"/>
      <c r="RKY23" s="212"/>
      <c r="RKZ23" s="212"/>
      <c r="RLA23" s="212"/>
      <c r="RLB23" s="212"/>
      <c r="RLC23" s="212"/>
      <c r="RLD23" s="212"/>
      <c r="RLE23" s="212"/>
      <c r="RLF23" s="212"/>
      <c r="RLG23" s="212"/>
      <c r="RLH23" s="212"/>
      <c r="RLI23" s="212"/>
      <c r="RLJ23" s="212"/>
      <c r="RLK23" s="212"/>
      <c r="RLL23" s="212"/>
      <c r="RLM23" s="212"/>
      <c r="RLN23" s="212"/>
      <c r="RLO23" s="212"/>
      <c r="RLP23" s="212"/>
      <c r="RLQ23" s="212"/>
      <c r="RLR23" s="212"/>
      <c r="RLS23" s="212"/>
      <c r="RLT23" s="212"/>
      <c r="RLU23" s="212"/>
      <c r="RLV23" s="212"/>
      <c r="RLW23" s="212"/>
      <c r="RLX23" s="212"/>
      <c r="RLY23" s="212"/>
      <c r="RLZ23" s="212"/>
      <c r="RMA23" s="212"/>
      <c r="RMB23" s="212"/>
      <c r="RMC23" s="212"/>
      <c r="RMD23" s="212"/>
      <c r="RME23" s="212"/>
      <c r="RMF23" s="212"/>
      <c r="RMG23" s="212"/>
      <c r="RMH23" s="212"/>
      <c r="RMI23" s="212"/>
      <c r="RMJ23" s="212"/>
      <c r="RMK23" s="212"/>
      <c r="RML23" s="212"/>
      <c r="RMM23" s="212"/>
      <c r="RMN23" s="212"/>
      <c r="RMO23" s="212"/>
      <c r="RMP23" s="212"/>
      <c r="RMQ23" s="212"/>
      <c r="RMR23" s="212"/>
      <c r="RMS23" s="212"/>
      <c r="RMT23" s="212"/>
      <c r="RMU23" s="212"/>
      <c r="RMV23" s="212"/>
      <c r="RMW23" s="212"/>
      <c r="RMX23" s="212"/>
      <c r="RMY23" s="212"/>
      <c r="RMZ23" s="212"/>
      <c r="RNA23" s="212"/>
      <c r="RNB23" s="212"/>
      <c r="RNC23" s="212"/>
      <c r="RND23" s="212"/>
      <c r="RNE23" s="212"/>
      <c r="RNF23" s="212"/>
      <c r="RNG23" s="212"/>
      <c r="RNH23" s="212"/>
      <c r="RNI23" s="212"/>
      <c r="RNJ23" s="212"/>
      <c r="RNK23" s="212"/>
      <c r="RNL23" s="212"/>
      <c r="RNM23" s="212"/>
      <c r="RNN23" s="212"/>
      <c r="RNO23" s="212"/>
      <c r="RNP23" s="212"/>
      <c r="RNQ23" s="212"/>
      <c r="RNR23" s="212"/>
      <c r="RNS23" s="212"/>
      <c r="RNT23" s="212"/>
      <c r="RNU23" s="212"/>
      <c r="RNV23" s="212"/>
      <c r="RNW23" s="212"/>
      <c r="RNX23" s="212"/>
      <c r="RNY23" s="212"/>
      <c r="RNZ23" s="212"/>
      <c r="ROA23" s="212"/>
      <c r="ROB23" s="212"/>
      <c r="ROC23" s="212"/>
      <c r="ROD23" s="212"/>
      <c r="ROE23" s="212"/>
      <c r="ROF23" s="212"/>
      <c r="ROG23" s="212"/>
      <c r="ROH23" s="212"/>
      <c r="ROI23" s="212"/>
      <c r="ROJ23" s="212"/>
      <c r="ROK23" s="212"/>
      <c r="ROL23" s="212"/>
      <c r="ROM23" s="212"/>
      <c r="RON23" s="212"/>
      <c r="ROO23" s="212"/>
      <c r="ROP23" s="212"/>
      <c r="ROQ23" s="212"/>
      <c r="ROR23" s="212"/>
      <c r="ROS23" s="212"/>
      <c r="ROT23" s="212"/>
      <c r="ROU23" s="212"/>
      <c r="ROV23" s="212"/>
      <c r="ROW23" s="212"/>
      <c r="ROX23" s="212"/>
      <c r="ROY23" s="212"/>
      <c r="ROZ23" s="212"/>
      <c r="RPA23" s="212"/>
      <c r="RPB23" s="212"/>
      <c r="RPC23" s="212"/>
      <c r="RPD23" s="212"/>
      <c r="RPE23" s="212"/>
      <c r="RPF23" s="212"/>
      <c r="RPG23" s="212"/>
      <c r="RPH23" s="212"/>
      <c r="RPI23" s="212"/>
      <c r="RPJ23" s="212"/>
      <c r="RPK23" s="212"/>
      <c r="RPL23" s="212"/>
      <c r="RPM23" s="212"/>
      <c r="RPN23" s="212"/>
      <c r="RPO23" s="212"/>
      <c r="RPP23" s="212"/>
      <c r="RPQ23" s="212"/>
      <c r="RPR23" s="212"/>
      <c r="RPS23" s="212"/>
      <c r="RPT23" s="212"/>
      <c r="RPU23" s="212"/>
      <c r="RPV23" s="212"/>
      <c r="RPW23" s="212"/>
      <c r="RPX23" s="212"/>
      <c r="RPY23" s="212"/>
      <c r="RPZ23" s="212"/>
      <c r="RQA23" s="212"/>
      <c r="RQB23" s="212"/>
      <c r="RQC23" s="212"/>
      <c r="RQD23" s="212"/>
      <c r="RQE23" s="212"/>
      <c r="RQF23" s="212"/>
      <c r="RQG23" s="212"/>
      <c r="RQH23" s="212"/>
      <c r="RQI23" s="212"/>
      <c r="RQJ23" s="212"/>
      <c r="RQK23" s="212"/>
      <c r="RQL23" s="212"/>
      <c r="RQM23" s="212"/>
      <c r="RQN23" s="212"/>
      <c r="RQO23" s="212"/>
      <c r="RQP23" s="212"/>
      <c r="RQQ23" s="212"/>
      <c r="RQR23" s="212"/>
      <c r="RQS23" s="212"/>
      <c r="RQT23" s="212"/>
      <c r="RQU23" s="212"/>
      <c r="RQV23" s="212"/>
      <c r="RQW23" s="212"/>
      <c r="RQX23" s="212"/>
      <c r="RQY23" s="212"/>
      <c r="RQZ23" s="212"/>
      <c r="RRA23" s="212"/>
      <c r="RRB23" s="212"/>
      <c r="RRC23" s="212"/>
      <c r="RRD23" s="212"/>
      <c r="RRE23" s="212"/>
      <c r="RRF23" s="212"/>
      <c r="RRG23" s="212"/>
      <c r="RRH23" s="212"/>
      <c r="RRI23" s="212"/>
      <c r="RRJ23" s="212"/>
      <c r="RRK23" s="212"/>
      <c r="RRL23" s="212"/>
      <c r="RRM23" s="212"/>
      <c r="RRN23" s="212"/>
      <c r="RRO23" s="212"/>
      <c r="RRP23" s="212"/>
      <c r="RRQ23" s="212"/>
      <c r="RRR23" s="212"/>
      <c r="RRS23" s="212"/>
      <c r="RRT23" s="212"/>
      <c r="RRU23" s="212"/>
      <c r="RRV23" s="212"/>
      <c r="RRW23" s="212"/>
      <c r="RRX23" s="212"/>
      <c r="RRY23" s="212"/>
      <c r="RRZ23" s="212"/>
      <c r="RSA23" s="212"/>
      <c r="RSB23" s="212"/>
      <c r="RSC23" s="212"/>
      <c r="RSD23" s="212"/>
      <c r="RSE23" s="212"/>
      <c r="RSF23" s="212"/>
      <c r="RSG23" s="212"/>
      <c r="RSH23" s="212"/>
      <c r="RSI23" s="212"/>
      <c r="RSJ23" s="212"/>
      <c r="RSK23" s="212"/>
      <c r="RSL23" s="212"/>
      <c r="RSM23" s="212"/>
      <c r="RSN23" s="212"/>
      <c r="RSO23" s="212"/>
      <c r="RSP23" s="212"/>
      <c r="RSQ23" s="212"/>
      <c r="RSR23" s="212"/>
      <c r="RSS23" s="212"/>
      <c r="RST23" s="212"/>
      <c r="RSU23" s="212"/>
      <c r="RSV23" s="212"/>
      <c r="RSW23" s="212"/>
      <c r="RSX23" s="212"/>
      <c r="RSY23" s="212"/>
      <c r="RSZ23" s="212"/>
      <c r="RTA23" s="212"/>
      <c r="RTB23" s="212"/>
      <c r="RTC23" s="212"/>
      <c r="RTD23" s="212"/>
      <c r="RTE23" s="212"/>
      <c r="RTF23" s="212"/>
      <c r="RTG23" s="212"/>
      <c r="RTH23" s="212"/>
      <c r="RTI23" s="212"/>
      <c r="RTJ23" s="212"/>
      <c r="RTK23" s="212"/>
      <c r="RTL23" s="212"/>
      <c r="RTM23" s="212"/>
      <c r="RTN23" s="212"/>
      <c r="RTO23" s="212"/>
      <c r="RTP23" s="212"/>
      <c r="RTQ23" s="212"/>
      <c r="RTR23" s="212"/>
      <c r="RTS23" s="212"/>
      <c r="RTT23" s="212"/>
      <c r="RTU23" s="212"/>
      <c r="RTV23" s="212"/>
      <c r="RTW23" s="212"/>
      <c r="RTX23" s="212"/>
      <c r="RTY23" s="212"/>
      <c r="RTZ23" s="212"/>
      <c r="RUA23" s="212"/>
      <c r="RUB23" s="212"/>
      <c r="RUC23" s="212"/>
      <c r="RUD23" s="212"/>
      <c r="RUE23" s="212"/>
      <c r="RUF23" s="212"/>
      <c r="RUG23" s="212"/>
      <c r="RUH23" s="212"/>
      <c r="RUI23" s="212"/>
      <c r="RUJ23" s="212"/>
      <c r="RUK23" s="212"/>
      <c r="RUL23" s="212"/>
      <c r="RUM23" s="212"/>
      <c r="RUN23" s="212"/>
      <c r="RUO23" s="212"/>
      <c r="RUP23" s="212"/>
      <c r="RUQ23" s="212"/>
      <c r="RUR23" s="212"/>
      <c r="RUS23" s="212"/>
      <c r="RUT23" s="212"/>
      <c r="RUU23" s="212"/>
      <c r="RUV23" s="212"/>
      <c r="RUW23" s="212"/>
      <c r="RUX23" s="212"/>
      <c r="RUY23" s="212"/>
      <c r="RUZ23" s="212"/>
      <c r="RVA23" s="212"/>
      <c r="RVB23" s="212"/>
      <c r="RVC23" s="212"/>
      <c r="RVD23" s="212"/>
      <c r="RVE23" s="212"/>
      <c r="RVF23" s="212"/>
      <c r="RVG23" s="212"/>
      <c r="RVH23" s="212"/>
      <c r="RVI23" s="212"/>
      <c r="RVJ23" s="212"/>
      <c r="RVK23" s="212"/>
      <c r="RVL23" s="212"/>
      <c r="RVM23" s="212"/>
      <c r="RVN23" s="212"/>
      <c r="RVO23" s="212"/>
      <c r="RVP23" s="212"/>
      <c r="RVQ23" s="212"/>
      <c r="RVR23" s="212"/>
      <c r="RVS23" s="212"/>
      <c r="RVT23" s="212"/>
      <c r="RVU23" s="212"/>
      <c r="RVV23" s="212"/>
      <c r="RVW23" s="212"/>
      <c r="RVX23" s="212"/>
      <c r="RVY23" s="212"/>
      <c r="RVZ23" s="212"/>
      <c r="RWA23" s="212"/>
      <c r="RWB23" s="212"/>
      <c r="RWC23" s="212"/>
      <c r="RWD23" s="212"/>
      <c r="RWE23" s="212"/>
      <c r="RWF23" s="212"/>
      <c r="RWG23" s="212"/>
      <c r="RWH23" s="212"/>
      <c r="RWI23" s="212"/>
      <c r="RWJ23" s="212"/>
      <c r="RWK23" s="212"/>
      <c r="RWL23" s="212"/>
      <c r="RWM23" s="212"/>
      <c r="RWN23" s="212"/>
      <c r="RWO23" s="212"/>
      <c r="RWP23" s="212"/>
      <c r="RWQ23" s="212"/>
      <c r="RWR23" s="212"/>
      <c r="RWS23" s="212"/>
      <c r="RWT23" s="212"/>
      <c r="RWU23" s="212"/>
      <c r="RWV23" s="212"/>
      <c r="RWW23" s="212"/>
      <c r="RWX23" s="212"/>
      <c r="RWY23" s="212"/>
      <c r="RWZ23" s="212"/>
      <c r="RXA23" s="212"/>
      <c r="RXB23" s="212"/>
      <c r="RXC23" s="212"/>
      <c r="RXD23" s="212"/>
      <c r="RXE23" s="212"/>
      <c r="RXF23" s="212"/>
      <c r="RXG23" s="212"/>
      <c r="RXH23" s="212"/>
      <c r="RXI23" s="212"/>
      <c r="RXJ23" s="212"/>
      <c r="RXK23" s="212"/>
      <c r="RXL23" s="212"/>
      <c r="RXM23" s="212"/>
      <c r="RXN23" s="212"/>
      <c r="RXO23" s="212"/>
      <c r="RXP23" s="212"/>
      <c r="RXQ23" s="212"/>
      <c r="RXR23" s="212"/>
      <c r="RXS23" s="212"/>
      <c r="RXT23" s="212"/>
      <c r="RXU23" s="212"/>
      <c r="RXV23" s="212"/>
      <c r="RXW23" s="212"/>
      <c r="RXX23" s="212"/>
      <c r="RXY23" s="212"/>
      <c r="RXZ23" s="212"/>
      <c r="RYA23" s="212"/>
      <c r="RYB23" s="212"/>
      <c r="RYC23" s="212"/>
      <c r="RYD23" s="212"/>
      <c r="RYE23" s="212"/>
      <c r="RYF23" s="212"/>
      <c r="RYG23" s="212"/>
      <c r="RYH23" s="212"/>
      <c r="RYI23" s="212"/>
      <c r="RYJ23" s="212"/>
      <c r="RYK23" s="212"/>
      <c r="RYL23" s="212"/>
      <c r="RYM23" s="212"/>
      <c r="RYN23" s="212"/>
      <c r="RYO23" s="212"/>
      <c r="RYP23" s="212"/>
      <c r="RYQ23" s="212"/>
      <c r="RYR23" s="212"/>
      <c r="RYS23" s="212"/>
      <c r="RYT23" s="212"/>
      <c r="RYU23" s="212"/>
      <c r="RYV23" s="212"/>
      <c r="RYW23" s="212"/>
      <c r="RYX23" s="212"/>
      <c r="RYY23" s="212"/>
      <c r="RYZ23" s="212"/>
      <c r="RZA23" s="212"/>
      <c r="RZB23" s="212"/>
      <c r="RZC23" s="212"/>
      <c r="RZD23" s="212"/>
      <c r="RZE23" s="212"/>
      <c r="RZF23" s="212"/>
      <c r="RZG23" s="212"/>
      <c r="RZH23" s="212"/>
      <c r="RZI23" s="212"/>
      <c r="RZJ23" s="212"/>
      <c r="RZK23" s="212"/>
      <c r="RZL23" s="212"/>
      <c r="RZM23" s="212"/>
      <c r="RZN23" s="212"/>
      <c r="RZO23" s="212"/>
      <c r="RZP23" s="212"/>
      <c r="RZQ23" s="212"/>
      <c r="RZR23" s="212"/>
      <c r="RZS23" s="212"/>
      <c r="RZT23" s="212"/>
      <c r="RZU23" s="212"/>
      <c r="RZV23" s="212"/>
      <c r="RZW23" s="212"/>
      <c r="RZX23" s="212"/>
      <c r="RZY23" s="212"/>
      <c r="RZZ23" s="212"/>
      <c r="SAA23" s="212"/>
      <c r="SAB23" s="212"/>
      <c r="SAC23" s="212"/>
      <c r="SAD23" s="212"/>
      <c r="SAE23" s="212"/>
      <c r="SAF23" s="212"/>
      <c r="SAG23" s="212"/>
      <c r="SAH23" s="212"/>
      <c r="SAI23" s="212"/>
      <c r="SAJ23" s="212"/>
      <c r="SAK23" s="212"/>
      <c r="SAL23" s="212"/>
      <c r="SAM23" s="212"/>
      <c r="SAN23" s="212"/>
      <c r="SAO23" s="212"/>
      <c r="SAP23" s="212"/>
      <c r="SAQ23" s="212"/>
      <c r="SAR23" s="212"/>
      <c r="SAS23" s="212"/>
      <c r="SAT23" s="212"/>
      <c r="SAU23" s="212"/>
      <c r="SAV23" s="212"/>
      <c r="SAW23" s="212"/>
      <c r="SAX23" s="212"/>
      <c r="SAY23" s="212"/>
      <c r="SAZ23" s="212"/>
      <c r="SBA23" s="212"/>
      <c r="SBB23" s="212"/>
      <c r="SBC23" s="212"/>
      <c r="SBD23" s="212"/>
      <c r="SBE23" s="212"/>
      <c r="SBF23" s="212"/>
      <c r="SBG23" s="212"/>
      <c r="SBH23" s="212"/>
      <c r="SBI23" s="212"/>
      <c r="SBJ23" s="212"/>
      <c r="SBK23" s="212"/>
      <c r="SBL23" s="212"/>
      <c r="SBM23" s="212"/>
      <c r="SBN23" s="212"/>
      <c r="SBO23" s="212"/>
      <c r="SBP23" s="212"/>
      <c r="SBQ23" s="212"/>
      <c r="SBR23" s="212"/>
      <c r="SBS23" s="212"/>
      <c r="SBT23" s="212"/>
      <c r="SBU23" s="212"/>
      <c r="SBV23" s="212"/>
      <c r="SBW23" s="212"/>
      <c r="SBX23" s="212"/>
      <c r="SBY23" s="212"/>
      <c r="SBZ23" s="212"/>
      <c r="SCA23" s="212"/>
      <c r="SCB23" s="212"/>
      <c r="SCC23" s="212"/>
      <c r="SCD23" s="212"/>
      <c r="SCE23" s="212"/>
      <c r="SCF23" s="212"/>
      <c r="SCG23" s="212"/>
      <c r="SCH23" s="212"/>
      <c r="SCI23" s="212"/>
      <c r="SCJ23" s="212"/>
      <c r="SCK23" s="212"/>
      <c r="SCL23" s="212"/>
      <c r="SCM23" s="212"/>
      <c r="SCN23" s="212"/>
      <c r="SCO23" s="212"/>
      <c r="SCP23" s="212"/>
      <c r="SCQ23" s="212"/>
      <c r="SCR23" s="212"/>
      <c r="SCS23" s="212"/>
      <c r="SCT23" s="212"/>
      <c r="SCU23" s="212"/>
      <c r="SCV23" s="212"/>
      <c r="SCW23" s="212"/>
      <c r="SCX23" s="212"/>
      <c r="SCY23" s="212"/>
      <c r="SCZ23" s="212"/>
      <c r="SDA23" s="212"/>
      <c r="SDB23" s="212"/>
      <c r="SDC23" s="212"/>
      <c r="SDD23" s="212"/>
      <c r="SDE23" s="212"/>
      <c r="SDF23" s="212"/>
      <c r="SDG23" s="212"/>
      <c r="SDH23" s="212"/>
      <c r="SDI23" s="212"/>
      <c r="SDJ23" s="212"/>
      <c r="SDK23" s="212"/>
      <c r="SDL23" s="212"/>
      <c r="SDM23" s="212"/>
      <c r="SDN23" s="212"/>
      <c r="SDO23" s="212"/>
      <c r="SDP23" s="212"/>
      <c r="SDQ23" s="212"/>
      <c r="SDR23" s="212"/>
      <c r="SDS23" s="212"/>
      <c r="SDT23" s="212"/>
      <c r="SDU23" s="212"/>
      <c r="SDV23" s="212"/>
      <c r="SDW23" s="212"/>
      <c r="SDX23" s="212"/>
      <c r="SDY23" s="212"/>
      <c r="SDZ23" s="212"/>
      <c r="SEA23" s="212"/>
      <c r="SEB23" s="212"/>
      <c r="SEC23" s="212"/>
      <c r="SED23" s="212"/>
      <c r="SEE23" s="212"/>
      <c r="SEF23" s="212"/>
      <c r="SEG23" s="212"/>
      <c r="SEH23" s="212"/>
      <c r="SEI23" s="212"/>
      <c r="SEJ23" s="212"/>
      <c r="SEK23" s="212"/>
      <c r="SEL23" s="212"/>
      <c r="SEM23" s="212"/>
      <c r="SEN23" s="212"/>
      <c r="SEO23" s="212"/>
      <c r="SEP23" s="212"/>
      <c r="SEQ23" s="212"/>
      <c r="SER23" s="212"/>
      <c r="SES23" s="212"/>
      <c r="SET23" s="212"/>
      <c r="SEU23" s="212"/>
      <c r="SEV23" s="212"/>
      <c r="SEW23" s="212"/>
      <c r="SEX23" s="212"/>
      <c r="SEY23" s="212"/>
      <c r="SEZ23" s="212"/>
      <c r="SFA23" s="212"/>
      <c r="SFB23" s="212"/>
      <c r="SFC23" s="212"/>
      <c r="SFD23" s="212"/>
      <c r="SFE23" s="212"/>
      <c r="SFF23" s="212"/>
      <c r="SFG23" s="212"/>
      <c r="SFH23" s="212"/>
      <c r="SFI23" s="212"/>
      <c r="SFJ23" s="212"/>
      <c r="SFK23" s="212"/>
      <c r="SFL23" s="212"/>
      <c r="SFM23" s="212"/>
      <c r="SFN23" s="212"/>
      <c r="SFO23" s="212"/>
      <c r="SFP23" s="212"/>
      <c r="SFQ23" s="212"/>
      <c r="SFR23" s="212"/>
      <c r="SFS23" s="212"/>
      <c r="SFT23" s="212"/>
      <c r="SFU23" s="212"/>
      <c r="SFV23" s="212"/>
      <c r="SFW23" s="212"/>
      <c r="SFX23" s="212"/>
      <c r="SFY23" s="212"/>
      <c r="SFZ23" s="212"/>
      <c r="SGA23" s="212"/>
      <c r="SGB23" s="212"/>
      <c r="SGC23" s="212"/>
      <c r="SGD23" s="212"/>
      <c r="SGE23" s="212"/>
      <c r="SGF23" s="212"/>
      <c r="SGG23" s="212"/>
      <c r="SGH23" s="212"/>
      <c r="SGI23" s="212"/>
      <c r="SGJ23" s="212"/>
      <c r="SGK23" s="212"/>
      <c r="SGL23" s="212"/>
      <c r="SGM23" s="212"/>
      <c r="SGN23" s="212"/>
      <c r="SGO23" s="212"/>
      <c r="SGP23" s="212"/>
      <c r="SGQ23" s="212"/>
      <c r="SGR23" s="212"/>
      <c r="SGS23" s="212"/>
      <c r="SGT23" s="212"/>
      <c r="SGU23" s="212"/>
      <c r="SGV23" s="212"/>
      <c r="SGW23" s="212"/>
      <c r="SGX23" s="212"/>
      <c r="SGY23" s="212"/>
      <c r="SGZ23" s="212"/>
      <c r="SHA23" s="212"/>
      <c r="SHB23" s="212"/>
      <c r="SHC23" s="212"/>
      <c r="SHD23" s="212"/>
      <c r="SHE23" s="212"/>
      <c r="SHF23" s="212"/>
      <c r="SHG23" s="212"/>
      <c r="SHH23" s="212"/>
      <c r="SHI23" s="212"/>
      <c r="SHJ23" s="212"/>
      <c r="SHK23" s="212"/>
      <c r="SHL23" s="212"/>
      <c r="SHM23" s="212"/>
      <c r="SHN23" s="212"/>
      <c r="SHO23" s="212"/>
      <c r="SHP23" s="212"/>
      <c r="SHQ23" s="212"/>
      <c r="SHR23" s="212"/>
      <c r="SHS23" s="212"/>
      <c r="SHT23" s="212"/>
      <c r="SHU23" s="212"/>
      <c r="SHV23" s="212"/>
      <c r="SHW23" s="212"/>
      <c r="SHX23" s="212"/>
      <c r="SHY23" s="212"/>
      <c r="SHZ23" s="212"/>
      <c r="SIA23" s="212"/>
      <c r="SIB23" s="212"/>
      <c r="SIC23" s="212"/>
      <c r="SID23" s="212"/>
      <c r="SIE23" s="212"/>
      <c r="SIF23" s="212"/>
      <c r="SIG23" s="212"/>
      <c r="SIH23" s="212"/>
      <c r="SII23" s="212"/>
      <c r="SIJ23" s="212"/>
      <c r="SIK23" s="212"/>
      <c r="SIL23" s="212"/>
      <c r="SIM23" s="212"/>
      <c r="SIN23" s="212"/>
      <c r="SIO23" s="212"/>
      <c r="SIP23" s="212"/>
      <c r="SIQ23" s="212"/>
      <c r="SIR23" s="212"/>
      <c r="SIS23" s="212"/>
      <c r="SIT23" s="212"/>
      <c r="SIU23" s="212"/>
      <c r="SIV23" s="212"/>
      <c r="SIW23" s="212"/>
      <c r="SIX23" s="212"/>
      <c r="SIY23" s="212"/>
      <c r="SIZ23" s="212"/>
      <c r="SJA23" s="212"/>
      <c r="SJB23" s="212"/>
      <c r="SJC23" s="212"/>
      <c r="SJD23" s="212"/>
      <c r="SJE23" s="212"/>
      <c r="SJF23" s="212"/>
      <c r="SJG23" s="212"/>
      <c r="SJH23" s="212"/>
      <c r="SJI23" s="212"/>
      <c r="SJJ23" s="212"/>
      <c r="SJK23" s="212"/>
      <c r="SJL23" s="212"/>
      <c r="SJM23" s="212"/>
      <c r="SJN23" s="212"/>
      <c r="SJO23" s="212"/>
      <c r="SJP23" s="212"/>
      <c r="SJQ23" s="212"/>
      <c r="SJR23" s="212"/>
      <c r="SJS23" s="212"/>
      <c r="SJT23" s="212"/>
      <c r="SJU23" s="212"/>
      <c r="SJV23" s="212"/>
      <c r="SJW23" s="212"/>
      <c r="SJX23" s="212"/>
      <c r="SJY23" s="212"/>
      <c r="SJZ23" s="212"/>
      <c r="SKA23" s="212"/>
      <c r="SKB23" s="212"/>
      <c r="SKC23" s="212"/>
      <c r="SKD23" s="212"/>
      <c r="SKE23" s="212"/>
      <c r="SKF23" s="212"/>
      <c r="SKG23" s="212"/>
      <c r="SKH23" s="212"/>
      <c r="SKI23" s="212"/>
      <c r="SKJ23" s="212"/>
      <c r="SKK23" s="212"/>
      <c r="SKL23" s="212"/>
      <c r="SKM23" s="212"/>
      <c r="SKN23" s="212"/>
      <c r="SKO23" s="212"/>
      <c r="SKP23" s="212"/>
      <c r="SKQ23" s="212"/>
      <c r="SKR23" s="212"/>
      <c r="SKS23" s="212"/>
      <c r="SKT23" s="212"/>
      <c r="SKU23" s="212"/>
      <c r="SKV23" s="212"/>
      <c r="SKW23" s="212"/>
      <c r="SKX23" s="212"/>
      <c r="SKY23" s="212"/>
      <c r="SKZ23" s="212"/>
      <c r="SLA23" s="212"/>
      <c r="SLB23" s="212"/>
      <c r="SLC23" s="212"/>
      <c r="SLD23" s="212"/>
      <c r="SLE23" s="212"/>
      <c r="SLF23" s="212"/>
      <c r="SLG23" s="212"/>
      <c r="SLH23" s="212"/>
      <c r="SLI23" s="212"/>
      <c r="SLJ23" s="212"/>
      <c r="SLK23" s="212"/>
      <c r="SLL23" s="212"/>
      <c r="SLM23" s="212"/>
      <c r="SLN23" s="212"/>
      <c r="SLO23" s="212"/>
      <c r="SLP23" s="212"/>
      <c r="SLQ23" s="212"/>
      <c r="SLR23" s="212"/>
      <c r="SLS23" s="212"/>
      <c r="SLT23" s="212"/>
      <c r="SLU23" s="212"/>
      <c r="SLV23" s="212"/>
      <c r="SLW23" s="212"/>
      <c r="SLX23" s="212"/>
      <c r="SLY23" s="212"/>
      <c r="SLZ23" s="212"/>
      <c r="SMA23" s="212"/>
      <c r="SMB23" s="212"/>
      <c r="SMC23" s="212"/>
      <c r="SMD23" s="212"/>
      <c r="SME23" s="212"/>
      <c r="SMF23" s="212"/>
      <c r="SMG23" s="212"/>
      <c r="SMH23" s="212"/>
      <c r="SMI23" s="212"/>
      <c r="SMJ23" s="212"/>
      <c r="SMK23" s="212"/>
      <c r="SML23" s="212"/>
      <c r="SMM23" s="212"/>
      <c r="SMN23" s="212"/>
      <c r="SMO23" s="212"/>
      <c r="SMP23" s="212"/>
      <c r="SMQ23" s="212"/>
      <c r="SMR23" s="212"/>
      <c r="SMS23" s="212"/>
      <c r="SMT23" s="212"/>
      <c r="SMU23" s="212"/>
      <c r="SMV23" s="212"/>
      <c r="SMW23" s="212"/>
      <c r="SMX23" s="212"/>
      <c r="SMY23" s="212"/>
      <c r="SMZ23" s="212"/>
      <c r="SNA23" s="212"/>
      <c r="SNB23" s="212"/>
      <c r="SNC23" s="212"/>
      <c r="SND23" s="212"/>
      <c r="SNE23" s="212"/>
      <c r="SNF23" s="212"/>
      <c r="SNG23" s="212"/>
      <c r="SNH23" s="212"/>
      <c r="SNI23" s="212"/>
      <c r="SNJ23" s="212"/>
      <c r="SNK23" s="212"/>
      <c r="SNL23" s="212"/>
      <c r="SNM23" s="212"/>
      <c r="SNN23" s="212"/>
      <c r="SNO23" s="212"/>
      <c r="SNP23" s="212"/>
      <c r="SNQ23" s="212"/>
      <c r="SNR23" s="212"/>
      <c r="SNS23" s="212"/>
      <c r="SNT23" s="212"/>
      <c r="SNU23" s="212"/>
      <c r="SNV23" s="212"/>
      <c r="SNW23" s="212"/>
      <c r="SNX23" s="212"/>
      <c r="SNY23" s="212"/>
      <c r="SNZ23" s="212"/>
      <c r="SOA23" s="212"/>
      <c r="SOB23" s="212"/>
      <c r="SOC23" s="212"/>
      <c r="SOD23" s="212"/>
      <c r="SOE23" s="212"/>
      <c r="SOF23" s="212"/>
      <c r="SOG23" s="212"/>
      <c r="SOH23" s="212"/>
      <c r="SOI23" s="212"/>
      <c r="SOJ23" s="212"/>
      <c r="SOK23" s="212"/>
      <c r="SOL23" s="212"/>
      <c r="SOM23" s="212"/>
      <c r="SON23" s="212"/>
      <c r="SOO23" s="212"/>
      <c r="SOP23" s="212"/>
      <c r="SOQ23" s="212"/>
      <c r="SOR23" s="212"/>
      <c r="SOS23" s="212"/>
      <c r="SOT23" s="212"/>
      <c r="SOU23" s="212"/>
      <c r="SOV23" s="212"/>
      <c r="SOW23" s="212"/>
      <c r="SOX23" s="212"/>
      <c r="SOY23" s="212"/>
      <c r="SOZ23" s="212"/>
      <c r="SPA23" s="212"/>
      <c r="SPB23" s="212"/>
      <c r="SPC23" s="212"/>
      <c r="SPD23" s="212"/>
      <c r="SPE23" s="212"/>
      <c r="SPF23" s="212"/>
      <c r="SPG23" s="212"/>
      <c r="SPH23" s="212"/>
      <c r="SPI23" s="212"/>
      <c r="SPJ23" s="212"/>
      <c r="SPK23" s="212"/>
      <c r="SPL23" s="212"/>
      <c r="SPM23" s="212"/>
      <c r="SPN23" s="212"/>
      <c r="SPO23" s="212"/>
      <c r="SPP23" s="212"/>
      <c r="SPQ23" s="212"/>
      <c r="SPR23" s="212"/>
      <c r="SPS23" s="212"/>
      <c r="SPT23" s="212"/>
      <c r="SPU23" s="212"/>
      <c r="SPV23" s="212"/>
      <c r="SPW23" s="212"/>
      <c r="SPX23" s="212"/>
      <c r="SPY23" s="212"/>
      <c r="SPZ23" s="212"/>
      <c r="SQA23" s="212"/>
      <c r="SQB23" s="212"/>
      <c r="SQC23" s="212"/>
      <c r="SQD23" s="212"/>
      <c r="SQE23" s="212"/>
      <c r="SQF23" s="212"/>
      <c r="SQG23" s="212"/>
      <c r="SQH23" s="212"/>
      <c r="SQI23" s="212"/>
      <c r="SQJ23" s="212"/>
      <c r="SQK23" s="212"/>
      <c r="SQL23" s="212"/>
      <c r="SQM23" s="212"/>
      <c r="SQN23" s="212"/>
      <c r="SQO23" s="212"/>
      <c r="SQP23" s="212"/>
      <c r="SQQ23" s="212"/>
      <c r="SQR23" s="212"/>
      <c r="SQS23" s="212"/>
      <c r="SQT23" s="212"/>
      <c r="SQU23" s="212"/>
      <c r="SQV23" s="212"/>
      <c r="SQW23" s="212"/>
      <c r="SQX23" s="212"/>
      <c r="SQY23" s="212"/>
      <c r="SQZ23" s="212"/>
      <c r="SRA23" s="212"/>
      <c r="SRB23" s="212"/>
      <c r="SRC23" s="212"/>
      <c r="SRD23" s="212"/>
      <c r="SRE23" s="212"/>
      <c r="SRF23" s="212"/>
      <c r="SRG23" s="212"/>
      <c r="SRH23" s="212"/>
      <c r="SRI23" s="212"/>
      <c r="SRJ23" s="212"/>
      <c r="SRK23" s="212"/>
      <c r="SRL23" s="212"/>
      <c r="SRM23" s="212"/>
      <c r="SRN23" s="212"/>
      <c r="SRO23" s="212"/>
      <c r="SRP23" s="212"/>
      <c r="SRQ23" s="212"/>
      <c r="SRR23" s="212"/>
      <c r="SRS23" s="212"/>
      <c r="SRT23" s="212"/>
      <c r="SRU23" s="212"/>
      <c r="SRV23" s="212"/>
      <c r="SRW23" s="212"/>
      <c r="SRX23" s="212"/>
      <c r="SRY23" s="212"/>
      <c r="SRZ23" s="212"/>
      <c r="SSA23" s="212"/>
      <c r="SSB23" s="212"/>
      <c r="SSC23" s="212"/>
      <c r="SSD23" s="212"/>
      <c r="SSE23" s="212"/>
      <c r="SSF23" s="212"/>
      <c r="SSG23" s="212"/>
      <c r="SSH23" s="212"/>
      <c r="SSI23" s="212"/>
      <c r="SSJ23" s="212"/>
      <c r="SSK23" s="212"/>
      <c r="SSL23" s="212"/>
      <c r="SSM23" s="212"/>
      <c r="SSN23" s="212"/>
      <c r="SSO23" s="212"/>
      <c r="SSP23" s="212"/>
      <c r="SSQ23" s="212"/>
      <c r="SSR23" s="212"/>
      <c r="SSS23" s="212"/>
      <c r="SST23" s="212"/>
      <c r="SSU23" s="212"/>
      <c r="SSV23" s="212"/>
      <c r="SSW23" s="212"/>
      <c r="SSX23" s="212"/>
      <c r="SSY23" s="212"/>
      <c r="SSZ23" s="212"/>
      <c r="STA23" s="212"/>
      <c r="STB23" s="212"/>
      <c r="STC23" s="212"/>
      <c r="STD23" s="212"/>
      <c r="STE23" s="212"/>
      <c r="STF23" s="212"/>
      <c r="STG23" s="212"/>
      <c r="STH23" s="212"/>
      <c r="STI23" s="212"/>
      <c r="STJ23" s="212"/>
      <c r="STK23" s="212"/>
      <c r="STL23" s="212"/>
      <c r="STM23" s="212"/>
      <c r="STN23" s="212"/>
      <c r="STO23" s="212"/>
      <c r="STP23" s="212"/>
      <c r="STQ23" s="212"/>
      <c r="STR23" s="212"/>
      <c r="STS23" s="212"/>
      <c r="STT23" s="212"/>
      <c r="STU23" s="212"/>
      <c r="STV23" s="212"/>
      <c r="STW23" s="212"/>
      <c r="STX23" s="212"/>
      <c r="STY23" s="212"/>
      <c r="STZ23" s="212"/>
      <c r="SUA23" s="212"/>
      <c r="SUB23" s="212"/>
      <c r="SUC23" s="212"/>
      <c r="SUD23" s="212"/>
      <c r="SUE23" s="212"/>
      <c r="SUF23" s="212"/>
      <c r="SUG23" s="212"/>
      <c r="SUH23" s="212"/>
      <c r="SUI23" s="212"/>
      <c r="SUJ23" s="212"/>
      <c r="SUK23" s="212"/>
      <c r="SUL23" s="212"/>
      <c r="SUM23" s="212"/>
      <c r="SUN23" s="212"/>
      <c r="SUO23" s="212"/>
      <c r="SUP23" s="212"/>
      <c r="SUQ23" s="212"/>
      <c r="SUR23" s="212"/>
      <c r="SUS23" s="212"/>
      <c r="SUT23" s="212"/>
      <c r="SUU23" s="212"/>
      <c r="SUV23" s="212"/>
      <c r="SUW23" s="212"/>
      <c r="SUX23" s="212"/>
      <c r="SUY23" s="212"/>
      <c r="SUZ23" s="212"/>
      <c r="SVA23" s="212"/>
      <c r="SVB23" s="212"/>
      <c r="SVC23" s="212"/>
      <c r="SVD23" s="212"/>
      <c r="SVE23" s="212"/>
      <c r="SVF23" s="212"/>
      <c r="SVG23" s="212"/>
      <c r="SVH23" s="212"/>
      <c r="SVI23" s="212"/>
      <c r="SVJ23" s="212"/>
      <c r="SVK23" s="212"/>
      <c r="SVL23" s="212"/>
      <c r="SVM23" s="212"/>
      <c r="SVN23" s="212"/>
      <c r="SVO23" s="212"/>
      <c r="SVP23" s="212"/>
      <c r="SVQ23" s="212"/>
      <c r="SVR23" s="212"/>
      <c r="SVS23" s="212"/>
      <c r="SVT23" s="212"/>
      <c r="SVU23" s="212"/>
      <c r="SVV23" s="212"/>
      <c r="SVW23" s="212"/>
      <c r="SVX23" s="212"/>
      <c r="SVY23" s="212"/>
      <c r="SVZ23" s="212"/>
      <c r="SWA23" s="212"/>
      <c r="SWB23" s="212"/>
      <c r="SWC23" s="212"/>
      <c r="SWD23" s="212"/>
      <c r="SWE23" s="212"/>
      <c r="SWF23" s="212"/>
      <c r="SWG23" s="212"/>
      <c r="SWH23" s="212"/>
      <c r="SWI23" s="212"/>
      <c r="SWJ23" s="212"/>
      <c r="SWK23" s="212"/>
      <c r="SWL23" s="212"/>
      <c r="SWM23" s="212"/>
      <c r="SWN23" s="212"/>
      <c r="SWO23" s="212"/>
      <c r="SWP23" s="212"/>
      <c r="SWQ23" s="212"/>
      <c r="SWR23" s="212"/>
      <c r="SWS23" s="212"/>
      <c r="SWT23" s="212"/>
      <c r="SWU23" s="212"/>
      <c r="SWV23" s="212"/>
      <c r="SWW23" s="212"/>
      <c r="SWX23" s="212"/>
      <c r="SWY23" s="212"/>
      <c r="SWZ23" s="212"/>
      <c r="SXA23" s="212"/>
      <c r="SXB23" s="212"/>
      <c r="SXC23" s="212"/>
      <c r="SXD23" s="212"/>
      <c r="SXE23" s="212"/>
      <c r="SXF23" s="212"/>
      <c r="SXG23" s="212"/>
      <c r="SXH23" s="212"/>
      <c r="SXI23" s="212"/>
      <c r="SXJ23" s="212"/>
      <c r="SXK23" s="212"/>
      <c r="SXL23" s="212"/>
      <c r="SXM23" s="212"/>
      <c r="SXN23" s="212"/>
      <c r="SXO23" s="212"/>
      <c r="SXP23" s="212"/>
      <c r="SXQ23" s="212"/>
      <c r="SXR23" s="212"/>
      <c r="SXS23" s="212"/>
      <c r="SXT23" s="212"/>
      <c r="SXU23" s="212"/>
      <c r="SXV23" s="212"/>
      <c r="SXW23" s="212"/>
      <c r="SXX23" s="212"/>
      <c r="SXY23" s="212"/>
      <c r="SXZ23" s="212"/>
      <c r="SYA23" s="212"/>
      <c r="SYB23" s="212"/>
      <c r="SYC23" s="212"/>
      <c r="SYD23" s="212"/>
      <c r="SYE23" s="212"/>
      <c r="SYF23" s="212"/>
      <c r="SYG23" s="212"/>
      <c r="SYH23" s="212"/>
      <c r="SYI23" s="212"/>
      <c r="SYJ23" s="212"/>
      <c r="SYK23" s="212"/>
      <c r="SYL23" s="212"/>
      <c r="SYM23" s="212"/>
      <c r="SYN23" s="212"/>
      <c r="SYO23" s="212"/>
      <c r="SYP23" s="212"/>
      <c r="SYQ23" s="212"/>
      <c r="SYR23" s="212"/>
      <c r="SYS23" s="212"/>
      <c r="SYT23" s="212"/>
      <c r="SYU23" s="212"/>
      <c r="SYV23" s="212"/>
      <c r="SYW23" s="212"/>
      <c r="SYX23" s="212"/>
      <c r="SYY23" s="212"/>
      <c r="SYZ23" s="212"/>
      <c r="SZA23" s="212"/>
      <c r="SZB23" s="212"/>
      <c r="SZC23" s="212"/>
      <c r="SZD23" s="212"/>
      <c r="SZE23" s="212"/>
      <c r="SZF23" s="212"/>
      <c r="SZG23" s="212"/>
      <c r="SZH23" s="212"/>
      <c r="SZI23" s="212"/>
      <c r="SZJ23" s="212"/>
      <c r="SZK23" s="212"/>
      <c r="SZL23" s="212"/>
      <c r="SZM23" s="212"/>
      <c r="SZN23" s="212"/>
      <c r="SZO23" s="212"/>
      <c r="SZP23" s="212"/>
      <c r="SZQ23" s="212"/>
      <c r="SZR23" s="212"/>
      <c r="SZS23" s="212"/>
      <c r="SZT23" s="212"/>
      <c r="SZU23" s="212"/>
      <c r="SZV23" s="212"/>
      <c r="SZW23" s="212"/>
      <c r="SZX23" s="212"/>
      <c r="SZY23" s="212"/>
      <c r="SZZ23" s="212"/>
      <c r="TAA23" s="212"/>
      <c r="TAB23" s="212"/>
      <c r="TAC23" s="212"/>
      <c r="TAD23" s="212"/>
      <c r="TAE23" s="212"/>
      <c r="TAF23" s="212"/>
      <c r="TAG23" s="212"/>
      <c r="TAH23" s="212"/>
      <c r="TAI23" s="212"/>
      <c r="TAJ23" s="212"/>
      <c r="TAK23" s="212"/>
      <c r="TAL23" s="212"/>
      <c r="TAM23" s="212"/>
      <c r="TAN23" s="212"/>
      <c r="TAO23" s="212"/>
      <c r="TAP23" s="212"/>
      <c r="TAQ23" s="212"/>
      <c r="TAR23" s="212"/>
      <c r="TAS23" s="212"/>
      <c r="TAT23" s="212"/>
      <c r="TAU23" s="212"/>
      <c r="TAV23" s="212"/>
      <c r="TAW23" s="212"/>
      <c r="TAX23" s="212"/>
      <c r="TAY23" s="212"/>
      <c r="TAZ23" s="212"/>
      <c r="TBA23" s="212"/>
      <c r="TBB23" s="212"/>
      <c r="TBC23" s="212"/>
      <c r="TBD23" s="212"/>
      <c r="TBE23" s="212"/>
      <c r="TBF23" s="212"/>
      <c r="TBG23" s="212"/>
      <c r="TBH23" s="212"/>
      <c r="TBI23" s="212"/>
      <c r="TBJ23" s="212"/>
      <c r="TBK23" s="212"/>
      <c r="TBL23" s="212"/>
      <c r="TBM23" s="212"/>
      <c r="TBN23" s="212"/>
      <c r="TBO23" s="212"/>
      <c r="TBP23" s="212"/>
      <c r="TBQ23" s="212"/>
      <c r="TBR23" s="212"/>
      <c r="TBS23" s="212"/>
      <c r="TBT23" s="212"/>
      <c r="TBU23" s="212"/>
      <c r="TBV23" s="212"/>
      <c r="TBW23" s="212"/>
      <c r="TBX23" s="212"/>
      <c r="TBY23" s="212"/>
      <c r="TBZ23" s="212"/>
      <c r="TCA23" s="212"/>
      <c r="TCB23" s="212"/>
      <c r="TCC23" s="212"/>
      <c r="TCD23" s="212"/>
      <c r="TCE23" s="212"/>
      <c r="TCF23" s="212"/>
      <c r="TCG23" s="212"/>
      <c r="TCH23" s="212"/>
      <c r="TCI23" s="212"/>
      <c r="TCJ23" s="212"/>
      <c r="TCK23" s="212"/>
      <c r="TCL23" s="212"/>
      <c r="TCM23" s="212"/>
      <c r="TCN23" s="212"/>
      <c r="TCO23" s="212"/>
      <c r="TCP23" s="212"/>
      <c r="TCQ23" s="212"/>
      <c r="TCR23" s="212"/>
      <c r="TCS23" s="212"/>
      <c r="TCT23" s="212"/>
      <c r="TCU23" s="212"/>
      <c r="TCV23" s="212"/>
      <c r="TCW23" s="212"/>
      <c r="TCX23" s="212"/>
      <c r="TCY23" s="212"/>
      <c r="TCZ23" s="212"/>
      <c r="TDA23" s="212"/>
      <c r="TDB23" s="212"/>
      <c r="TDC23" s="212"/>
      <c r="TDD23" s="212"/>
      <c r="TDE23" s="212"/>
      <c r="TDF23" s="212"/>
      <c r="TDG23" s="212"/>
      <c r="TDH23" s="212"/>
      <c r="TDI23" s="212"/>
      <c r="TDJ23" s="212"/>
      <c r="TDK23" s="212"/>
      <c r="TDL23" s="212"/>
      <c r="TDM23" s="212"/>
      <c r="TDN23" s="212"/>
      <c r="TDO23" s="212"/>
      <c r="TDP23" s="212"/>
      <c r="TDQ23" s="212"/>
      <c r="TDR23" s="212"/>
      <c r="TDS23" s="212"/>
      <c r="TDT23" s="212"/>
      <c r="TDU23" s="212"/>
      <c r="TDV23" s="212"/>
      <c r="TDW23" s="212"/>
      <c r="TDX23" s="212"/>
      <c r="TDY23" s="212"/>
      <c r="TDZ23" s="212"/>
      <c r="TEA23" s="212"/>
      <c r="TEB23" s="212"/>
      <c r="TEC23" s="212"/>
      <c r="TED23" s="212"/>
      <c r="TEE23" s="212"/>
      <c r="TEF23" s="212"/>
      <c r="TEG23" s="212"/>
      <c r="TEH23" s="212"/>
      <c r="TEI23" s="212"/>
      <c r="TEJ23" s="212"/>
      <c r="TEK23" s="212"/>
      <c r="TEL23" s="212"/>
      <c r="TEM23" s="212"/>
      <c r="TEN23" s="212"/>
      <c r="TEO23" s="212"/>
      <c r="TEP23" s="212"/>
      <c r="TEQ23" s="212"/>
      <c r="TER23" s="212"/>
      <c r="TES23" s="212"/>
      <c r="TET23" s="212"/>
      <c r="TEU23" s="212"/>
      <c r="TEV23" s="212"/>
      <c r="TEW23" s="212"/>
      <c r="TEX23" s="212"/>
      <c r="TEY23" s="212"/>
      <c r="TEZ23" s="212"/>
      <c r="TFA23" s="212"/>
      <c r="TFB23" s="212"/>
      <c r="TFC23" s="212"/>
      <c r="TFD23" s="212"/>
      <c r="TFE23" s="212"/>
      <c r="TFF23" s="212"/>
      <c r="TFG23" s="212"/>
      <c r="TFH23" s="212"/>
      <c r="TFI23" s="212"/>
      <c r="TFJ23" s="212"/>
      <c r="TFK23" s="212"/>
      <c r="TFL23" s="212"/>
      <c r="TFM23" s="212"/>
      <c r="TFN23" s="212"/>
      <c r="TFO23" s="212"/>
      <c r="TFP23" s="212"/>
      <c r="TFQ23" s="212"/>
      <c r="TFR23" s="212"/>
      <c r="TFS23" s="212"/>
      <c r="TFT23" s="212"/>
      <c r="TFU23" s="212"/>
      <c r="TFV23" s="212"/>
      <c r="TFW23" s="212"/>
      <c r="TFX23" s="212"/>
      <c r="TFY23" s="212"/>
      <c r="TFZ23" s="212"/>
      <c r="TGA23" s="212"/>
      <c r="TGB23" s="212"/>
      <c r="TGC23" s="212"/>
      <c r="TGD23" s="212"/>
      <c r="TGE23" s="212"/>
      <c r="TGF23" s="212"/>
      <c r="TGG23" s="212"/>
      <c r="TGH23" s="212"/>
      <c r="TGI23" s="212"/>
      <c r="TGJ23" s="212"/>
      <c r="TGK23" s="212"/>
      <c r="TGL23" s="212"/>
      <c r="TGM23" s="212"/>
      <c r="TGN23" s="212"/>
      <c r="TGO23" s="212"/>
      <c r="TGP23" s="212"/>
      <c r="TGQ23" s="212"/>
      <c r="TGR23" s="212"/>
      <c r="TGS23" s="212"/>
      <c r="TGT23" s="212"/>
      <c r="TGU23" s="212"/>
      <c r="TGV23" s="212"/>
      <c r="TGW23" s="212"/>
      <c r="TGX23" s="212"/>
      <c r="TGY23" s="212"/>
      <c r="TGZ23" s="212"/>
      <c r="THA23" s="212"/>
      <c r="THB23" s="212"/>
      <c r="THC23" s="212"/>
      <c r="THD23" s="212"/>
      <c r="THE23" s="212"/>
      <c r="THF23" s="212"/>
      <c r="THG23" s="212"/>
      <c r="THH23" s="212"/>
      <c r="THI23" s="212"/>
      <c r="THJ23" s="212"/>
      <c r="THK23" s="212"/>
      <c r="THL23" s="212"/>
      <c r="THM23" s="212"/>
      <c r="THN23" s="212"/>
      <c r="THO23" s="212"/>
      <c r="THP23" s="212"/>
      <c r="THQ23" s="212"/>
      <c r="THR23" s="212"/>
      <c r="THS23" s="212"/>
      <c r="THT23" s="212"/>
      <c r="THU23" s="212"/>
      <c r="THV23" s="212"/>
      <c r="THW23" s="212"/>
      <c r="THX23" s="212"/>
      <c r="THY23" s="212"/>
      <c r="THZ23" s="212"/>
      <c r="TIA23" s="212"/>
      <c r="TIB23" s="212"/>
      <c r="TIC23" s="212"/>
      <c r="TID23" s="212"/>
      <c r="TIE23" s="212"/>
      <c r="TIF23" s="212"/>
      <c r="TIG23" s="212"/>
      <c r="TIH23" s="212"/>
      <c r="TII23" s="212"/>
      <c r="TIJ23" s="212"/>
      <c r="TIK23" s="212"/>
      <c r="TIL23" s="212"/>
      <c r="TIM23" s="212"/>
      <c r="TIN23" s="212"/>
      <c r="TIO23" s="212"/>
      <c r="TIP23" s="212"/>
      <c r="TIQ23" s="212"/>
      <c r="TIR23" s="212"/>
      <c r="TIS23" s="212"/>
      <c r="TIT23" s="212"/>
      <c r="TIU23" s="212"/>
      <c r="TIV23" s="212"/>
      <c r="TIW23" s="212"/>
      <c r="TIX23" s="212"/>
      <c r="TIY23" s="212"/>
      <c r="TIZ23" s="212"/>
      <c r="TJA23" s="212"/>
      <c r="TJB23" s="212"/>
      <c r="TJC23" s="212"/>
      <c r="TJD23" s="212"/>
      <c r="TJE23" s="212"/>
      <c r="TJF23" s="212"/>
      <c r="TJG23" s="212"/>
      <c r="TJH23" s="212"/>
      <c r="TJI23" s="212"/>
      <c r="TJJ23" s="212"/>
      <c r="TJK23" s="212"/>
      <c r="TJL23" s="212"/>
      <c r="TJM23" s="212"/>
      <c r="TJN23" s="212"/>
      <c r="TJO23" s="212"/>
      <c r="TJP23" s="212"/>
      <c r="TJQ23" s="212"/>
      <c r="TJR23" s="212"/>
      <c r="TJS23" s="212"/>
      <c r="TJT23" s="212"/>
      <c r="TJU23" s="212"/>
      <c r="TJV23" s="212"/>
      <c r="TJW23" s="212"/>
      <c r="TJX23" s="212"/>
      <c r="TJY23" s="212"/>
      <c r="TJZ23" s="212"/>
      <c r="TKA23" s="212"/>
      <c r="TKB23" s="212"/>
      <c r="TKC23" s="212"/>
      <c r="TKD23" s="212"/>
      <c r="TKE23" s="212"/>
      <c r="TKF23" s="212"/>
      <c r="TKG23" s="212"/>
      <c r="TKH23" s="212"/>
      <c r="TKI23" s="212"/>
      <c r="TKJ23" s="212"/>
      <c r="TKK23" s="212"/>
      <c r="TKL23" s="212"/>
      <c r="TKM23" s="212"/>
      <c r="TKN23" s="212"/>
      <c r="TKO23" s="212"/>
      <c r="TKP23" s="212"/>
      <c r="TKQ23" s="212"/>
      <c r="TKR23" s="212"/>
      <c r="TKS23" s="212"/>
      <c r="TKT23" s="212"/>
      <c r="TKU23" s="212"/>
      <c r="TKV23" s="212"/>
      <c r="TKW23" s="212"/>
      <c r="TKX23" s="212"/>
      <c r="TKY23" s="212"/>
      <c r="TKZ23" s="212"/>
      <c r="TLA23" s="212"/>
      <c r="TLB23" s="212"/>
      <c r="TLC23" s="212"/>
      <c r="TLD23" s="212"/>
      <c r="TLE23" s="212"/>
      <c r="TLF23" s="212"/>
      <c r="TLG23" s="212"/>
      <c r="TLH23" s="212"/>
      <c r="TLI23" s="212"/>
      <c r="TLJ23" s="212"/>
      <c r="TLK23" s="212"/>
      <c r="TLL23" s="212"/>
      <c r="TLM23" s="212"/>
      <c r="TLN23" s="212"/>
      <c r="TLO23" s="212"/>
      <c r="TLP23" s="212"/>
      <c r="TLQ23" s="212"/>
      <c r="TLR23" s="212"/>
      <c r="TLS23" s="212"/>
      <c r="TLT23" s="212"/>
      <c r="TLU23" s="212"/>
      <c r="TLV23" s="212"/>
      <c r="TLW23" s="212"/>
      <c r="TLX23" s="212"/>
      <c r="TLY23" s="212"/>
      <c r="TLZ23" s="212"/>
      <c r="TMA23" s="212"/>
      <c r="TMB23" s="212"/>
      <c r="TMC23" s="212"/>
      <c r="TMD23" s="212"/>
      <c r="TME23" s="212"/>
      <c r="TMF23" s="212"/>
      <c r="TMG23" s="212"/>
      <c r="TMH23" s="212"/>
      <c r="TMI23" s="212"/>
      <c r="TMJ23" s="212"/>
      <c r="TMK23" s="212"/>
      <c r="TML23" s="212"/>
      <c r="TMM23" s="212"/>
      <c r="TMN23" s="212"/>
      <c r="TMO23" s="212"/>
      <c r="TMP23" s="212"/>
      <c r="TMQ23" s="212"/>
      <c r="TMR23" s="212"/>
      <c r="TMS23" s="212"/>
      <c r="TMT23" s="212"/>
      <c r="TMU23" s="212"/>
      <c r="TMV23" s="212"/>
      <c r="TMW23" s="212"/>
      <c r="TMX23" s="212"/>
      <c r="TMY23" s="212"/>
      <c r="TMZ23" s="212"/>
      <c r="TNA23" s="212"/>
      <c r="TNB23" s="212"/>
      <c r="TNC23" s="212"/>
      <c r="TND23" s="212"/>
      <c r="TNE23" s="212"/>
      <c r="TNF23" s="212"/>
      <c r="TNG23" s="212"/>
      <c r="TNH23" s="212"/>
      <c r="TNI23" s="212"/>
      <c r="TNJ23" s="212"/>
      <c r="TNK23" s="212"/>
      <c r="TNL23" s="212"/>
      <c r="TNM23" s="212"/>
      <c r="TNN23" s="212"/>
      <c r="TNO23" s="212"/>
      <c r="TNP23" s="212"/>
      <c r="TNQ23" s="212"/>
      <c r="TNR23" s="212"/>
      <c r="TNS23" s="212"/>
      <c r="TNT23" s="212"/>
      <c r="TNU23" s="212"/>
      <c r="TNV23" s="212"/>
      <c r="TNW23" s="212"/>
      <c r="TNX23" s="212"/>
      <c r="TNY23" s="212"/>
      <c r="TNZ23" s="212"/>
      <c r="TOA23" s="212"/>
      <c r="TOB23" s="212"/>
      <c r="TOC23" s="212"/>
      <c r="TOD23" s="212"/>
      <c r="TOE23" s="212"/>
      <c r="TOF23" s="212"/>
      <c r="TOG23" s="212"/>
      <c r="TOH23" s="212"/>
      <c r="TOI23" s="212"/>
      <c r="TOJ23" s="212"/>
      <c r="TOK23" s="212"/>
      <c r="TOL23" s="212"/>
      <c r="TOM23" s="212"/>
      <c r="TON23" s="212"/>
      <c r="TOO23" s="212"/>
      <c r="TOP23" s="212"/>
      <c r="TOQ23" s="212"/>
      <c r="TOR23" s="212"/>
      <c r="TOS23" s="212"/>
      <c r="TOT23" s="212"/>
      <c r="TOU23" s="212"/>
      <c r="TOV23" s="212"/>
      <c r="TOW23" s="212"/>
      <c r="TOX23" s="212"/>
      <c r="TOY23" s="212"/>
      <c r="TOZ23" s="212"/>
      <c r="TPA23" s="212"/>
      <c r="TPB23" s="212"/>
      <c r="TPC23" s="212"/>
      <c r="TPD23" s="212"/>
      <c r="TPE23" s="212"/>
      <c r="TPF23" s="212"/>
      <c r="TPG23" s="212"/>
      <c r="TPH23" s="212"/>
      <c r="TPI23" s="212"/>
      <c r="TPJ23" s="212"/>
      <c r="TPK23" s="212"/>
      <c r="TPL23" s="212"/>
      <c r="TPM23" s="212"/>
      <c r="TPN23" s="212"/>
      <c r="TPO23" s="212"/>
      <c r="TPP23" s="212"/>
      <c r="TPQ23" s="212"/>
      <c r="TPR23" s="212"/>
      <c r="TPS23" s="212"/>
      <c r="TPT23" s="212"/>
      <c r="TPU23" s="212"/>
      <c r="TPV23" s="212"/>
      <c r="TPW23" s="212"/>
      <c r="TPX23" s="212"/>
      <c r="TPY23" s="212"/>
      <c r="TPZ23" s="212"/>
      <c r="TQA23" s="212"/>
      <c r="TQB23" s="212"/>
      <c r="TQC23" s="212"/>
      <c r="TQD23" s="212"/>
      <c r="TQE23" s="212"/>
      <c r="TQF23" s="212"/>
      <c r="TQG23" s="212"/>
      <c r="TQH23" s="212"/>
      <c r="TQI23" s="212"/>
      <c r="TQJ23" s="212"/>
      <c r="TQK23" s="212"/>
      <c r="TQL23" s="212"/>
      <c r="TQM23" s="212"/>
      <c r="TQN23" s="212"/>
      <c r="TQO23" s="212"/>
      <c r="TQP23" s="212"/>
      <c r="TQQ23" s="212"/>
      <c r="TQR23" s="212"/>
      <c r="TQS23" s="212"/>
      <c r="TQT23" s="212"/>
      <c r="TQU23" s="212"/>
      <c r="TQV23" s="212"/>
      <c r="TQW23" s="212"/>
      <c r="TQX23" s="212"/>
      <c r="TQY23" s="212"/>
      <c r="TQZ23" s="212"/>
      <c r="TRA23" s="212"/>
      <c r="TRB23" s="212"/>
      <c r="TRC23" s="212"/>
      <c r="TRD23" s="212"/>
      <c r="TRE23" s="212"/>
      <c r="TRF23" s="212"/>
      <c r="TRG23" s="212"/>
      <c r="TRH23" s="212"/>
      <c r="TRI23" s="212"/>
      <c r="TRJ23" s="212"/>
      <c r="TRK23" s="212"/>
      <c r="TRL23" s="212"/>
      <c r="TRM23" s="212"/>
      <c r="TRN23" s="212"/>
      <c r="TRO23" s="212"/>
      <c r="TRP23" s="212"/>
      <c r="TRQ23" s="212"/>
      <c r="TRR23" s="212"/>
      <c r="TRS23" s="212"/>
      <c r="TRT23" s="212"/>
      <c r="TRU23" s="212"/>
      <c r="TRV23" s="212"/>
      <c r="TRW23" s="212"/>
      <c r="TRX23" s="212"/>
      <c r="TRY23" s="212"/>
      <c r="TRZ23" s="212"/>
      <c r="TSA23" s="212"/>
      <c r="TSB23" s="212"/>
      <c r="TSC23" s="212"/>
      <c r="TSD23" s="212"/>
      <c r="TSE23" s="212"/>
      <c r="TSF23" s="212"/>
      <c r="TSG23" s="212"/>
      <c r="TSH23" s="212"/>
      <c r="TSI23" s="212"/>
      <c r="TSJ23" s="212"/>
      <c r="TSK23" s="212"/>
      <c r="TSL23" s="212"/>
      <c r="TSM23" s="212"/>
      <c r="TSN23" s="212"/>
      <c r="TSO23" s="212"/>
      <c r="TSP23" s="212"/>
      <c r="TSQ23" s="212"/>
      <c r="TSR23" s="212"/>
      <c r="TSS23" s="212"/>
      <c r="TST23" s="212"/>
      <c r="TSU23" s="212"/>
      <c r="TSV23" s="212"/>
      <c r="TSW23" s="212"/>
      <c r="TSX23" s="212"/>
      <c r="TSY23" s="212"/>
      <c r="TSZ23" s="212"/>
      <c r="TTA23" s="212"/>
      <c r="TTB23" s="212"/>
      <c r="TTC23" s="212"/>
      <c r="TTD23" s="212"/>
      <c r="TTE23" s="212"/>
      <c r="TTF23" s="212"/>
      <c r="TTG23" s="212"/>
      <c r="TTH23" s="212"/>
      <c r="TTI23" s="212"/>
      <c r="TTJ23" s="212"/>
      <c r="TTK23" s="212"/>
      <c r="TTL23" s="212"/>
      <c r="TTM23" s="212"/>
      <c r="TTN23" s="212"/>
      <c r="TTO23" s="212"/>
      <c r="TTP23" s="212"/>
      <c r="TTQ23" s="212"/>
      <c r="TTR23" s="212"/>
      <c r="TTS23" s="212"/>
      <c r="TTT23" s="212"/>
      <c r="TTU23" s="212"/>
      <c r="TTV23" s="212"/>
      <c r="TTW23" s="212"/>
      <c r="TTX23" s="212"/>
      <c r="TTY23" s="212"/>
      <c r="TTZ23" s="212"/>
      <c r="TUA23" s="212"/>
      <c r="TUB23" s="212"/>
      <c r="TUC23" s="212"/>
      <c r="TUD23" s="212"/>
      <c r="TUE23" s="212"/>
      <c r="TUF23" s="212"/>
      <c r="TUG23" s="212"/>
      <c r="TUH23" s="212"/>
      <c r="TUI23" s="212"/>
      <c r="TUJ23" s="212"/>
      <c r="TUK23" s="212"/>
      <c r="TUL23" s="212"/>
      <c r="TUM23" s="212"/>
      <c r="TUN23" s="212"/>
      <c r="TUO23" s="212"/>
      <c r="TUP23" s="212"/>
      <c r="TUQ23" s="212"/>
      <c r="TUR23" s="212"/>
      <c r="TUS23" s="212"/>
      <c r="TUT23" s="212"/>
      <c r="TUU23" s="212"/>
      <c r="TUV23" s="212"/>
      <c r="TUW23" s="212"/>
      <c r="TUX23" s="212"/>
      <c r="TUY23" s="212"/>
      <c r="TUZ23" s="212"/>
      <c r="TVA23" s="212"/>
      <c r="TVB23" s="212"/>
      <c r="TVC23" s="212"/>
      <c r="TVD23" s="212"/>
      <c r="TVE23" s="212"/>
      <c r="TVF23" s="212"/>
      <c r="TVG23" s="212"/>
      <c r="TVH23" s="212"/>
      <c r="TVI23" s="212"/>
      <c r="TVJ23" s="212"/>
      <c r="TVK23" s="212"/>
      <c r="TVL23" s="212"/>
      <c r="TVM23" s="212"/>
      <c r="TVN23" s="212"/>
      <c r="TVO23" s="212"/>
      <c r="TVP23" s="212"/>
      <c r="TVQ23" s="212"/>
      <c r="TVR23" s="212"/>
      <c r="TVS23" s="212"/>
      <c r="TVT23" s="212"/>
      <c r="TVU23" s="212"/>
      <c r="TVV23" s="212"/>
      <c r="TVW23" s="212"/>
      <c r="TVX23" s="212"/>
      <c r="TVY23" s="212"/>
      <c r="TVZ23" s="212"/>
      <c r="TWA23" s="212"/>
      <c r="TWB23" s="212"/>
      <c r="TWC23" s="212"/>
      <c r="TWD23" s="212"/>
      <c r="TWE23" s="212"/>
      <c r="TWF23" s="212"/>
      <c r="TWG23" s="212"/>
      <c r="TWH23" s="212"/>
      <c r="TWI23" s="212"/>
      <c r="TWJ23" s="212"/>
      <c r="TWK23" s="212"/>
      <c r="TWL23" s="212"/>
      <c r="TWM23" s="212"/>
      <c r="TWN23" s="212"/>
      <c r="TWO23" s="212"/>
      <c r="TWP23" s="212"/>
      <c r="TWQ23" s="212"/>
      <c r="TWR23" s="212"/>
      <c r="TWS23" s="212"/>
      <c r="TWT23" s="212"/>
      <c r="TWU23" s="212"/>
      <c r="TWV23" s="212"/>
      <c r="TWW23" s="212"/>
      <c r="TWX23" s="212"/>
      <c r="TWY23" s="212"/>
      <c r="TWZ23" s="212"/>
      <c r="TXA23" s="212"/>
      <c r="TXB23" s="212"/>
      <c r="TXC23" s="212"/>
      <c r="TXD23" s="212"/>
      <c r="TXE23" s="212"/>
      <c r="TXF23" s="212"/>
      <c r="TXG23" s="212"/>
      <c r="TXH23" s="212"/>
      <c r="TXI23" s="212"/>
      <c r="TXJ23" s="212"/>
      <c r="TXK23" s="212"/>
      <c r="TXL23" s="212"/>
      <c r="TXM23" s="212"/>
      <c r="TXN23" s="212"/>
      <c r="TXO23" s="212"/>
      <c r="TXP23" s="212"/>
      <c r="TXQ23" s="212"/>
      <c r="TXR23" s="212"/>
      <c r="TXS23" s="212"/>
      <c r="TXT23" s="212"/>
      <c r="TXU23" s="212"/>
      <c r="TXV23" s="212"/>
      <c r="TXW23" s="212"/>
      <c r="TXX23" s="212"/>
      <c r="TXY23" s="212"/>
      <c r="TXZ23" s="212"/>
      <c r="TYA23" s="212"/>
      <c r="TYB23" s="212"/>
      <c r="TYC23" s="212"/>
      <c r="TYD23" s="212"/>
      <c r="TYE23" s="212"/>
      <c r="TYF23" s="212"/>
      <c r="TYG23" s="212"/>
      <c r="TYH23" s="212"/>
      <c r="TYI23" s="212"/>
      <c r="TYJ23" s="212"/>
      <c r="TYK23" s="212"/>
      <c r="TYL23" s="212"/>
      <c r="TYM23" s="212"/>
      <c r="TYN23" s="212"/>
      <c r="TYO23" s="212"/>
      <c r="TYP23" s="212"/>
      <c r="TYQ23" s="212"/>
      <c r="TYR23" s="212"/>
      <c r="TYS23" s="212"/>
      <c r="TYT23" s="212"/>
      <c r="TYU23" s="212"/>
      <c r="TYV23" s="212"/>
      <c r="TYW23" s="212"/>
      <c r="TYX23" s="212"/>
      <c r="TYY23" s="212"/>
      <c r="TYZ23" s="212"/>
      <c r="TZA23" s="212"/>
      <c r="TZB23" s="212"/>
      <c r="TZC23" s="212"/>
      <c r="TZD23" s="212"/>
      <c r="TZE23" s="212"/>
      <c r="TZF23" s="212"/>
      <c r="TZG23" s="212"/>
      <c r="TZH23" s="212"/>
      <c r="TZI23" s="212"/>
      <c r="TZJ23" s="212"/>
      <c r="TZK23" s="212"/>
      <c r="TZL23" s="212"/>
      <c r="TZM23" s="212"/>
      <c r="TZN23" s="212"/>
      <c r="TZO23" s="212"/>
      <c r="TZP23" s="212"/>
      <c r="TZQ23" s="212"/>
      <c r="TZR23" s="212"/>
      <c r="TZS23" s="212"/>
      <c r="TZT23" s="212"/>
      <c r="TZU23" s="212"/>
      <c r="TZV23" s="212"/>
      <c r="TZW23" s="212"/>
      <c r="TZX23" s="212"/>
      <c r="TZY23" s="212"/>
      <c r="TZZ23" s="212"/>
      <c r="UAA23" s="212"/>
      <c r="UAB23" s="212"/>
      <c r="UAC23" s="212"/>
      <c r="UAD23" s="212"/>
      <c r="UAE23" s="212"/>
      <c r="UAF23" s="212"/>
      <c r="UAG23" s="212"/>
      <c r="UAH23" s="212"/>
      <c r="UAI23" s="212"/>
      <c r="UAJ23" s="212"/>
      <c r="UAK23" s="212"/>
      <c r="UAL23" s="212"/>
      <c r="UAM23" s="212"/>
      <c r="UAN23" s="212"/>
      <c r="UAO23" s="212"/>
      <c r="UAP23" s="212"/>
      <c r="UAQ23" s="212"/>
      <c r="UAR23" s="212"/>
      <c r="UAS23" s="212"/>
      <c r="UAT23" s="212"/>
      <c r="UAU23" s="212"/>
      <c r="UAV23" s="212"/>
      <c r="UAW23" s="212"/>
      <c r="UAX23" s="212"/>
      <c r="UAY23" s="212"/>
      <c r="UAZ23" s="212"/>
      <c r="UBA23" s="212"/>
      <c r="UBB23" s="212"/>
      <c r="UBC23" s="212"/>
      <c r="UBD23" s="212"/>
      <c r="UBE23" s="212"/>
      <c r="UBF23" s="212"/>
      <c r="UBG23" s="212"/>
      <c r="UBH23" s="212"/>
      <c r="UBI23" s="212"/>
      <c r="UBJ23" s="212"/>
      <c r="UBK23" s="212"/>
      <c r="UBL23" s="212"/>
      <c r="UBM23" s="212"/>
      <c r="UBN23" s="212"/>
      <c r="UBO23" s="212"/>
      <c r="UBP23" s="212"/>
      <c r="UBQ23" s="212"/>
      <c r="UBR23" s="212"/>
      <c r="UBS23" s="212"/>
      <c r="UBT23" s="212"/>
      <c r="UBU23" s="212"/>
      <c r="UBV23" s="212"/>
      <c r="UBW23" s="212"/>
      <c r="UBX23" s="212"/>
      <c r="UBY23" s="212"/>
      <c r="UBZ23" s="212"/>
      <c r="UCA23" s="212"/>
      <c r="UCB23" s="212"/>
      <c r="UCC23" s="212"/>
      <c r="UCD23" s="212"/>
      <c r="UCE23" s="212"/>
      <c r="UCF23" s="212"/>
      <c r="UCG23" s="212"/>
      <c r="UCH23" s="212"/>
      <c r="UCI23" s="212"/>
      <c r="UCJ23" s="212"/>
      <c r="UCK23" s="212"/>
      <c r="UCL23" s="212"/>
      <c r="UCM23" s="212"/>
      <c r="UCN23" s="212"/>
      <c r="UCO23" s="212"/>
      <c r="UCP23" s="212"/>
      <c r="UCQ23" s="212"/>
      <c r="UCR23" s="212"/>
      <c r="UCS23" s="212"/>
      <c r="UCT23" s="212"/>
      <c r="UCU23" s="212"/>
      <c r="UCV23" s="212"/>
      <c r="UCW23" s="212"/>
      <c r="UCX23" s="212"/>
      <c r="UCY23" s="212"/>
      <c r="UCZ23" s="212"/>
      <c r="UDA23" s="212"/>
      <c r="UDB23" s="212"/>
      <c r="UDC23" s="212"/>
      <c r="UDD23" s="212"/>
      <c r="UDE23" s="212"/>
      <c r="UDF23" s="212"/>
      <c r="UDG23" s="212"/>
      <c r="UDH23" s="212"/>
      <c r="UDI23" s="212"/>
      <c r="UDJ23" s="212"/>
      <c r="UDK23" s="212"/>
      <c r="UDL23" s="212"/>
      <c r="UDM23" s="212"/>
      <c r="UDN23" s="212"/>
      <c r="UDO23" s="212"/>
      <c r="UDP23" s="212"/>
      <c r="UDQ23" s="212"/>
      <c r="UDR23" s="212"/>
      <c r="UDS23" s="212"/>
      <c r="UDT23" s="212"/>
      <c r="UDU23" s="212"/>
      <c r="UDV23" s="212"/>
      <c r="UDW23" s="212"/>
      <c r="UDX23" s="212"/>
      <c r="UDY23" s="212"/>
      <c r="UDZ23" s="212"/>
      <c r="UEA23" s="212"/>
      <c r="UEB23" s="212"/>
      <c r="UEC23" s="212"/>
      <c r="UED23" s="212"/>
      <c r="UEE23" s="212"/>
      <c r="UEF23" s="212"/>
      <c r="UEG23" s="212"/>
      <c r="UEH23" s="212"/>
      <c r="UEI23" s="212"/>
      <c r="UEJ23" s="212"/>
      <c r="UEK23" s="212"/>
      <c r="UEL23" s="212"/>
      <c r="UEM23" s="212"/>
      <c r="UEN23" s="212"/>
      <c r="UEO23" s="212"/>
      <c r="UEP23" s="212"/>
      <c r="UEQ23" s="212"/>
      <c r="UER23" s="212"/>
      <c r="UES23" s="212"/>
      <c r="UET23" s="212"/>
      <c r="UEU23" s="212"/>
      <c r="UEV23" s="212"/>
      <c r="UEW23" s="212"/>
      <c r="UEX23" s="212"/>
      <c r="UEY23" s="212"/>
      <c r="UEZ23" s="212"/>
      <c r="UFA23" s="212"/>
      <c r="UFB23" s="212"/>
      <c r="UFC23" s="212"/>
      <c r="UFD23" s="212"/>
      <c r="UFE23" s="212"/>
      <c r="UFF23" s="212"/>
      <c r="UFG23" s="212"/>
      <c r="UFH23" s="212"/>
      <c r="UFI23" s="212"/>
      <c r="UFJ23" s="212"/>
      <c r="UFK23" s="212"/>
      <c r="UFL23" s="212"/>
      <c r="UFM23" s="212"/>
      <c r="UFN23" s="212"/>
      <c r="UFO23" s="212"/>
      <c r="UFP23" s="212"/>
      <c r="UFQ23" s="212"/>
      <c r="UFR23" s="212"/>
      <c r="UFS23" s="212"/>
      <c r="UFT23" s="212"/>
      <c r="UFU23" s="212"/>
      <c r="UFV23" s="212"/>
      <c r="UFW23" s="212"/>
      <c r="UFX23" s="212"/>
      <c r="UFY23" s="212"/>
      <c r="UFZ23" s="212"/>
      <c r="UGA23" s="212"/>
      <c r="UGB23" s="212"/>
      <c r="UGC23" s="212"/>
      <c r="UGD23" s="212"/>
      <c r="UGE23" s="212"/>
      <c r="UGF23" s="212"/>
      <c r="UGG23" s="212"/>
      <c r="UGH23" s="212"/>
      <c r="UGI23" s="212"/>
      <c r="UGJ23" s="212"/>
      <c r="UGK23" s="212"/>
      <c r="UGL23" s="212"/>
      <c r="UGM23" s="212"/>
      <c r="UGN23" s="212"/>
      <c r="UGO23" s="212"/>
      <c r="UGP23" s="212"/>
      <c r="UGQ23" s="212"/>
      <c r="UGR23" s="212"/>
      <c r="UGS23" s="212"/>
      <c r="UGT23" s="212"/>
      <c r="UGU23" s="212"/>
      <c r="UGV23" s="212"/>
      <c r="UGW23" s="212"/>
      <c r="UGX23" s="212"/>
      <c r="UGY23" s="212"/>
      <c r="UGZ23" s="212"/>
      <c r="UHA23" s="212"/>
      <c r="UHB23" s="212"/>
      <c r="UHC23" s="212"/>
      <c r="UHD23" s="212"/>
      <c r="UHE23" s="212"/>
      <c r="UHF23" s="212"/>
      <c r="UHG23" s="212"/>
      <c r="UHH23" s="212"/>
      <c r="UHI23" s="212"/>
      <c r="UHJ23" s="212"/>
      <c r="UHK23" s="212"/>
      <c r="UHL23" s="212"/>
      <c r="UHM23" s="212"/>
      <c r="UHN23" s="212"/>
      <c r="UHO23" s="212"/>
      <c r="UHP23" s="212"/>
      <c r="UHQ23" s="212"/>
      <c r="UHR23" s="212"/>
      <c r="UHS23" s="212"/>
      <c r="UHT23" s="212"/>
      <c r="UHU23" s="212"/>
      <c r="UHV23" s="212"/>
      <c r="UHW23" s="212"/>
      <c r="UHX23" s="212"/>
      <c r="UHY23" s="212"/>
      <c r="UHZ23" s="212"/>
      <c r="UIA23" s="212"/>
      <c r="UIB23" s="212"/>
      <c r="UIC23" s="212"/>
      <c r="UID23" s="212"/>
      <c r="UIE23" s="212"/>
      <c r="UIF23" s="212"/>
      <c r="UIG23" s="212"/>
      <c r="UIH23" s="212"/>
      <c r="UII23" s="212"/>
      <c r="UIJ23" s="212"/>
      <c r="UIK23" s="212"/>
      <c r="UIL23" s="212"/>
      <c r="UIM23" s="212"/>
      <c r="UIN23" s="212"/>
      <c r="UIO23" s="212"/>
      <c r="UIP23" s="212"/>
      <c r="UIQ23" s="212"/>
      <c r="UIR23" s="212"/>
      <c r="UIS23" s="212"/>
      <c r="UIT23" s="212"/>
      <c r="UIU23" s="212"/>
      <c r="UIV23" s="212"/>
      <c r="UIW23" s="212"/>
      <c r="UIX23" s="212"/>
      <c r="UIY23" s="212"/>
      <c r="UIZ23" s="212"/>
      <c r="UJA23" s="212"/>
      <c r="UJB23" s="212"/>
      <c r="UJC23" s="212"/>
      <c r="UJD23" s="212"/>
      <c r="UJE23" s="212"/>
      <c r="UJF23" s="212"/>
      <c r="UJG23" s="212"/>
      <c r="UJH23" s="212"/>
      <c r="UJI23" s="212"/>
      <c r="UJJ23" s="212"/>
      <c r="UJK23" s="212"/>
      <c r="UJL23" s="212"/>
      <c r="UJM23" s="212"/>
      <c r="UJN23" s="212"/>
      <c r="UJO23" s="212"/>
      <c r="UJP23" s="212"/>
      <c r="UJQ23" s="212"/>
      <c r="UJR23" s="212"/>
      <c r="UJS23" s="212"/>
      <c r="UJT23" s="212"/>
      <c r="UJU23" s="212"/>
      <c r="UJV23" s="212"/>
      <c r="UJW23" s="212"/>
      <c r="UJX23" s="212"/>
      <c r="UJY23" s="212"/>
      <c r="UJZ23" s="212"/>
      <c r="UKA23" s="212"/>
      <c r="UKB23" s="212"/>
      <c r="UKC23" s="212"/>
      <c r="UKD23" s="212"/>
      <c r="UKE23" s="212"/>
      <c r="UKF23" s="212"/>
      <c r="UKG23" s="212"/>
      <c r="UKH23" s="212"/>
      <c r="UKI23" s="212"/>
      <c r="UKJ23" s="212"/>
      <c r="UKK23" s="212"/>
      <c r="UKL23" s="212"/>
      <c r="UKM23" s="212"/>
      <c r="UKN23" s="212"/>
      <c r="UKO23" s="212"/>
      <c r="UKP23" s="212"/>
      <c r="UKQ23" s="212"/>
      <c r="UKR23" s="212"/>
      <c r="UKS23" s="212"/>
      <c r="UKT23" s="212"/>
      <c r="UKU23" s="212"/>
      <c r="UKV23" s="212"/>
      <c r="UKW23" s="212"/>
      <c r="UKX23" s="212"/>
      <c r="UKY23" s="212"/>
      <c r="UKZ23" s="212"/>
      <c r="ULA23" s="212"/>
      <c r="ULB23" s="212"/>
      <c r="ULC23" s="212"/>
      <c r="ULD23" s="212"/>
      <c r="ULE23" s="212"/>
      <c r="ULF23" s="212"/>
      <c r="ULG23" s="212"/>
      <c r="ULH23" s="212"/>
      <c r="ULI23" s="212"/>
      <c r="ULJ23" s="212"/>
      <c r="ULK23" s="212"/>
      <c r="ULL23" s="212"/>
      <c r="ULM23" s="212"/>
      <c r="ULN23" s="212"/>
      <c r="ULO23" s="212"/>
      <c r="ULP23" s="212"/>
      <c r="ULQ23" s="212"/>
      <c r="ULR23" s="212"/>
      <c r="ULS23" s="212"/>
      <c r="ULT23" s="212"/>
      <c r="ULU23" s="212"/>
      <c r="ULV23" s="212"/>
      <c r="ULW23" s="212"/>
      <c r="ULX23" s="212"/>
      <c r="ULY23" s="212"/>
      <c r="ULZ23" s="212"/>
      <c r="UMA23" s="212"/>
      <c r="UMB23" s="212"/>
      <c r="UMC23" s="212"/>
      <c r="UMD23" s="212"/>
      <c r="UME23" s="212"/>
      <c r="UMF23" s="212"/>
      <c r="UMG23" s="212"/>
      <c r="UMH23" s="212"/>
      <c r="UMI23" s="212"/>
      <c r="UMJ23" s="212"/>
      <c r="UMK23" s="212"/>
      <c r="UML23" s="212"/>
      <c r="UMM23" s="212"/>
      <c r="UMN23" s="212"/>
      <c r="UMO23" s="212"/>
      <c r="UMP23" s="212"/>
      <c r="UMQ23" s="212"/>
      <c r="UMR23" s="212"/>
      <c r="UMS23" s="212"/>
      <c r="UMT23" s="212"/>
      <c r="UMU23" s="212"/>
      <c r="UMV23" s="212"/>
      <c r="UMW23" s="212"/>
      <c r="UMX23" s="212"/>
      <c r="UMY23" s="212"/>
      <c r="UMZ23" s="212"/>
      <c r="UNA23" s="212"/>
      <c r="UNB23" s="212"/>
      <c r="UNC23" s="212"/>
      <c r="UND23" s="212"/>
      <c r="UNE23" s="212"/>
      <c r="UNF23" s="212"/>
      <c r="UNG23" s="212"/>
      <c r="UNH23" s="212"/>
      <c r="UNI23" s="212"/>
      <c r="UNJ23" s="212"/>
      <c r="UNK23" s="212"/>
      <c r="UNL23" s="212"/>
      <c r="UNM23" s="212"/>
      <c r="UNN23" s="212"/>
      <c r="UNO23" s="212"/>
      <c r="UNP23" s="212"/>
      <c r="UNQ23" s="212"/>
      <c r="UNR23" s="212"/>
      <c r="UNS23" s="212"/>
      <c r="UNT23" s="212"/>
      <c r="UNU23" s="212"/>
      <c r="UNV23" s="212"/>
      <c r="UNW23" s="212"/>
      <c r="UNX23" s="212"/>
      <c r="UNY23" s="212"/>
      <c r="UNZ23" s="212"/>
      <c r="UOA23" s="212"/>
      <c r="UOB23" s="212"/>
      <c r="UOC23" s="212"/>
      <c r="UOD23" s="212"/>
      <c r="UOE23" s="212"/>
      <c r="UOF23" s="212"/>
      <c r="UOG23" s="212"/>
      <c r="UOH23" s="212"/>
      <c r="UOI23" s="212"/>
      <c r="UOJ23" s="212"/>
      <c r="UOK23" s="212"/>
      <c r="UOL23" s="212"/>
      <c r="UOM23" s="212"/>
      <c r="UON23" s="212"/>
      <c r="UOO23" s="212"/>
      <c r="UOP23" s="212"/>
      <c r="UOQ23" s="212"/>
      <c r="UOR23" s="212"/>
      <c r="UOS23" s="212"/>
      <c r="UOT23" s="212"/>
      <c r="UOU23" s="212"/>
      <c r="UOV23" s="212"/>
      <c r="UOW23" s="212"/>
      <c r="UOX23" s="212"/>
      <c r="UOY23" s="212"/>
      <c r="UOZ23" s="212"/>
      <c r="UPA23" s="212"/>
      <c r="UPB23" s="212"/>
      <c r="UPC23" s="212"/>
      <c r="UPD23" s="212"/>
      <c r="UPE23" s="212"/>
      <c r="UPF23" s="212"/>
      <c r="UPG23" s="212"/>
      <c r="UPH23" s="212"/>
      <c r="UPI23" s="212"/>
      <c r="UPJ23" s="212"/>
      <c r="UPK23" s="212"/>
      <c r="UPL23" s="212"/>
      <c r="UPM23" s="212"/>
      <c r="UPN23" s="212"/>
      <c r="UPO23" s="212"/>
      <c r="UPP23" s="212"/>
      <c r="UPQ23" s="212"/>
      <c r="UPR23" s="212"/>
      <c r="UPS23" s="212"/>
      <c r="UPT23" s="212"/>
      <c r="UPU23" s="212"/>
      <c r="UPV23" s="212"/>
      <c r="UPW23" s="212"/>
      <c r="UPX23" s="212"/>
      <c r="UPY23" s="212"/>
      <c r="UPZ23" s="212"/>
      <c r="UQA23" s="212"/>
      <c r="UQB23" s="212"/>
      <c r="UQC23" s="212"/>
      <c r="UQD23" s="212"/>
      <c r="UQE23" s="212"/>
      <c r="UQF23" s="212"/>
      <c r="UQG23" s="212"/>
      <c r="UQH23" s="212"/>
      <c r="UQI23" s="212"/>
      <c r="UQJ23" s="212"/>
      <c r="UQK23" s="212"/>
      <c r="UQL23" s="212"/>
      <c r="UQM23" s="212"/>
      <c r="UQN23" s="212"/>
      <c r="UQO23" s="212"/>
      <c r="UQP23" s="212"/>
      <c r="UQQ23" s="212"/>
      <c r="UQR23" s="212"/>
      <c r="UQS23" s="212"/>
      <c r="UQT23" s="212"/>
      <c r="UQU23" s="212"/>
      <c r="UQV23" s="212"/>
      <c r="UQW23" s="212"/>
      <c r="UQX23" s="212"/>
      <c r="UQY23" s="212"/>
      <c r="UQZ23" s="212"/>
      <c r="URA23" s="212"/>
      <c r="URB23" s="212"/>
      <c r="URC23" s="212"/>
      <c r="URD23" s="212"/>
      <c r="URE23" s="212"/>
      <c r="URF23" s="212"/>
      <c r="URG23" s="212"/>
      <c r="URH23" s="212"/>
      <c r="URI23" s="212"/>
      <c r="URJ23" s="212"/>
      <c r="URK23" s="212"/>
      <c r="URL23" s="212"/>
      <c r="URM23" s="212"/>
      <c r="URN23" s="212"/>
      <c r="URO23" s="212"/>
      <c r="URP23" s="212"/>
      <c r="URQ23" s="212"/>
      <c r="URR23" s="212"/>
      <c r="URS23" s="212"/>
      <c r="URT23" s="212"/>
      <c r="URU23" s="212"/>
      <c r="URV23" s="212"/>
      <c r="URW23" s="212"/>
      <c r="URX23" s="212"/>
      <c r="URY23" s="212"/>
      <c r="URZ23" s="212"/>
      <c r="USA23" s="212"/>
      <c r="USB23" s="212"/>
      <c r="USC23" s="212"/>
      <c r="USD23" s="212"/>
      <c r="USE23" s="212"/>
      <c r="USF23" s="212"/>
      <c r="USG23" s="212"/>
      <c r="USH23" s="212"/>
      <c r="USI23" s="212"/>
      <c r="USJ23" s="212"/>
      <c r="USK23" s="212"/>
      <c r="USL23" s="212"/>
      <c r="USM23" s="212"/>
      <c r="USN23" s="212"/>
      <c r="USO23" s="212"/>
      <c r="USP23" s="212"/>
      <c r="USQ23" s="212"/>
      <c r="USR23" s="212"/>
      <c r="USS23" s="212"/>
      <c r="UST23" s="212"/>
      <c r="USU23" s="212"/>
      <c r="USV23" s="212"/>
      <c r="USW23" s="212"/>
      <c r="USX23" s="212"/>
      <c r="USY23" s="212"/>
      <c r="USZ23" s="212"/>
      <c r="UTA23" s="212"/>
      <c r="UTB23" s="212"/>
      <c r="UTC23" s="212"/>
      <c r="UTD23" s="212"/>
      <c r="UTE23" s="212"/>
      <c r="UTF23" s="212"/>
      <c r="UTG23" s="212"/>
      <c r="UTH23" s="212"/>
      <c r="UTI23" s="212"/>
      <c r="UTJ23" s="212"/>
      <c r="UTK23" s="212"/>
      <c r="UTL23" s="212"/>
      <c r="UTM23" s="212"/>
      <c r="UTN23" s="212"/>
      <c r="UTO23" s="212"/>
      <c r="UTP23" s="212"/>
      <c r="UTQ23" s="212"/>
      <c r="UTR23" s="212"/>
      <c r="UTS23" s="212"/>
      <c r="UTT23" s="212"/>
      <c r="UTU23" s="212"/>
      <c r="UTV23" s="212"/>
      <c r="UTW23" s="212"/>
      <c r="UTX23" s="212"/>
      <c r="UTY23" s="212"/>
      <c r="UTZ23" s="212"/>
      <c r="UUA23" s="212"/>
      <c r="UUB23" s="212"/>
      <c r="UUC23" s="212"/>
      <c r="UUD23" s="212"/>
      <c r="UUE23" s="212"/>
      <c r="UUF23" s="212"/>
      <c r="UUG23" s="212"/>
      <c r="UUH23" s="212"/>
      <c r="UUI23" s="212"/>
      <c r="UUJ23" s="212"/>
      <c r="UUK23" s="212"/>
      <c r="UUL23" s="212"/>
      <c r="UUM23" s="212"/>
      <c r="UUN23" s="212"/>
      <c r="UUO23" s="212"/>
      <c r="UUP23" s="212"/>
      <c r="UUQ23" s="212"/>
      <c r="UUR23" s="212"/>
      <c r="UUS23" s="212"/>
      <c r="UUT23" s="212"/>
      <c r="UUU23" s="212"/>
      <c r="UUV23" s="212"/>
      <c r="UUW23" s="212"/>
      <c r="UUX23" s="212"/>
      <c r="UUY23" s="212"/>
      <c r="UUZ23" s="212"/>
      <c r="UVA23" s="212"/>
      <c r="UVB23" s="212"/>
      <c r="UVC23" s="212"/>
      <c r="UVD23" s="212"/>
      <c r="UVE23" s="212"/>
      <c r="UVF23" s="212"/>
      <c r="UVG23" s="212"/>
      <c r="UVH23" s="212"/>
      <c r="UVI23" s="212"/>
      <c r="UVJ23" s="212"/>
      <c r="UVK23" s="212"/>
      <c r="UVL23" s="212"/>
      <c r="UVM23" s="212"/>
      <c r="UVN23" s="212"/>
      <c r="UVO23" s="212"/>
      <c r="UVP23" s="212"/>
      <c r="UVQ23" s="212"/>
      <c r="UVR23" s="212"/>
      <c r="UVS23" s="212"/>
      <c r="UVT23" s="212"/>
      <c r="UVU23" s="212"/>
      <c r="UVV23" s="212"/>
      <c r="UVW23" s="212"/>
      <c r="UVX23" s="212"/>
      <c r="UVY23" s="212"/>
      <c r="UVZ23" s="212"/>
      <c r="UWA23" s="212"/>
      <c r="UWB23" s="212"/>
      <c r="UWC23" s="212"/>
      <c r="UWD23" s="212"/>
      <c r="UWE23" s="212"/>
      <c r="UWF23" s="212"/>
      <c r="UWG23" s="212"/>
      <c r="UWH23" s="212"/>
      <c r="UWI23" s="212"/>
      <c r="UWJ23" s="212"/>
      <c r="UWK23" s="212"/>
      <c r="UWL23" s="212"/>
      <c r="UWM23" s="212"/>
      <c r="UWN23" s="212"/>
      <c r="UWO23" s="212"/>
      <c r="UWP23" s="212"/>
      <c r="UWQ23" s="212"/>
      <c r="UWR23" s="212"/>
      <c r="UWS23" s="212"/>
      <c r="UWT23" s="212"/>
      <c r="UWU23" s="212"/>
      <c r="UWV23" s="212"/>
      <c r="UWW23" s="212"/>
      <c r="UWX23" s="212"/>
      <c r="UWY23" s="212"/>
      <c r="UWZ23" s="212"/>
      <c r="UXA23" s="212"/>
      <c r="UXB23" s="212"/>
      <c r="UXC23" s="212"/>
      <c r="UXD23" s="212"/>
      <c r="UXE23" s="212"/>
      <c r="UXF23" s="212"/>
      <c r="UXG23" s="212"/>
      <c r="UXH23" s="212"/>
      <c r="UXI23" s="212"/>
      <c r="UXJ23" s="212"/>
      <c r="UXK23" s="212"/>
      <c r="UXL23" s="212"/>
      <c r="UXM23" s="212"/>
      <c r="UXN23" s="212"/>
      <c r="UXO23" s="212"/>
      <c r="UXP23" s="212"/>
      <c r="UXQ23" s="212"/>
      <c r="UXR23" s="212"/>
      <c r="UXS23" s="212"/>
      <c r="UXT23" s="212"/>
      <c r="UXU23" s="212"/>
      <c r="UXV23" s="212"/>
      <c r="UXW23" s="212"/>
      <c r="UXX23" s="212"/>
      <c r="UXY23" s="212"/>
      <c r="UXZ23" s="212"/>
      <c r="UYA23" s="212"/>
      <c r="UYB23" s="212"/>
      <c r="UYC23" s="212"/>
      <c r="UYD23" s="212"/>
      <c r="UYE23" s="212"/>
      <c r="UYF23" s="212"/>
      <c r="UYG23" s="212"/>
      <c r="UYH23" s="212"/>
      <c r="UYI23" s="212"/>
      <c r="UYJ23" s="212"/>
      <c r="UYK23" s="212"/>
      <c r="UYL23" s="212"/>
      <c r="UYM23" s="212"/>
      <c r="UYN23" s="212"/>
      <c r="UYO23" s="212"/>
      <c r="UYP23" s="212"/>
      <c r="UYQ23" s="212"/>
      <c r="UYR23" s="212"/>
      <c r="UYS23" s="212"/>
      <c r="UYT23" s="212"/>
      <c r="UYU23" s="212"/>
      <c r="UYV23" s="212"/>
      <c r="UYW23" s="212"/>
      <c r="UYX23" s="212"/>
      <c r="UYY23" s="212"/>
      <c r="UYZ23" s="212"/>
      <c r="UZA23" s="212"/>
      <c r="UZB23" s="212"/>
      <c r="UZC23" s="212"/>
      <c r="UZD23" s="212"/>
      <c r="UZE23" s="212"/>
      <c r="UZF23" s="212"/>
      <c r="UZG23" s="212"/>
      <c r="UZH23" s="212"/>
      <c r="UZI23" s="212"/>
      <c r="UZJ23" s="212"/>
      <c r="UZK23" s="212"/>
      <c r="UZL23" s="212"/>
      <c r="UZM23" s="212"/>
      <c r="UZN23" s="212"/>
      <c r="UZO23" s="212"/>
      <c r="UZP23" s="212"/>
      <c r="UZQ23" s="212"/>
      <c r="UZR23" s="212"/>
      <c r="UZS23" s="212"/>
      <c r="UZT23" s="212"/>
      <c r="UZU23" s="212"/>
      <c r="UZV23" s="212"/>
      <c r="UZW23" s="212"/>
      <c r="UZX23" s="212"/>
      <c r="UZY23" s="212"/>
      <c r="UZZ23" s="212"/>
      <c r="VAA23" s="212"/>
      <c r="VAB23" s="212"/>
      <c r="VAC23" s="212"/>
      <c r="VAD23" s="212"/>
      <c r="VAE23" s="212"/>
      <c r="VAF23" s="212"/>
      <c r="VAG23" s="212"/>
      <c r="VAH23" s="212"/>
      <c r="VAI23" s="212"/>
      <c r="VAJ23" s="212"/>
      <c r="VAK23" s="212"/>
      <c r="VAL23" s="212"/>
      <c r="VAM23" s="212"/>
      <c r="VAN23" s="212"/>
      <c r="VAO23" s="212"/>
      <c r="VAP23" s="212"/>
      <c r="VAQ23" s="212"/>
      <c r="VAR23" s="212"/>
      <c r="VAS23" s="212"/>
      <c r="VAT23" s="212"/>
      <c r="VAU23" s="212"/>
      <c r="VAV23" s="212"/>
      <c r="VAW23" s="212"/>
      <c r="VAX23" s="212"/>
      <c r="VAY23" s="212"/>
      <c r="VAZ23" s="212"/>
      <c r="VBA23" s="212"/>
      <c r="VBB23" s="212"/>
      <c r="VBC23" s="212"/>
      <c r="VBD23" s="212"/>
      <c r="VBE23" s="212"/>
      <c r="VBF23" s="212"/>
      <c r="VBG23" s="212"/>
      <c r="VBH23" s="212"/>
      <c r="VBI23" s="212"/>
      <c r="VBJ23" s="212"/>
      <c r="VBK23" s="212"/>
      <c r="VBL23" s="212"/>
      <c r="VBM23" s="212"/>
      <c r="VBN23" s="212"/>
      <c r="VBO23" s="212"/>
      <c r="VBP23" s="212"/>
      <c r="VBQ23" s="212"/>
      <c r="VBR23" s="212"/>
      <c r="VBS23" s="212"/>
      <c r="VBT23" s="212"/>
      <c r="VBU23" s="212"/>
      <c r="VBV23" s="212"/>
      <c r="VBW23" s="212"/>
      <c r="VBX23" s="212"/>
      <c r="VBY23" s="212"/>
      <c r="VBZ23" s="212"/>
      <c r="VCA23" s="212"/>
      <c r="VCB23" s="212"/>
      <c r="VCC23" s="212"/>
      <c r="VCD23" s="212"/>
      <c r="VCE23" s="212"/>
      <c r="VCF23" s="212"/>
      <c r="VCG23" s="212"/>
      <c r="VCH23" s="212"/>
      <c r="VCI23" s="212"/>
      <c r="VCJ23" s="212"/>
      <c r="VCK23" s="212"/>
      <c r="VCL23" s="212"/>
      <c r="VCM23" s="212"/>
      <c r="VCN23" s="212"/>
      <c r="VCO23" s="212"/>
      <c r="VCP23" s="212"/>
      <c r="VCQ23" s="212"/>
      <c r="VCR23" s="212"/>
      <c r="VCS23" s="212"/>
      <c r="VCT23" s="212"/>
      <c r="VCU23" s="212"/>
      <c r="VCV23" s="212"/>
      <c r="VCW23" s="212"/>
      <c r="VCX23" s="212"/>
      <c r="VCY23" s="212"/>
      <c r="VCZ23" s="212"/>
      <c r="VDA23" s="212"/>
      <c r="VDB23" s="212"/>
      <c r="VDC23" s="212"/>
      <c r="VDD23" s="212"/>
      <c r="VDE23" s="212"/>
      <c r="VDF23" s="212"/>
      <c r="VDG23" s="212"/>
      <c r="VDH23" s="212"/>
      <c r="VDI23" s="212"/>
      <c r="VDJ23" s="212"/>
      <c r="VDK23" s="212"/>
      <c r="VDL23" s="212"/>
      <c r="VDM23" s="212"/>
      <c r="VDN23" s="212"/>
      <c r="VDO23" s="212"/>
      <c r="VDP23" s="212"/>
      <c r="VDQ23" s="212"/>
      <c r="VDR23" s="212"/>
      <c r="VDS23" s="212"/>
      <c r="VDT23" s="212"/>
      <c r="VDU23" s="212"/>
      <c r="VDV23" s="212"/>
      <c r="VDW23" s="212"/>
      <c r="VDX23" s="212"/>
      <c r="VDY23" s="212"/>
      <c r="VDZ23" s="212"/>
      <c r="VEA23" s="212"/>
      <c r="VEB23" s="212"/>
      <c r="VEC23" s="212"/>
      <c r="VED23" s="212"/>
      <c r="VEE23" s="212"/>
      <c r="VEF23" s="212"/>
      <c r="VEG23" s="212"/>
      <c r="VEH23" s="212"/>
      <c r="VEI23" s="212"/>
      <c r="VEJ23" s="212"/>
      <c r="VEK23" s="212"/>
      <c r="VEL23" s="212"/>
      <c r="VEM23" s="212"/>
      <c r="VEN23" s="212"/>
      <c r="VEO23" s="212"/>
      <c r="VEP23" s="212"/>
      <c r="VEQ23" s="212"/>
      <c r="VER23" s="212"/>
      <c r="VES23" s="212"/>
      <c r="VET23" s="212"/>
      <c r="VEU23" s="212"/>
      <c r="VEV23" s="212"/>
      <c r="VEW23" s="212"/>
      <c r="VEX23" s="212"/>
      <c r="VEY23" s="212"/>
      <c r="VEZ23" s="212"/>
      <c r="VFA23" s="212"/>
      <c r="VFB23" s="212"/>
      <c r="VFC23" s="212"/>
      <c r="VFD23" s="212"/>
      <c r="VFE23" s="212"/>
      <c r="VFF23" s="212"/>
      <c r="VFG23" s="212"/>
      <c r="VFH23" s="212"/>
      <c r="VFI23" s="212"/>
      <c r="VFJ23" s="212"/>
      <c r="VFK23" s="212"/>
      <c r="VFL23" s="212"/>
      <c r="VFM23" s="212"/>
      <c r="VFN23" s="212"/>
      <c r="VFO23" s="212"/>
      <c r="VFP23" s="212"/>
      <c r="VFQ23" s="212"/>
      <c r="VFR23" s="212"/>
      <c r="VFS23" s="212"/>
      <c r="VFT23" s="212"/>
      <c r="VFU23" s="212"/>
      <c r="VFV23" s="212"/>
      <c r="VFW23" s="212"/>
      <c r="VFX23" s="212"/>
      <c r="VFY23" s="212"/>
      <c r="VFZ23" s="212"/>
      <c r="VGA23" s="212"/>
      <c r="VGB23" s="212"/>
      <c r="VGC23" s="212"/>
      <c r="VGD23" s="212"/>
      <c r="VGE23" s="212"/>
      <c r="VGF23" s="212"/>
      <c r="VGG23" s="212"/>
      <c r="VGH23" s="212"/>
      <c r="VGI23" s="212"/>
      <c r="VGJ23" s="212"/>
      <c r="VGK23" s="212"/>
      <c r="VGL23" s="212"/>
      <c r="VGM23" s="212"/>
      <c r="VGN23" s="212"/>
      <c r="VGO23" s="212"/>
      <c r="VGP23" s="212"/>
      <c r="VGQ23" s="212"/>
      <c r="VGR23" s="212"/>
      <c r="VGS23" s="212"/>
      <c r="VGT23" s="212"/>
      <c r="VGU23" s="212"/>
      <c r="VGV23" s="212"/>
      <c r="VGW23" s="212"/>
      <c r="VGX23" s="212"/>
      <c r="VGY23" s="212"/>
      <c r="VGZ23" s="212"/>
      <c r="VHA23" s="212"/>
      <c r="VHB23" s="212"/>
      <c r="VHC23" s="212"/>
      <c r="VHD23" s="212"/>
      <c r="VHE23" s="212"/>
      <c r="VHF23" s="212"/>
      <c r="VHG23" s="212"/>
      <c r="VHH23" s="212"/>
      <c r="VHI23" s="212"/>
      <c r="VHJ23" s="212"/>
      <c r="VHK23" s="212"/>
      <c r="VHL23" s="212"/>
      <c r="VHM23" s="212"/>
      <c r="VHN23" s="212"/>
      <c r="VHO23" s="212"/>
      <c r="VHP23" s="212"/>
      <c r="VHQ23" s="212"/>
      <c r="VHR23" s="212"/>
      <c r="VHS23" s="212"/>
      <c r="VHT23" s="212"/>
      <c r="VHU23" s="212"/>
      <c r="VHV23" s="212"/>
      <c r="VHW23" s="212"/>
      <c r="VHX23" s="212"/>
      <c r="VHY23" s="212"/>
      <c r="VHZ23" s="212"/>
      <c r="VIA23" s="212"/>
      <c r="VIB23" s="212"/>
      <c r="VIC23" s="212"/>
      <c r="VID23" s="212"/>
      <c r="VIE23" s="212"/>
      <c r="VIF23" s="212"/>
      <c r="VIG23" s="212"/>
      <c r="VIH23" s="212"/>
      <c r="VII23" s="212"/>
      <c r="VIJ23" s="212"/>
      <c r="VIK23" s="212"/>
      <c r="VIL23" s="212"/>
      <c r="VIM23" s="212"/>
      <c r="VIN23" s="212"/>
      <c r="VIO23" s="212"/>
      <c r="VIP23" s="212"/>
      <c r="VIQ23" s="212"/>
      <c r="VIR23" s="212"/>
      <c r="VIS23" s="212"/>
      <c r="VIT23" s="212"/>
      <c r="VIU23" s="212"/>
      <c r="VIV23" s="212"/>
      <c r="VIW23" s="212"/>
      <c r="VIX23" s="212"/>
      <c r="VIY23" s="212"/>
      <c r="VIZ23" s="212"/>
      <c r="VJA23" s="212"/>
      <c r="VJB23" s="212"/>
      <c r="VJC23" s="212"/>
      <c r="VJD23" s="212"/>
      <c r="VJE23" s="212"/>
      <c r="VJF23" s="212"/>
      <c r="VJG23" s="212"/>
      <c r="VJH23" s="212"/>
      <c r="VJI23" s="212"/>
      <c r="VJJ23" s="212"/>
      <c r="VJK23" s="212"/>
      <c r="VJL23" s="212"/>
      <c r="VJM23" s="212"/>
      <c r="VJN23" s="212"/>
      <c r="VJO23" s="212"/>
      <c r="VJP23" s="212"/>
      <c r="VJQ23" s="212"/>
      <c r="VJR23" s="212"/>
      <c r="VJS23" s="212"/>
      <c r="VJT23" s="212"/>
      <c r="VJU23" s="212"/>
      <c r="VJV23" s="212"/>
      <c r="VJW23" s="212"/>
      <c r="VJX23" s="212"/>
      <c r="VJY23" s="212"/>
      <c r="VJZ23" s="212"/>
      <c r="VKA23" s="212"/>
      <c r="VKB23" s="212"/>
      <c r="VKC23" s="212"/>
      <c r="VKD23" s="212"/>
      <c r="VKE23" s="212"/>
      <c r="VKF23" s="212"/>
      <c r="VKG23" s="212"/>
      <c r="VKH23" s="212"/>
      <c r="VKI23" s="212"/>
      <c r="VKJ23" s="212"/>
      <c r="VKK23" s="212"/>
      <c r="VKL23" s="212"/>
      <c r="VKM23" s="212"/>
      <c r="VKN23" s="212"/>
      <c r="VKO23" s="212"/>
      <c r="VKP23" s="212"/>
      <c r="VKQ23" s="212"/>
      <c r="VKR23" s="212"/>
      <c r="VKS23" s="212"/>
      <c r="VKT23" s="212"/>
      <c r="VKU23" s="212"/>
      <c r="VKV23" s="212"/>
      <c r="VKW23" s="212"/>
      <c r="VKX23" s="212"/>
      <c r="VKY23" s="212"/>
      <c r="VKZ23" s="212"/>
      <c r="VLA23" s="212"/>
      <c r="VLB23" s="212"/>
      <c r="VLC23" s="212"/>
      <c r="VLD23" s="212"/>
      <c r="VLE23" s="212"/>
      <c r="VLF23" s="212"/>
      <c r="VLG23" s="212"/>
      <c r="VLH23" s="212"/>
      <c r="VLI23" s="212"/>
      <c r="VLJ23" s="212"/>
      <c r="VLK23" s="212"/>
      <c r="VLL23" s="212"/>
      <c r="VLM23" s="212"/>
      <c r="VLN23" s="212"/>
      <c r="VLO23" s="212"/>
      <c r="VLP23" s="212"/>
      <c r="VLQ23" s="212"/>
      <c r="VLR23" s="212"/>
      <c r="VLS23" s="212"/>
      <c r="VLT23" s="212"/>
      <c r="VLU23" s="212"/>
      <c r="VLV23" s="212"/>
      <c r="VLW23" s="212"/>
      <c r="VLX23" s="212"/>
      <c r="VLY23" s="212"/>
      <c r="VLZ23" s="212"/>
      <c r="VMA23" s="212"/>
      <c r="VMB23" s="212"/>
      <c r="VMC23" s="212"/>
      <c r="VMD23" s="212"/>
      <c r="VME23" s="212"/>
      <c r="VMF23" s="212"/>
      <c r="VMG23" s="212"/>
      <c r="VMH23" s="212"/>
      <c r="VMI23" s="212"/>
      <c r="VMJ23" s="212"/>
      <c r="VMK23" s="212"/>
      <c r="VML23" s="212"/>
      <c r="VMM23" s="212"/>
      <c r="VMN23" s="212"/>
      <c r="VMO23" s="212"/>
      <c r="VMP23" s="212"/>
      <c r="VMQ23" s="212"/>
      <c r="VMR23" s="212"/>
      <c r="VMS23" s="212"/>
      <c r="VMT23" s="212"/>
      <c r="VMU23" s="212"/>
      <c r="VMV23" s="212"/>
      <c r="VMW23" s="212"/>
      <c r="VMX23" s="212"/>
      <c r="VMY23" s="212"/>
      <c r="VMZ23" s="212"/>
      <c r="VNA23" s="212"/>
      <c r="VNB23" s="212"/>
      <c r="VNC23" s="212"/>
      <c r="VND23" s="212"/>
      <c r="VNE23" s="212"/>
      <c r="VNF23" s="212"/>
      <c r="VNG23" s="212"/>
      <c r="VNH23" s="212"/>
      <c r="VNI23" s="212"/>
      <c r="VNJ23" s="212"/>
      <c r="VNK23" s="212"/>
      <c r="VNL23" s="212"/>
      <c r="VNM23" s="212"/>
      <c r="VNN23" s="212"/>
      <c r="VNO23" s="212"/>
      <c r="VNP23" s="212"/>
      <c r="VNQ23" s="212"/>
      <c r="VNR23" s="212"/>
      <c r="VNS23" s="212"/>
      <c r="VNT23" s="212"/>
      <c r="VNU23" s="212"/>
      <c r="VNV23" s="212"/>
      <c r="VNW23" s="212"/>
      <c r="VNX23" s="212"/>
      <c r="VNY23" s="212"/>
      <c r="VNZ23" s="212"/>
      <c r="VOA23" s="212"/>
      <c r="VOB23" s="212"/>
      <c r="VOC23" s="212"/>
      <c r="VOD23" s="212"/>
      <c r="VOE23" s="212"/>
      <c r="VOF23" s="212"/>
      <c r="VOG23" s="212"/>
      <c r="VOH23" s="212"/>
      <c r="VOI23" s="212"/>
      <c r="VOJ23" s="212"/>
      <c r="VOK23" s="212"/>
      <c r="VOL23" s="212"/>
      <c r="VOM23" s="212"/>
      <c r="VON23" s="212"/>
      <c r="VOO23" s="212"/>
      <c r="VOP23" s="212"/>
      <c r="VOQ23" s="212"/>
      <c r="VOR23" s="212"/>
      <c r="VOS23" s="212"/>
      <c r="VOT23" s="212"/>
      <c r="VOU23" s="212"/>
      <c r="VOV23" s="212"/>
      <c r="VOW23" s="212"/>
      <c r="VOX23" s="212"/>
      <c r="VOY23" s="212"/>
      <c r="VOZ23" s="212"/>
      <c r="VPA23" s="212"/>
      <c r="VPB23" s="212"/>
      <c r="VPC23" s="212"/>
      <c r="VPD23" s="212"/>
      <c r="VPE23" s="212"/>
      <c r="VPF23" s="212"/>
      <c r="VPG23" s="212"/>
      <c r="VPH23" s="212"/>
      <c r="VPI23" s="212"/>
      <c r="VPJ23" s="212"/>
      <c r="VPK23" s="212"/>
      <c r="VPL23" s="212"/>
      <c r="VPM23" s="212"/>
      <c r="VPN23" s="212"/>
      <c r="VPO23" s="212"/>
      <c r="VPP23" s="212"/>
      <c r="VPQ23" s="212"/>
      <c r="VPR23" s="212"/>
      <c r="VPS23" s="212"/>
      <c r="VPT23" s="212"/>
      <c r="VPU23" s="212"/>
      <c r="VPV23" s="212"/>
      <c r="VPW23" s="212"/>
      <c r="VPX23" s="212"/>
      <c r="VPY23" s="212"/>
      <c r="VPZ23" s="212"/>
      <c r="VQA23" s="212"/>
      <c r="VQB23" s="212"/>
      <c r="VQC23" s="212"/>
      <c r="VQD23" s="212"/>
      <c r="VQE23" s="212"/>
      <c r="VQF23" s="212"/>
      <c r="VQG23" s="212"/>
      <c r="VQH23" s="212"/>
      <c r="VQI23" s="212"/>
      <c r="VQJ23" s="212"/>
      <c r="VQK23" s="212"/>
      <c r="VQL23" s="212"/>
      <c r="VQM23" s="212"/>
      <c r="VQN23" s="212"/>
      <c r="VQO23" s="212"/>
      <c r="VQP23" s="212"/>
      <c r="VQQ23" s="212"/>
      <c r="VQR23" s="212"/>
      <c r="VQS23" s="212"/>
      <c r="VQT23" s="212"/>
      <c r="VQU23" s="212"/>
      <c r="VQV23" s="212"/>
      <c r="VQW23" s="212"/>
      <c r="VQX23" s="212"/>
      <c r="VQY23" s="212"/>
      <c r="VQZ23" s="212"/>
      <c r="VRA23" s="212"/>
      <c r="VRB23" s="212"/>
      <c r="VRC23" s="212"/>
      <c r="VRD23" s="212"/>
      <c r="VRE23" s="212"/>
      <c r="VRF23" s="212"/>
      <c r="VRG23" s="212"/>
      <c r="VRH23" s="212"/>
      <c r="VRI23" s="212"/>
      <c r="VRJ23" s="212"/>
      <c r="VRK23" s="212"/>
      <c r="VRL23" s="212"/>
      <c r="VRM23" s="212"/>
      <c r="VRN23" s="212"/>
      <c r="VRO23" s="212"/>
      <c r="VRP23" s="212"/>
      <c r="VRQ23" s="212"/>
      <c r="VRR23" s="212"/>
      <c r="VRS23" s="212"/>
      <c r="VRT23" s="212"/>
      <c r="VRU23" s="212"/>
      <c r="VRV23" s="212"/>
      <c r="VRW23" s="212"/>
      <c r="VRX23" s="212"/>
      <c r="VRY23" s="212"/>
      <c r="VRZ23" s="212"/>
      <c r="VSA23" s="212"/>
      <c r="VSB23" s="212"/>
      <c r="VSC23" s="212"/>
      <c r="VSD23" s="212"/>
      <c r="VSE23" s="212"/>
      <c r="VSF23" s="212"/>
      <c r="VSG23" s="212"/>
      <c r="VSH23" s="212"/>
      <c r="VSI23" s="212"/>
      <c r="VSJ23" s="212"/>
      <c r="VSK23" s="212"/>
      <c r="VSL23" s="212"/>
      <c r="VSM23" s="212"/>
      <c r="VSN23" s="212"/>
      <c r="VSO23" s="212"/>
      <c r="VSP23" s="212"/>
      <c r="VSQ23" s="212"/>
      <c r="VSR23" s="212"/>
      <c r="VSS23" s="212"/>
      <c r="VST23" s="212"/>
      <c r="VSU23" s="212"/>
      <c r="VSV23" s="212"/>
      <c r="VSW23" s="212"/>
      <c r="VSX23" s="212"/>
      <c r="VSY23" s="212"/>
      <c r="VSZ23" s="212"/>
      <c r="VTA23" s="212"/>
      <c r="VTB23" s="212"/>
      <c r="VTC23" s="212"/>
      <c r="VTD23" s="212"/>
      <c r="VTE23" s="212"/>
      <c r="VTF23" s="212"/>
      <c r="VTG23" s="212"/>
      <c r="VTH23" s="212"/>
      <c r="VTI23" s="212"/>
      <c r="VTJ23" s="212"/>
      <c r="VTK23" s="212"/>
      <c r="VTL23" s="212"/>
      <c r="VTM23" s="212"/>
      <c r="VTN23" s="212"/>
      <c r="VTO23" s="212"/>
      <c r="VTP23" s="212"/>
      <c r="VTQ23" s="212"/>
      <c r="VTR23" s="212"/>
      <c r="VTS23" s="212"/>
      <c r="VTT23" s="212"/>
      <c r="VTU23" s="212"/>
      <c r="VTV23" s="212"/>
      <c r="VTW23" s="212"/>
      <c r="VTX23" s="212"/>
      <c r="VTY23" s="212"/>
      <c r="VTZ23" s="212"/>
      <c r="VUA23" s="212"/>
      <c r="VUB23" s="212"/>
      <c r="VUC23" s="212"/>
      <c r="VUD23" s="212"/>
      <c r="VUE23" s="212"/>
      <c r="VUF23" s="212"/>
      <c r="VUG23" s="212"/>
      <c r="VUH23" s="212"/>
      <c r="VUI23" s="212"/>
      <c r="VUJ23" s="212"/>
      <c r="VUK23" s="212"/>
      <c r="VUL23" s="212"/>
      <c r="VUM23" s="212"/>
      <c r="VUN23" s="212"/>
      <c r="VUO23" s="212"/>
      <c r="VUP23" s="212"/>
      <c r="VUQ23" s="212"/>
      <c r="VUR23" s="212"/>
      <c r="VUS23" s="212"/>
      <c r="VUT23" s="212"/>
      <c r="VUU23" s="212"/>
      <c r="VUV23" s="212"/>
      <c r="VUW23" s="212"/>
      <c r="VUX23" s="212"/>
      <c r="VUY23" s="212"/>
      <c r="VUZ23" s="212"/>
      <c r="VVA23" s="212"/>
      <c r="VVB23" s="212"/>
      <c r="VVC23" s="212"/>
      <c r="VVD23" s="212"/>
      <c r="VVE23" s="212"/>
      <c r="VVF23" s="212"/>
      <c r="VVG23" s="212"/>
      <c r="VVH23" s="212"/>
      <c r="VVI23" s="212"/>
      <c r="VVJ23" s="212"/>
      <c r="VVK23" s="212"/>
      <c r="VVL23" s="212"/>
      <c r="VVM23" s="212"/>
      <c r="VVN23" s="212"/>
      <c r="VVO23" s="212"/>
      <c r="VVP23" s="212"/>
      <c r="VVQ23" s="212"/>
      <c r="VVR23" s="212"/>
      <c r="VVS23" s="212"/>
      <c r="VVT23" s="212"/>
      <c r="VVU23" s="212"/>
      <c r="VVV23" s="212"/>
      <c r="VVW23" s="212"/>
      <c r="VVX23" s="212"/>
      <c r="VVY23" s="212"/>
      <c r="VVZ23" s="212"/>
      <c r="VWA23" s="212"/>
      <c r="VWB23" s="212"/>
      <c r="VWC23" s="212"/>
      <c r="VWD23" s="212"/>
      <c r="VWE23" s="212"/>
      <c r="VWF23" s="212"/>
      <c r="VWG23" s="212"/>
      <c r="VWH23" s="212"/>
      <c r="VWI23" s="212"/>
      <c r="VWJ23" s="212"/>
      <c r="VWK23" s="212"/>
      <c r="VWL23" s="212"/>
      <c r="VWM23" s="212"/>
      <c r="VWN23" s="212"/>
      <c r="VWO23" s="212"/>
      <c r="VWP23" s="212"/>
      <c r="VWQ23" s="212"/>
      <c r="VWR23" s="212"/>
      <c r="VWS23" s="212"/>
      <c r="VWT23" s="212"/>
      <c r="VWU23" s="212"/>
      <c r="VWV23" s="212"/>
      <c r="VWW23" s="212"/>
      <c r="VWX23" s="212"/>
      <c r="VWY23" s="212"/>
      <c r="VWZ23" s="212"/>
      <c r="VXA23" s="212"/>
      <c r="VXB23" s="212"/>
      <c r="VXC23" s="212"/>
      <c r="VXD23" s="212"/>
      <c r="VXE23" s="212"/>
      <c r="VXF23" s="212"/>
      <c r="VXG23" s="212"/>
      <c r="VXH23" s="212"/>
      <c r="VXI23" s="212"/>
      <c r="VXJ23" s="212"/>
      <c r="VXK23" s="212"/>
      <c r="VXL23" s="212"/>
      <c r="VXM23" s="212"/>
      <c r="VXN23" s="212"/>
      <c r="VXO23" s="212"/>
      <c r="VXP23" s="212"/>
      <c r="VXQ23" s="212"/>
      <c r="VXR23" s="212"/>
      <c r="VXS23" s="212"/>
      <c r="VXT23" s="212"/>
      <c r="VXU23" s="212"/>
      <c r="VXV23" s="212"/>
      <c r="VXW23" s="212"/>
      <c r="VXX23" s="212"/>
      <c r="VXY23" s="212"/>
      <c r="VXZ23" s="212"/>
      <c r="VYA23" s="212"/>
      <c r="VYB23" s="212"/>
      <c r="VYC23" s="212"/>
      <c r="VYD23" s="212"/>
      <c r="VYE23" s="212"/>
      <c r="VYF23" s="212"/>
      <c r="VYG23" s="212"/>
      <c r="VYH23" s="212"/>
      <c r="VYI23" s="212"/>
      <c r="VYJ23" s="212"/>
      <c r="VYK23" s="212"/>
      <c r="VYL23" s="212"/>
      <c r="VYM23" s="212"/>
      <c r="VYN23" s="212"/>
      <c r="VYO23" s="212"/>
      <c r="VYP23" s="212"/>
      <c r="VYQ23" s="212"/>
      <c r="VYR23" s="212"/>
      <c r="VYS23" s="212"/>
      <c r="VYT23" s="212"/>
      <c r="VYU23" s="212"/>
      <c r="VYV23" s="212"/>
      <c r="VYW23" s="212"/>
      <c r="VYX23" s="212"/>
      <c r="VYY23" s="212"/>
      <c r="VYZ23" s="212"/>
      <c r="VZA23" s="212"/>
      <c r="VZB23" s="212"/>
      <c r="VZC23" s="212"/>
      <c r="VZD23" s="212"/>
      <c r="VZE23" s="212"/>
      <c r="VZF23" s="212"/>
      <c r="VZG23" s="212"/>
      <c r="VZH23" s="212"/>
      <c r="VZI23" s="212"/>
      <c r="VZJ23" s="212"/>
      <c r="VZK23" s="212"/>
      <c r="VZL23" s="212"/>
      <c r="VZM23" s="212"/>
      <c r="VZN23" s="212"/>
      <c r="VZO23" s="212"/>
      <c r="VZP23" s="212"/>
      <c r="VZQ23" s="212"/>
      <c r="VZR23" s="212"/>
      <c r="VZS23" s="212"/>
      <c r="VZT23" s="212"/>
      <c r="VZU23" s="212"/>
      <c r="VZV23" s="212"/>
      <c r="VZW23" s="212"/>
      <c r="VZX23" s="212"/>
      <c r="VZY23" s="212"/>
      <c r="VZZ23" s="212"/>
      <c r="WAA23" s="212"/>
      <c r="WAB23" s="212"/>
      <c r="WAC23" s="212"/>
      <c r="WAD23" s="212"/>
      <c r="WAE23" s="212"/>
      <c r="WAF23" s="212"/>
      <c r="WAG23" s="212"/>
      <c r="WAH23" s="212"/>
      <c r="WAI23" s="212"/>
      <c r="WAJ23" s="212"/>
      <c r="WAK23" s="212"/>
      <c r="WAL23" s="212"/>
      <c r="WAM23" s="212"/>
      <c r="WAN23" s="212"/>
      <c r="WAO23" s="212"/>
      <c r="WAP23" s="212"/>
      <c r="WAQ23" s="212"/>
      <c r="WAR23" s="212"/>
      <c r="WAS23" s="212"/>
      <c r="WAT23" s="212"/>
      <c r="WAU23" s="212"/>
      <c r="WAV23" s="212"/>
      <c r="WAW23" s="212"/>
      <c r="WAX23" s="212"/>
      <c r="WAY23" s="212"/>
      <c r="WAZ23" s="212"/>
      <c r="WBA23" s="212"/>
      <c r="WBB23" s="212"/>
      <c r="WBC23" s="212"/>
      <c r="WBD23" s="212"/>
      <c r="WBE23" s="212"/>
      <c r="WBF23" s="212"/>
      <c r="WBG23" s="212"/>
      <c r="WBH23" s="212"/>
      <c r="WBI23" s="212"/>
      <c r="WBJ23" s="212"/>
      <c r="WBK23" s="212"/>
      <c r="WBL23" s="212"/>
      <c r="WBM23" s="212"/>
      <c r="WBN23" s="212"/>
      <c r="WBO23" s="212"/>
      <c r="WBP23" s="212"/>
      <c r="WBQ23" s="212"/>
      <c r="WBR23" s="212"/>
      <c r="WBS23" s="212"/>
      <c r="WBT23" s="212"/>
      <c r="WBU23" s="212"/>
      <c r="WBV23" s="212"/>
      <c r="WBW23" s="212"/>
      <c r="WBX23" s="212"/>
      <c r="WBY23" s="212"/>
      <c r="WBZ23" s="212"/>
      <c r="WCA23" s="212"/>
      <c r="WCB23" s="212"/>
      <c r="WCC23" s="212"/>
      <c r="WCD23" s="212"/>
      <c r="WCE23" s="212"/>
      <c r="WCF23" s="212"/>
      <c r="WCG23" s="212"/>
      <c r="WCH23" s="212"/>
      <c r="WCI23" s="212"/>
      <c r="WCJ23" s="212"/>
      <c r="WCK23" s="212"/>
      <c r="WCL23" s="212"/>
      <c r="WCM23" s="212"/>
      <c r="WCN23" s="212"/>
      <c r="WCO23" s="212"/>
      <c r="WCP23" s="212"/>
      <c r="WCQ23" s="212"/>
      <c r="WCR23" s="212"/>
      <c r="WCS23" s="212"/>
      <c r="WCT23" s="212"/>
      <c r="WCU23" s="212"/>
      <c r="WCV23" s="212"/>
      <c r="WCW23" s="212"/>
      <c r="WCX23" s="212"/>
      <c r="WCY23" s="212"/>
      <c r="WCZ23" s="212"/>
      <c r="WDA23" s="212"/>
      <c r="WDB23" s="212"/>
      <c r="WDC23" s="212"/>
      <c r="WDD23" s="212"/>
      <c r="WDE23" s="212"/>
      <c r="WDF23" s="212"/>
      <c r="WDG23" s="212"/>
      <c r="WDH23" s="212"/>
      <c r="WDI23" s="212"/>
      <c r="WDJ23" s="212"/>
      <c r="WDK23" s="212"/>
      <c r="WDL23" s="212"/>
      <c r="WDM23" s="212"/>
      <c r="WDN23" s="212"/>
      <c r="WDO23" s="212"/>
      <c r="WDP23" s="212"/>
      <c r="WDQ23" s="212"/>
      <c r="WDR23" s="212"/>
      <c r="WDS23" s="212"/>
      <c r="WDT23" s="212"/>
      <c r="WDU23" s="212"/>
      <c r="WDV23" s="212"/>
      <c r="WDW23" s="212"/>
      <c r="WDX23" s="212"/>
      <c r="WDY23" s="212"/>
      <c r="WDZ23" s="212"/>
      <c r="WEA23" s="212"/>
      <c r="WEB23" s="212"/>
      <c r="WEC23" s="212"/>
      <c r="WED23" s="212"/>
      <c r="WEE23" s="212"/>
      <c r="WEF23" s="212"/>
      <c r="WEG23" s="212"/>
      <c r="WEH23" s="212"/>
      <c r="WEI23" s="212"/>
      <c r="WEJ23" s="212"/>
      <c r="WEK23" s="212"/>
      <c r="WEL23" s="212"/>
      <c r="WEM23" s="212"/>
      <c r="WEN23" s="212"/>
      <c r="WEO23" s="212"/>
      <c r="WEP23" s="212"/>
      <c r="WEQ23" s="212"/>
      <c r="WER23" s="212"/>
      <c r="WES23" s="212"/>
      <c r="WET23" s="212"/>
      <c r="WEU23" s="212"/>
      <c r="WEV23" s="212"/>
      <c r="WEW23" s="212"/>
      <c r="WEX23" s="212"/>
      <c r="WEY23" s="212"/>
      <c r="WEZ23" s="212"/>
      <c r="WFA23" s="212"/>
      <c r="WFB23" s="212"/>
      <c r="WFC23" s="212"/>
      <c r="WFD23" s="212"/>
      <c r="WFE23" s="212"/>
      <c r="WFF23" s="212"/>
      <c r="WFG23" s="212"/>
      <c r="WFH23" s="212"/>
      <c r="WFI23" s="212"/>
      <c r="WFJ23" s="212"/>
      <c r="WFK23" s="212"/>
      <c r="WFL23" s="212"/>
      <c r="WFM23" s="212"/>
      <c r="WFN23" s="212"/>
      <c r="WFO23" s="212"/>
      <c r="WFP23" s="212"/>
      <c r="WFQ23" s="212"/>
      <c r="WFR23" s="212"/>
      <c r="WFS23" s="212"/>
      <c r="WFT23" s="212"/>
      <c r="WFU23" s="212"/>
      <c r="WFV23" s="212"/>
      <c r="WFW23" s="212"/>
      <c r="WFX23" s="212"/>
      <c r="WFY23" s="212"/>
      <c r="WFZ23" s="212"/>
      <c r="WGA23" s="212"/>
      <c r="WGB23" s="212"/>
      <c r="WGC23" s="212"/>
      <c r="WGD23" s="212"/>
      <c r="WGE23" s="212"/>
      <c r="WGF23" s="212"/>
      <c r="WGG23" s="212"/>
      <c r="WGH23" s="212"/>
      <c r="WGI23" s="212"/>
      <c r="WGJ23" s="212"/>
      <c r="WGK23" s="212"/>
      <c r="WGL23" s="212"/>
      <c r="WGM23" s="212"/>
      <c r="WGN23" s="212"/>
      <c r="WGO23" s="212"/>
      <c r="WGP23" s="212"/>
      <c r="WGQ23" s="212"/>
      <c r="WGR23" s="212"/>
      <c r="WGS23" s="212"/>
      <c r="WGT23" s="212"/>
      <c r="WGU23" s="212"/>
      <c r="WGV23" s="212"/>
      <c r="WGW23" s="212"/>
      <c r="WGX23" s="212"/>
      <c r="WGY23" s="212"/>
      <c r="WGZ23" s="212"/>
      <c r="WHA23" s="212"/>
      <c r="WHB23" s="212"/>
      <c r="WHC23" s="212"/>
      <c r="WHD23" s="212"/>
      <c r="WHE23" s="212"/>
      <c r="WHF23" s="212"/>
      <c r="WHG23" s="212"/>
      <c r="WHH23" s="212"/>
      <c r="WHI23" s="212"/>
      <c r="WHJ23" s="212"/>
      <c r="WHK23" s="212"/>
      <c r="WHL23" s="212"/>
      <c r="WHM23" s="212"/>
      <c r="WHN23" s="212"/>
      <c r="WHO23" s="212"/>
      <c r="WHP23" s="212"/>
      <c r="WHQ23" s="212"/>
      <c r="WHR23" s="212"/>
      <c r="WHS23" s="212"/>
      <c r="WHT23" s="212"/>
      <c r="WHU23" s="212"/>
      <c r="WHV23" s="212"/>
      <c r="WHW23" s="212"/>
      <c r="WHX23" s="212"/>
      <c r="WHY23" s="212"/>
      <c r="WHZ23" s="212"/>
      <c r="WIA23" s="212"/>
      <c r="WIB23" s="212"/>
      <c r="WIC23" s="212"/>
      <c r="WID23" s="212"/>
      <c r="WIE23" s="212"/>
      <c r="WIF23" s="212"/>
      <c r="WIG23" s="212"/>
      <c r="WIH23" s="212"/>
      <c r="WII23" s="212"/>
      <c r="WIJ23" s="212"/>
      <c r="WIK23" s="212"/>
      <c r="WIL23" s="212"/>
      <c r="WIM23" s="212"/>
      <c r="WIN23" s="212"/>
      <c r="WIO23" s="212"/>
      <c r="WIP23" s="212"/>
      <c r="WIQ23" s="212"/>
      <c r="WIR23" s="212"/>
      <c r="WIS23" s="212"/>
      <c r="WIT23" s="212"/>
      <c r="WIU23" s="212"/>
      <c r="WIV23" s="212"/>
      <c r="WIW23" s="212"/>
      <c r="WIX23" s="212"/>
      <c r="WIY23" s="212"/>
      <c r="WIZ23" s="212"/>
      <c r="WJA23" s="212"/>
      <c r="WJB23" s="212"/>
      <c r="WJC23" s="212"/>
      <c r="WJD23" s="212"/>
      <c r="WJE23" s="212"/>
      <c r="WJF23" s="212"/>
      <c r="WJG23" s="212"/>
      <c r="WJH23" s="212"/>
      <c r="WJI23" s="212"/>
      <c r="WJJ23" s="212"/>
      <c r="WJK23" s="212"/>
      <c r="WJL23" s="212"/>
      <c r="WJM23" s="212"/>
      <c r="WJN23" s="212"/>
      <c r="WJO23" s="212"/>
      <c r="WJP23" s="212"/>
      <c r="WJQ23" s="212"/>
      <c r="WJR23" s="212"/>
      <c r="WJS23" s="212"/>
      <c r="WJT23" s="212"/>
      <c r="WJU23" s="212"/>
      <c r="WJV23" s="212"/>
      <c r="WJW23" s="212"/>
      <c r="WJX23" s="212"/>
      <c r="WJY23" s="212"/>
      <c r="WJZ23" s="212"/>
      <c r="WKA23" s="212"/>
      <c r="WKB23" s="212"/>
      <c r="WKC23" s="212"/>
      <c r="WKD23" s="212"/>
      <c r="WKE23" s="212"/>
      <c r="WKF23" s="212"/>
      <c r="WKG23" s="212"/>
      <c r="WKH23" s="212"/>
      <c r="WKI23" s="212"/>
      <c r="WKJ23" s="212"/>
      <c r="WKK23" s="212"/>
      <c r="WKL23" s="212"/>
      <c r="WKM23" s="212"/>
      <c r="WKN23" s="212"/>
      <c r="WKO23" s="212"/>
      <c r="WKP23" s="212"/>
      <c r="WKQ23" s="212"/>
      <c r="WKR23" s="212"/>
      <c r="WKS23" s="212"/>
      <c r="WKT23" s="212"/>
      <c r="WKU23" s="212"/>
      <c r="WKV23" s="212"/>
      <c r="WKW23" s="212"/>
      <c r="WKX23" s="212"/>
      <c r="WKY23" s="212"/>
      <c r="WKZ23" s="212"/>
      <c r="WLA23" s="212"/>
      <c r="WLB23" s="212"/>
      <c r="WLC23" s="212"/>
      <c r="WLD23" s="212"/>
      <c r="WLE23" s="212"/>
      <c r="WLF23" s="212"/>
      <c r="WLG23" s="212"/>
      <c r="WLH23" s="212"/>
      <c r="WLI23" s="212"/>
      <c r="WLJ23" s="212"/>
      <c r="WLK23" s="212"/>
      <c r="WLL23" s="212"/>
      <c r="WLM23" s="212"/>
      <c r="WLN23" s="212"/>
      <c r="WLO23" s="212"/>
      <c r="WLP23" s="212"/>
      <c r="WLQ23" s="212"/>
      <c r="WLR23" s="212"/>
      <c r="WLS23" s="212"/>
      <c r="WLT23" s="212"/>
      <c r="WLU23" s="212"/>
      <c r="WLV23" s="212"/>
      <c r="WLW23" s="212"/>
      <c r="WLX23" s="212"/>
      <c r="WLY23" s="212"/>
      <c r="WLZ23" s="212"/>
      <c r="WMA23" s="212"/>
      <c r="WMB23" s="212"/>
      <c r="WMC23" s="212"/>
      <c r="WMD23" s="212"/>
      <c r="WME23" s="212"/>
      <c r="WMF23" s="212"/>
      <c r="WMG23" s="212"/>
      <c r="WMH23" s="212"/>
      <c r="WMI23" s="212"/>
      <c r="WMJ23" s="212"/>
      <c r="WMK23" s="212"/>
      <c r="WML23" s="212"/>
      <c r="WMM23" s="212"/>
      <c r="WMN23" s="212"/>
      <c r="WMO23" s="212"/>
      <c r="WMP23" s="212"/>
      <c r="WMQ23" s="212"/>
      <c r="WMR23" s="212"/>
      <c r="WMS23" s="212"/>
      <c r="WMT23" s="212"/>
      <c r="WMU23" s="212"/>
      <c r="WMV23" s="212"/>
      <c r="WMW23" s="212"/>
      <c r="WMX23" s="212"/>
      <c r="WMY23" s="212"/>
      <c r="WMZ23" s="212"/>
      <c r="WNA23" s="212"/>
      <c r="WNB23" s="212"/>
      <c r="WNC23" s="212"/>
      <c r="WND23" s="212"/>
      <c r="WNE23" s="212"/>
      <c r="WNF23" s="212"/>
      <c r="WNG23" s="212"/>
      <c r="WNH23" s="212"/>
      <c r="WNI23" s="212"/>
      <c r="WNJ23" s="212"/>
      <c r="WNK23" s="212"/>
      <c r="WNL23" s="212"/>
      <c r="WNM23" s="212"/>
      <c r="WNN23" s="212"/>
      <c r="WNO23" s="212"/>
      <c r="WNP23" s="212"/>
      <c r="WNQ23" s="212"/>
      <c r="WNR23" s="212"/>
      <c r="WNS23" s="212"/>
      <c r="WNT23" s="212"/>
      <c r="WNU23" s="212"/>
      <c r="WNV23" s="212"/>
      <c r="WNW23" s="212"/>
      <c r="WNX23" s="212"/>
      <c r="WNY23" s="212"/>
      <c r="WNZ23" s="212"/>
      <c r="WOA23" s="212"/>
      <c r="WOB23" s="212"/>
      <c r="WOC23" s="212"/>
      <c r="WOD23" s="212"/>
      <c r="WOE23" s="212"/>
      <c r="WOF23" s="212"/>
      <c r="WOG23" s="212"/>
      <c r="WOH23" s="212"/>
      <c r="WOI23" s="212"/>
      <c r="WOJ23" s="212"/>
      <c r="WOK23" s="212"/>
      <c r="WOL23" s="212"/>
      <c r="WOM23" s="212"/>
      <c r="WON23" s="212"/>
      <c r="WOO23" s="212"/>
      <c r="WOP23" s="212"/>
      <c r="WOQ23" s="212"/>
      <c r="WOR23" s="212"/>
      <c r="WOS23" s="212"/>
      <c r="WOT23" s="212"/>
      <c r="WOU23" s="212"/>
      <c r="WOV23" s="212"/>
      <c r="WOW23" s="212"/>
      <c r="WOX23" s="212"/>
      <c r="WOY23" s="212"/>
      <c r="WOZ23" s="212"/>
      <c r="WPA23" s="212"/>
      <c r="WPB23" s="212"/>
      <c r="WPC23" s="212"/>
      <c r="WPD23" s="212"/>
      <c r="WPE23" s="212"/>
      <c r="WPF23" s="212"/>
      <c r="WPG23" s="212"/>
      <c r="WPH23" s="212"/>
      <c r="WPI23" s="212"/>
      <c r="WPJ23" s="212"/>
      <c r="WPK23" s="212"/>
      <c r="WPL23" s="212"/>
      <c r="WPM23" s="212"/>
      <c r="WPN23" s="212"/>
      <c r="WPO23" s="212"/>
      <c r="WPP23" s="212"/>
      <c r="WPQ23" s="212"/>
      <c r="WPR23" s="212"/>
      <c r="WPS23" s="212"/>
      <c r="WPT23" s="212"/>
      <c r="WPU23" s="212"/>
      <c r="WPV23" s="212"/>
      <c r="WPW23" s="212"/>
      <c r="WPX23" s="212"/>
      <c r="WPY23" s="212"/>
      <c r="WPZ23" s="212"/>
      <c r="WQA23" s="212"/>
      <c r="WQB23" s="212"/>
      <c r="WQC23" s="212"/>
      <c r="WQD23" s="212"/>
      <c r="WQE23" s="212"/>
      <c r="WQF23" s="212"/>
      <c r="WQG23" s="212"/>
      <c r="WQH23" s="212"/>
      <c r="WQI23" s="212"/>
      <c r="WQJ23" s="212"/>
      <c r="WQK23" s="212"/>
      <c r="WQL23" s="212"/>
      <c r="WQM23" s="212"/>
      <c r="WQN23" s="212"/>
      <c r="WQO23" s="212"/>
      <c r="WQP23" s="212"/>
      <c r="WQQ23" s="212"/>
      <c r="WQR23" s="212"/>
      <c r="WQS23" s="212"/>
      <c r="WQT23" s="212"/>
      <c r="WQU23" s="212"/>
      <c r="WQV23" s="212"/>
      <c r="WQW23" s="212"/>
      <c r="WQX23" s="212"/>
      <c r="WQY23" s="212"/>
      <c r="WQZ23" s="212"/>
      <c r="WRA23" s="212"/>
      <c r="WRB23" s="212"/>
      <c r="WRC23" s="212"/>
      <c r="WRD23" s="212"/>
      <c r="WRE23" s="212"/>
      <c r="WRF23" s="212"/>
      <c r="WRG23" s="212"/>
      <c r="WRH23" s="212"/>
      <c r="WRI23" s="212"/>
      <c r="WRJ23" s="212"/>
      <c r="WRK23" s="212"/>
      <c r="WRL23" s="212"/>
      <c r="WRM23" s="212"/>
      <c r="WRN23" s="212"/>
      <c r="WRO23" s="212"/>
      <c r="WRP23" s="212"/>
      <c r="WRQ23" s="212"/>
      <c r="WRR23" s="212"/>
      <c r="WRS23" s="212"/>
      <c r="WRT23" s="212"/>
      <c r="WRU23" s="212"/>
      <c r="WRV23" s="212"/>
      <c r="WRW23" s="212"/>
      <c r="WRX23" s="212"/>
      <c r="WRY23" s="212"/>
      <c r="WRZ23" s="212"/>
      <c r="WSA23" s="212"/>
      <c r="WSB23" s="212"/>
      <c r="WSC23" s="212"/>
      <c r="WSD23" s="212"/>
      <c r="WSE23" s="212"/>
      <c r="WSF23" s="212"/>
      <c r="WSG23" s="212"/>
      <c r="WSH23" s="212"/>
      <c r="WSI23" s="212"/>
      <c r="WSJ23" s="212"/>
      <c r="WSK23" s="212"/>
      <c r="WSL23" s="212"/>
      <c r="WSM23" s="212"/>
      <c r="WSN23" s="212"/>
      <c r="WSO23" s="212"/>
      <c r="WSP23" s="212"/>
      <c r="WSQ23" s="212"/>
      <c r="WSR23" s="212"/>
      <c r="WSS23" s="212"/>
      <c r="WST23" s="212"/>
      <c r="WSU23" s="212"/>
      <c r="WSV23" s="212"/>
      <c r="WSW23" s="212"/>
      <c r="WSX23" s="212"/>
      <c r="WSY23" s="212"/>
      <c r="WSZ23" s="212"/>
      <c r="WTA23" s="212"/>
      <c r="WTB23" s="212"/>
      <c r="WTC23" s="212"/>
      <c r="WTD23" s="212"/>
      <c r="WTE23" s="212"/>
      <c r="WTF23" s="212"/>
      <c r="WTG23" s="212"/>
      <c r="WTH23" s="212"/>
      <c r="WTI23" s="212"/>
      <c r="WTJ23" s="212"/>
      <c r="WTK23" s="212"/>
      <c r="WTL23" s="212"/>
      <c r="WTM23" s="212"/>
      <c r="WTN23" s="212"/>
      <c r="WTO23" s="212"/>
      <c r="WTP23" s="212"/>
      <c r="WTQ23" s="212"/>
      <c r="WTR23" s="212"/>
      <c r="WTS23" s="212"/>
      <c r="WTT23" s="212"/>
      <c r="WTU23" s="212"/>
      <c r="WTV23" s="212"/>
      <c r="WTW23" s="212"/>
      <c r="WTX23" s="212"/>
      <c r="WTY23" s="212"/>
      <c r="WTZ23" s="212"/>
      <c r="WUA23" s="212"/>
      <c r="WUB23" s="212"/>
      <c r="WUC23" s="212"/>
      <c r="WUD23" s="212"/>
      <c r="WUE23" s="212"/>
      <c r="WUF23" s="212"/>
      <c r="WUG23" s="212"/>
      <c r="WUH23" s="212"/>
      <c r="WUI23" s="212"/>
      <c r="WUJ23" s="212"/>
      <c r="WUK23" s="212"/>
      <c r="WUL23" s="212"/>
      <c r="WUM23" s="212"/>
      <c r="WUN23" s="212"/>
      <c r="WUO23" s="212"/>
      <c r="WUP23" s="212"/>
      <c r="WUQ23" s="212"/>
      <c r="WUR23" s="212"/>
      <c r="WUS23" s="212"/>
      <c r="WUT23" s="212"/>
      <c r="WUU23" s="212"/>
      <c r="WUV23" s="212"/>
      <c r="WUW23" s="212"/>
      <c r="WUX23" s="212"/>
      <c r="WUY23" s="212"/>
      <c r="WUZ23" s="212"/>
      <c r="WVA23" s="212"/>
      <c r="WVB23" s="212"/>
      <c r="WVC23" s="212"/>
      <c r="WVD23" s="212"/>
      <c r="WVE23" s="212"/>
      <c r="WVF23" s="212"/>
      <c r="WVG23" s="212"/>
      <c r="WVH23" s="212"/>
      <c r="WVI23" s="212"/>
      <c r="WVJ23" s="212"/>
      <c r="WVK23" s="212"/>
      <c r="WVL23" s="212"/>
      <c r="WVM23" s="212"/>
      <c r="WVN23" s="212"/>
      <c r="WVO23" s="212"/>
      <c r="WVP23" s="212"/>
      <c r="WVQ23" s="212"/>
      <c r="WVR23" s="212"/>
      <c r="WVS23" s="212"/>
      <c r="WVT23" s="212"/>
      <c r="WVU23" s="212"/>
      <c r="WVV23" s="212"/>
      <c r="WVW23" s="212"/>
      <c r="WVX23" s="212"/>
      <c r="WVY23" s="212"/>
      <c r="WVZ23" s="212"/>
      <c r="WWA23" s="212"/>
      <c r="WWB23" s="212"/>
      <c r="WWC23" s="212"/>
      <c r="WWD23" s="212"/>
      <c r="WWE23" s="212"/>
      <c r="WWF23" s="212"/>
      <c r="WWG23" s="212"/>
      <c r="WWH23" s="212"/>
      <c r="WWI23" s="212"/>
      <c r="WWJ23" s="212"/>
      <c r="WWK23" s="212"/>
      <c r="WWL23" s="212"/>
      <c r="WWM23" s="212"/>
      <c r="WWN23" s="212"/>
      <c r="WWO23" s="212"/>
      <c r="WWP23" s="212"/>
      <c r="WWQ23" s="212"/>
      <c r="WWR23" s="212"/>
      <c r="WWS23" s="212"/>
      <c r="WWT23" s="212"/>
      <c r="WWU23" s="212"/>
      <c r="WWV23" s="212"/>
      <c r="WWW23" s="212"/>
      <c r="WWX23" s="212"/>
      <c r="WWY23" s="212"/>
      <c r="WWZ23" s="212"/>
      <c r="WXA23" s="212"/>
      <c r="WXB23" s="212"/>
      <c r="WXC23" s="212"/>
      <c r="WXD23" s="212"/>
      <c r="WXE23" s="212"/>
      <c r="WXF23" s="212"/>
      <c r="WXG23" s="212"/>
      <c r="WXH23" s="212"/>
      <c r="WXI23" s="212"/>
      <c r="WXJ23" s="212"/>
      <c r="WXK23" s="212"/>
      <c r="WXL23" s="212"/>
      <c r="WXM23" s="212"/>
      <c r="WXN23" s="212"/>
      <c r="WXO23" s="212"/>
      <c r="WXP23" s="212"/>
      <c r="WXQ23" s="212"/>
      <c r="WXR23" s="212"/>
      <c r="WXS23" s="212"/>
      <c r="WXT23" s="212"/>
      <c r="WXU23" s="212"/>
      <c r="WXV23" s="212"/>
      <c r="WXW23" s="212"/>
      <c r="WXX23" s="212"/>
      <c r="WXY23" s="212"/>
      <c r="WXZ23" s="212"/>
      <c r="WYA23" s="212"/>
      <c r="WYB23" s="212"/>
      <c r="WYC23" s="212"/>
      <c r="WYD23" s="212"/>
      <c r="WYE23" s="212"/>
      <c r="WYF23" s="212"/>
      <c r="WYG23" s="212"/>
      <c r="WYH23" s="212"/>
      <c r="WYI23" s="212"/>
      <c r="WYJ23" s="212"/>
      <c r="WYK23" s="212"/>
      <c r="WYL23" s="212"/>
      <c r="WYM23" s="212"/>
      <c r="WYN23" s="212"/>
      <c r="WYO23" s="212"/>
      <c r="WYP23" s="212"/>
      <c r="WYQ23" s="212"/>
      <c r="WYR23" s="212"/>
      <c r="WYS23" s="212"/>
      <c r="WYT23" s="212"/>
      <c r="WYU23" s="212"/>
      <c r="WYV23" s="212"/>
      <c r="WYW23" s="212"/>
      <c r="WYX23" s="212"/>
      <c r="WYY23" s="212"/>
      <c r="WYZ23" s="212"/>
      <c r="WZA23" s="212"/>
      <c r="WZB23" s="212"/>
      <c r="WZC23" s="212"/>
      <c r="WZD23" s="212"/>
      <c r="WZE23" s="212"/>
      <c r="WZF23" s="212"/>
      <c r="WZG23" s="212"/>
      <c r="WZH23" s="212"/>
      <c r="WZI23" s="212"/>
      <c r="WZJ23" s="212"/>
      <c r="WZK23" s="212"/>
      <c r="WZL23" s="212"/>
      <c r="WZM23" s="212"/>
      <c r="WZN23" s="212"/>
      <c r="WZO23" s="212"/>
      <c r="WZP23" s="212"/>
      <c r="WZQ23" s="212"/>
      <c r="WZR23" s="212"/>
      <c r="WZS23" s="212"/>
      <c r="WZT23" s="212"/>
      <c r="WZU23" s="212"/>
      <c r="WZV23" s="212"/>
      <c r="WZW23" s="212"/>
      <c r="WZX23" s="212"/>
      <c r="WZY23" s="212"/>
      <c r="WZZ23" s="212"/>
      <c r="XAA23" s="212"/>
      <c r="XAB23" s="212"/>
      <c r="XAC23" s="212"/>
      <c r="XAD23" s="212"/>
      <c r="XAE23" s="212"/>
      <c r="XAF23" s="212"/>
      <c r="XAG23" s="212"/>
      <c r="XAH23" s="212"/>
      <c r="XAI23" s="212"/>
      <c r="XAJ23" s="212"/>
      <c r="XAK23" s="212"/>
      <c r="XAL23" s="212"/>
      <c r="XAM23" s="212"/>
      <c r="XAN23" s="212"/>
      <c r="XAO23" s="212"/>
      <c r="XAP23" s="212"/>
      <c r="XAQ23" s="212"/>
      <c r="XAR23" s="212"/>
      <c r="XAS23" s="212"/>
      <c r="XAT23" s="212"/>
      <c r="XAU23" s="212"/>
      <c r="XAV23" s="212"/>
      <c r="XAW23" s="212"/>
      <c r="XAX23" s="212"/>
      <c r="XAY23" s="212"/>
      <c r="XAZ23" s="212"/>
      <c r="XBA23" s="212"/>
      <c r="XBB23" s="212"/>
      <c r="XBC23" s="212"/>
      <c r="XBD23" s="212"/>
      <c r="XBE23" s="212"/>
      <c r="XBF23" s="212"/>
      <c r="XBG23" s="212"/>
      <c r="XBH23" s="212"/>
      <c r="XBI23" s="212"/>
      <c r="XBJ23" s="212"/>
      <c r="XBK23" s="212"/>
      <c r="XBL23" s="212"/>
      <c r="XBM23" s="212"/>
      <c r="XBN23" s="212"/>
      <c r="XBO23" s="212"/>
      <c r="XBP23" s="212"/>
      <c r="XBQ23" s="212"/>
      <c r="XBR23" s="212"/>
      <c r="XBS23" s="212"/>
      <c r="XBT23" s="212"/>
      <c r="XBU23" s="212"/>
      <c r="XBV23" s="212"/>
      <c r="XBW23" s="212"/>
      <c r="XBX23" s="212"/>
      <c r="XBY23" s="212"/>
      <c r="XBZ23" s="212"/>
      <c r="XCA23" s="212"/>
      <c r="XCB23" s="212"/>
      <c r="XCC23" s="212"/>
      <c r="XCD23" s="212"/>
      <c r="XCE23" s="212"/>
      <c r="XCF23" s="212"/>
      <c r="XCG23" s="212"/>
      <c r="XCH23" s="212"/>
      <c r="XCI23" s="212"/>
      <c r="XCJ23" s="212"/>
      <c r="XCK23" s="212"/>
      <c r="XCL23" s="212"/>
      <c r="XCM23" s="212"/>
      <c r="XCN23" s="212"/>
      <c r="XCO23" s="212"/>
      <c r="XCP23" s="212"/>
      <c r="XCQ23" s="212"/>
      <c r="XCR23" s="212"/>
      <c r="XCS23" s="212"/>
      <c r="XCT23" s="212"/>
      <c r="XCU23" s="212"/>
      <c r="XCV23" s="212"/>
      <c r="XCW23" s="212"/>
      <c r="XCX23" s="212"/>
      <c r="XCY23" s="212"/>
      <c r="XCZ23" s="212"/>
      <c r="XDA23" s="212"/>
      <c r="XDB23" s="212"/>
      <c r="XDC23" s="212"/>
      <c r="XDD23" s="212"/>
      <c r="XDE23" s="212"/>
      <c r="XDF23" s="212"/>
      <c r="XDG23" s="212"/>
      <c r="XDH23" s="212"/>
      <c r="XDI23" s="212"/>
      <c r="XDJ23" s="212"/>
      <c r="XDK23" s="212"/>
      <c r="XDL23" s="212"/>
      <c r="XDM23" s="212"/>
      <c r="XDN23" s="212"/>
      <c r="XDO23" s="212"/>
      <c r="XDP23" s="212"/>
      <c r="XDQ23" s="212"/>
      <c r="XDR23" s="212"/>
      <c r="XDS23" s="212"/>
      <c r="XDT23" s="212"/>
      <c r="XDU23" s="212"/>
      <c r="XDV23" s="212"/>
      <c r="XDW23" s="212"/>
      <c r="XDX23" s="212"/>
      <c r="XDY23" s="212"/>
      <c r="XDZ23" s="212"/>
      <c r="XEA23" s="212"/>
      <c r="XEB23" s="212"/>
      <c r="XEC23" s="212"/>
      <c r="XED23" s="212"/>
      <c r="XEE23" s="212"/>
      <c r="XEF23" s="212"/>
      <c r="XEG23" s="212"/>
      <c r="XEH23" s="212"/>
      <c r="XEI23" s="212"/>
      <c r="XEJ23" s="212"/>
      <c r="XEK23" s="212"/>
      <c r="XEL23" s="212"/>
      <c r="XEM23" s="212"/>
      <c r="XEN23" s="212"/>
      <c r="XEO23" s="212"/>
      <c r="XEP23" s="212"/>
      <c r="XEQ23" s="212"/>
      <c r="XER23" s="212"/>
      <c r="XES23" s="212"/>
      <c r="XET23" s="212"/>
      <c r="XEU23" s="212"/>
      <c r="XEV23" s="212"/>
      <c r="XEW23" s="212"/>
      <c r="XEX23" s="212"/>
      <c r="XEY23" s="212"/>
      <c r="XEZ23" s="212"/>
      <c r="XFA23" s="212"/>
      <c r="XFB23" s="212"/>
      <c r="XFC23" s="212"/>
      <c r="XFD23" s="212"/>
    </row>
    <row r="24" spans="1:16384">
      <c r="A24" s="293" t="s">
        <v>23</v>
      </c>
      <c r="B24" s="255" t="s">
        <v>156</v>
      </c>
      <c r="C24" s="252" t="s">
        <v>156</v>
      </c>
      <c r="D24" s="252"/>
      <c r="E24" s="252"/>
      <c r="F24" s="256"/>
      <c r="G24" s="255" t="s">
        <v>156</v>
      </c>
      <c r="H24" s="252" t="s">
        <v>156</v>
      </c>
      <c r="I24" s="252"/>
      <c r="J24" s="252"/>
      <c r="K24" s="256"/>
      <c r="L24" s="261"/>
      <c r="M24" s="261"/>
      <c r="N24" s="261"/>
      <c r="V24" s="314"/>
      <c r="W24" s="314"/>
      <c r="X24" s="314"/>
      <c r="Y24" s="315"/>
    </row>
    <row r="25" spans="1:16384">
      <c r="A25" s="294" t="s">
        <v>24</v>
      </c>
      <c r="B25" s="254"/>
      <c r="C25" s="251"/>
      <c r="D25" s="251"/>
      <c r="E25" s="251"/>
      <c r="F25" s="253"/>
      <c r="G25" s="254"/>
      <c r="H25" s="251"/>
      <c r="I25" s="251"/>
      <c r="J25" s="251"/>
      <c r="K25" s="253"/>
      <c r="L25" s="261"/>
      <c r="M25" s="261"/>
      <c r="N25" s="261"/>
      <c r="V25" s="314"/>
      <c r="W25" s="314"/>
      <c r="X25" s="314"/>
      <c r="Y25" s="315"/>
    </row>
    <row r="26" spans="1:16384">
      <c r="A26" s="294" t="s">
        <v>25</v>
      </c>
      <c r="B26" s="254"/>
      <c r="C26" s="251"/>
      <c r="D26" s="251"/>
      <c r="E26" s="252"/>
      <c r="F26" s="256"/>
      <c r="G26" s="255"/>
      <c r="H26" s="252"/>
      <c r="I26" s="252"/>
      <c r="J26" s="252"/>
      <c r="K26" s="256"/>
      <c r="L26" s="261"/>
      <c r="M26" s="261"/>
      <c r="N26" s="261"/>
      <c r="V26" s="314"/>
      <c r="W26" s="314"/>
      <c r="X26" s="314"/>
      <c r="Y26" s="315"/>
    </row>
    <row r="27" spans="1:16384">
      <c r="A27" s="294" t="s">
        <v>26</v>
      </c>
      <c r="B27" s="254"/>
      <c r="C27" s="251"/>
      <c r="D27" s="251"/>
      <c r="E27" s="251"/>
      <c r="F27" s="253"/>
      <c r="G27" s="254"/>
      <c r="H27" s="251"/>
      <c r="I27" s="251"/>
      <c r="J27" s="251"/>
      <c r="K27" s="253"/>
      <c r="L27" s="261"/>
      <c r="M27" s="261"/>
      <c r="N27" s="261"/>
      <c r="V27" s="314"/>
      <c r="W27" s="314"/>
      <c r="X27" s="314"/>
      <c r="Y27" s="315"/>
    </row>
    <row r="28" spans="1:16384">
      <c r="A28" s="294" t="s">
        <v>27</v>
      </c>
      <c r="B28" s="255"/>
      <c r="C28" s="252"/>
      <c r="D28" s="252"/>
      <c r="E28" s="252"/>
      <c r="F28" s="256"/>
      <c r="G28" s="255"/>
      <c r="H28" s="252"/>
      <c r="I28" s="252"/>
      <c r="J28" s="252"/>
      <c r="K28" s="256"/>
      <c r="L28" s="261"/>
      <c r="M28" s="261"/>
      <c r="N28" s="261"/>
      <c r="V28" s="314"/>
      <c r="W28" s="314"/>
      <c r="X28" s="314"/>
      <c r="Y28" s="315"/>
    </row>
    <row r="29" spans="1:16384">
      <c r="A29" s="294" t="s">
        <v>28</v>
      </c>
      <c r="B29" s="254"/>
      <c r="C29" s="251"/>
      <c r="D29" s="251"/>
      <c r="E29" s="251"/>
      <c r="F29" s="253"/>
      <c r="G29" s="254"/>
      <c r="H29" s="251"/>
      <c r="I29" s="251"/>
      <c r="J29" s="251"/>
      <c r="K29" s="253"/>
      <c r="L29" s="261"/>
      <c r="M29" s="261"/>
      <c r="N29" s="261"/>
      <c r="V29" s="314"/>
      <c r="W29" s="314"/>
      <c r="X29" s="314"/>
      <c r="Y29" s="315"/>
    </row>
    <row r="30" spans="1:16384" ht="15" thickBot="1">
      <c r="A30" s="284" t="s">
        <v>29</v>
      </c>
      <c r="B30" s="302">
        <f t="shared" ref="B30:K30" si="1">SUM(B24:B29)</f>
        <v>0</v>
      </c>
      <c r="C30" s="303">
        <f t="shared" si="1"/>
        <v>0</v>
      </c>
      <c r="D30" s="303">
        <f t="shared" si="1"/>
        <v>0</v>
      </c>
      <c r="E30" s="303">
        <f t="shared" si="1"/>
        <v>0</v>
      </c>
      <c r="F30" s="304">
        <f t="shared" si="1"/>
        <v>0</v>
      </c>
      <c r="G30" s="302">
        <f t="shared" si="1"/>
        <v>0</v>
      </c>
      <c r="H30" s="303">
        <f t="shared" si="1"/>
        <v>0</v>
      </c>
      <c r="I30" s="303">
        <f t="shared" si="1"/>
        <v>0</v>
      </c>
      <c r="J30" s="303">
        <f t="shared" si="1"/>
        <v>0</v>
      </c>
      <c r="K30" s="304">
        <f t="shared" si="1"/>
        <v>0</v>
      </c>
      <c r="L30" s="261"/>
      <c r="M30" s="261"/>
      <c r="N30" s="261"/>
      <c r="V30" s="314"/>
      <c r="W30" s="314"/>
      <c r="X30" s="314"/>
      <c r="Y30" s="315"/>
    </row>
    <row r="31" spans="1:16384">
      <c r="A31" s="450" t="s">
        <v>163</v>
      </c>
      <c r="B31" s="451"/>
      <c r="C31" s="451"/>
      <c r="D31" s="451"/>
      <c r="E31" s="451"/>
      <c r="F31" s="451"/>
      <c r="G31" s="451"/>
      <c r="H31" s="451"/>
      <c r="I31" s="451"/>
      <c r="J31" s="451"/>
      <c r="K31" s="452" t="s">
        <v>161</v>
      </c>
      <c r="L31" s="453"/>
      <c r="M31" s="261"/>
      <c r="N31" s="261"/>
      <c r="V31" s="314"/>
      <c r="W31" s="314"/>
      <c r="X31" s="314"/>
      <c r="Y31" s="315"/>
    </row>
    <row r="32" spans="1:16384" s="40" customFormat="1" ht="21.25" customHeight="1" thickBot="1">
      <c r="A32" s="441" t="s">
        <v>160</v>
      </c>
      <c r="B32" s="295"/>
      <c r="C32" s="295"/>
      <c r="D32" s="295"/>
      <c r="E32" s="295"/>
      <c r="F32" s="295"/>
      <c r="G32" s="295"/>
      <c r="H32" s="295"/>
      <c r="I32" s="295"/>
      <c r="J32" s="295"/>
      <c r="K32" s="295"/>
      <c r="L32" s="261"/>
      <c r="M32" s="261"/>
      <c r="N32" s="261"/>
      <c r="O32" s="212"/>
      <c r="P32" s="212"/>
      <c r="Q32" s="212"/>
      <c r="R32" s="212"/>
      <c r="S32" s="212"/>
      <c r="T32" s="212"/>
      <c r="U32" s="212"/>
      <c r="V32" s="314"/>
      <c r="W32" s="314"/>
      <c r="X32" s="314"/>
      <c r="Y32" s="315"/>
      <c r="Z32" s="212"/>
      <c r="AA32" s="212"/>
      <c r="AB32" s="212"/>
      <c r="AC32" s="212"/>
      <c r="AD32" s="212"/>
      <c r="AE32" s="212"/>
      <c r="AF32" s="212"/>
      <c r="AG32" s="212"/>
      <c r="AH32" s="212"/>
      <c r="AI32" s="212"/>
      <c r="AJ32" s="212"/>
      <c r="AK32" s="212"/>
      <c r="AL32" s="212"/>
      <c r="AM32" s="212"/>
      <c r="AN32" s="212"/>
      <c r="AO32" s="212"/>
      <c r="AP32" s="212"/>
      <c r="AQ32" s="212"/>
      <c r="AR32" s="212"/>
      <c r="AS32" s="212"/>
      <c r="AT32" s="212"/>
      <c r="AU32" s="212"/>
      <c r="AV32" s="212"/>
      <c r="AW32" s="212"/>
      <c r="AX32" s="212"/>
      <c r="AY32" s="212"/>
      <c r="AZ32" s="212"/>
      <c r="BA32" s="212"/>
      <c r="BB32" s="212"/>
      <c r="BC32" s="212"/>
      <c r="BD32" s="212"/>
      <c r="BE32" s="212"/>
      <c r="BF32" s="212"/>
      <c r="BG32" s="212"/>
      <c r="BH32" s="212"/>
      <c r="BI32" s="212"/>
      <c r="BJ32" s="212"/>
      <c r="BK32" s="212"/>
      <c r="BL32" s="212"/>
      <c r="BM32" s="212"/>
      <c r="BN32" s="212"/>
      <c r="BO32" s="212"/>
      <c r="BP32" s="212"/>
      <c r="BQ32" s="212"/>
      <c r="BR32" s="212"/>
      <c r="BS32" s="212"/>
      <c r="BT32" s="212"/>
      <c r="BU32" s="212"/>
      <c r="BV32" s="212"/>
      <c r="BW32" s="212"/>
      <c r="BX32" s="212"/>
      <c r="BY32" s="212"/>
      <c r="BZ32" s="212"/>
      <c r="CA32" s="212"/>
      <c r="CB32" s="212"/>
      <c r="CC32" s="212"/>
      <c r="CD32" s="212"/>
      <c r="CE32" s="212"/>
      <c r="CF32" s="212"/>
      <c r="CG32" s="212"/>
      <c r="CH32" s="212"/>
      <c r="CI32" s="212"/>
      <c r="CJ32" s="212"/>
      <c r="CK32" s="212"/>
      <c r="CL32" s="212"/>
      <c r="CM32" s="212"/>
      <c r="CN32" s="212"/>
      <c r="CO32" s="212"/>
      <c r="CP32" s="212"/>
      <c r="CQ32" s="212"/>
      <c r="CR32" s="212"/>
      <c r="CS32" s="212"/>
      <c r="CT32" s="212"/>
      <c r="CU32" s="212"/>
      <c r="CV32" s="212"/>
      <c r="CW32" s="212"/>
      <c r="CX32" s="212"/>
      <c r="CY32" s="212"/>
      <c r="CZ32" s="212"/>
      <c r="DA32" s="212"/>
      <c r="DB32" s="212"/>
      <c r="DC32" s="212"/>
      <c r="DD32" s="212"/>
      <c r="DE32" s="212"/>
      <c r="DF32" s="212"/>
      <c r="DG32" s="212"/>
      <c r="DH32" s="212"/>
      <c r="DI32" s="212"/>
      <c r="DJ32" s="212"/>
      <c r="DK32" s="212"/>
      <c r="DL32" s="212"/>
      <c r="DM32" s="212"/>
      <c r="DN32" s="212"/>
      <c r="DO32" s="212"/>
      <c r="DP32" s="212"/>
      <c r="DQ32" s="212"/>
      <c r="DR32" s="212"/>
      <c r="DS32" s="212"/>
      <c r="DT32" s="212"/>
      <c r="DU32" s="212"/>
      <c r="DV32" s="212"/>
      <c r="DW32" s="212"/>
      <c r="DX32" s="212"/>
      <c r="DY32" s="212"/>
      <c r="DZ32" s="212"/>
      <c r="EA32" s="212"/>
      <c r="EB32" s="212"/>
      <c r="EC32" s="212"/>
      <c r="ED32" s="212"/>
      <c r="EE32" s="212"/>
      <c r="EF32" s="212"/>
      <c r="EG32" s="212"/>
      <c r="EH32" s="212"/>
      <c r="EI32" s="212"/>
      <c r="EJ32" s="212"/>
      <c r="EK32" s="212"/>
      <c r="EL32" s="212"/>
      <c r="EM32" s="212"/>
      <c r="EN32" s="212"/>
      <c r="EO32" s="212"/>
      <c r="EP32" s="212"/>
      <c r="EQ32" s="212"/>
      <c r="ER32" s="212"/>
      <c r="ES32" s="212"/>
      <c r="ET32" s="212"/>
      <c r="EU32" s="212"/>
      <c r="EV32" s="212"/>
      <c r="EW32" s="212"/>
      <c r="EX32" s="212"/>
      <c r="EY32" s="212"/>
      <c r="EZ32" s="212"/>
      <c r="FA32" s="212"/>
      <c r="FB32" s="212"/>
      <c r="FC32" s="212"/>
      <c r="FD32" s="212"/>
      <c r="FE32" s="212"/>
      <c r="FF32" s="212"/>
      <c r="FG32" s="212"/>
      <c r="FH32" s="212"/>
      <c r="FI32" s="212"/>
      <c r="FJ32" s="212"/>
      <c r="FK32" s="212"/>
      <c r="FL32" s="212"/>
      <c r="FM32" s="212"/>
      <c r="FN32" s="212"/>
      <c r="FO32" s="212"/>
      <c r="FP32" s="212"/>
      <c r="FQ32" s="212"/>
      <c r="FR32" s="212"/>
      <c r="FS32" s="212"/>
      <c r="FT32" s="212"/>
      <c r="FU32" s="212"/>
      <c r="FV32" s="212"/>
      <c r="FW32" s="212"/>
      <c r="FX32" s="212"/>
      <c r="FY32" s="212"/>
      <c r="FZ32" s="212"/>
      <c r="GA32" s="212"/>
      <c r="GB32" s="212"/>
      <c r="GC32" s="212"/>
      <c r="GD32" s="212"/>
      <c r="GE32" s="212"/>
      <c r="GF32" s="212"/>
      <c r="GG32" s="212"/>
      <c r="GH32" s="212"/>
      <c r="GI32" s="212"/>
      <c r="GJ32" s="212"/>
      <c r="GK32" s="212"/>
      <c r="GL32" s="212"/>
      <c r="GM32" s="212"/>
      <c r="GN32" s="212"/>
      <c r="GO32" s="212"/>
      <c r="GP32" s="212"/>
      <c r="GQ32" s="212"/>
      <c r="GR32" s="212"/>
      <c r="GS32" s="212"/>
      <c r="GT32" s="212"/>
      <c r="GU32" s="212"/>
      <c r="GV32" s="212"/>
      <c r="GW32" s="212"/>
      <c r="GX32" s="212"/>
      <c r="GY32" s="212"/>
      <c r="GZ32" s="212"/>
      <c r="HA32" s="212"/>
      <c r="HB32" s="212"/>
      <c r="HC32" s="212"/>
      <c r="HD32" s="212"/>
      <c r="HE32" s="212"/>
      <c r="HF32" s="212"/>
      <c r="HG32" s="212"/>
      <c r="HH32" s="212"/>
      <c r="HI32" s="212"/>
      <c r="HJ32" s="212"/>
      <c r="HK32" s="212"/>
      <c r="HL32" s="212"/>
      <c r="HM32" s="212"/>
      <c r="HN32" s="212"/>
      <c r="HO32" s="212"/>
      <c r="HP32" s="212"/>
      <c r="HQ32" s="212"/>
      <c r="HR32" s="212"/>
      <c r="HS32" s="212"/>
      <c r="HT32" s="212"/>
      <c r="HU32" s="212"/>
      <c r="HV32" s="212"/>
      <c r="HW32" s="212"/>
      <c r="HX32" s="212"/>
      <c r="HY32" s="212"/>
      <c r="HZ32" s="212"/>
      <c r="IA32" s="212"/>
      <c r="IB32" s="212"/>
      <c r="IC32" s="212"/>
      <c r="ID32" s="212"/>
      <c r="IE32" s="212"/>
      <c r="IF32" s="212"/>
      <c r="IG32" s="212"/>
      <c r="IH32" s="212"/>
      <c r="II32" s="212"/>
      <c r="IJ32" s="212"/>
      <c r="IK32" s="212"/>
      <c r="IL32" s="212"/>
      <c r="IM32" s="212"/>
      <c r="IN32" s="212"/>
      <c r="IO32" s="212"/>
      <c r="IP32" s="212"/>
      <c r="IQ32" s="212"/>
      <c r="IR32" s="212"/>
      <c r="IS32" s="212"/>
      <c r="IT32" s="212"/>
      <c r="IU32" s="212"/>
      <c r="IV32" s="212"/>
      <c r="IW32" s="212"/>
      <c r="IX32" s="212"/>
      <c r="IY32" s="212"/>
      <c r="IZ32" s="212"/>
      <c r="JA32" s="212"/>
      <c r="JB32" s="212"/>
      <c r="JC32" s="212"/>
      <c r="JD32" s="212"/>
      <c r="JE32" s="212"/>
      <c r="JF32" s="212"/>
      <c r="JG32" s="212"/>
      <c r="JH32" s="212"/>
      <c r="JI32" s="212"/>
      <c r="JJ32" s="212"/>
      <c r="JK32" s="212"/>
      <c r="JL32" s="212"/>
      <c r="JM32" s="212"/>
      <c r="JN32" s="212"/>
      <c r="JO32" s="212"/>
      <c r="JP32" s="212"/>
      <c r="JQ32" s="212"/>
      <c r="JR32" s="212"/>
      <c r="JS32" s="212"/>
      <c r="JT32" s="212"/>
      <c r="JU32" s="212"/>
      <c r="JV32" s="212"/>
      <c r="JW32" s="212"/>
      <c r="JX32" s="212"/>
      <c r="JY32" s="212"/>
      <c r="JZ32" s="212"/>
      <c r="KA32" s="212"/>
      <c r="KB32" s="212"/>
      <c r="KC32" s="212"/>
      <c r="KD32" s="212"/>
      <c r="KE32" s="212"/>
      <c r="KF32" s="212"/>
      <c r="KG32" s="212"/>
      <c r="KH32" s="212"/>
      <c r="KI32" s="212"/>
      <c r="KJ32" s="212"/>
      <c r="KK32" s="212"/>
      <c r="KL32" s="212"/>
      <c r="KM32" s="212"/>
      <c r="KN32" s="212"/>
      <c r="KO32" s="212"/>
      <c r="KP32" s="212"/>
      <c r="KQ32" s="212"/>
      <c r="KR32" s="212"/>
      <c r="KS32" s="212"/>
      <c r="KT32" s="212"/>
      <c r="KU32" s="212"/>
      <c r="KV32" s="212"/>
      <c r="KW32" s="212"/>
      <c r="KX32" s="212"/>
      <c r="KY32" s="212"/>
      <c r="KZ32" s="212"/>
      <c r="LA32" s="212"/>
      <c r="LB32" s="212"/>
      <c r="LC32" s="212"/>
      <c r="LD32" s="212"/>
      <c r="LE32" s="212"/>
      <c r="LF32" s="212"/>
      <c r="LG32" s="212"/>
      <c r="LH32" s="212"/>
      <c r="LI32" s="212"/>
      <c r="LJ32" s="212"/>
      <c r="LK32" s="212"/>
      <c r="LL32" s="212"/>
      <c r="LM32" s="212"/>
      <c r="LN32" s="212"/>
      <c r="LO32" s="212"/>
      <c r="LP32" s="212"/>
      <c r="LQ32" s="212"/>
      <c r="LR32" s="212"/>
      <c r="LS32" s="212"/>
      <c r="LT32" s="212"/>
      <c r="LU32" s="212"/>
      <c r="LV32" s="212"/>
      <c r="LW32" s="212"/>
      <c r="LX32" s="212"/>
      <c r="LY32" s="212"/>
      <c r="LZ32" s="212"/>
      <c r="MA32" s="212"/>
      <c r="MB32" s="212"/>
      <c r="MC32" s="212"/>
      <c r="MD32" s="212"/>
      <c r="ME32" s="212"/>
      <c r="MF32" s="212"/>
      <c r="MG32" s="212"/>
      <c r="MH32" s="212"/>
      <c r="MI32" s="212"/>
      <c r="MJ32" s="212"/>
      <c r="MK32" s="212"/>
      <c r="ML32" s="212"/>
      <c r="MM32" s="212"/>
      <c r="MN32" s="212"/>
      <c r="MO32" s="212"/>
      <c r="MP32" s="212"/>
      <c r="MQ32" s="212"/>
      <c r="MR32" s="212"/>
      <c r="MS32" s="212"/>
      <c r="MT32" s="212"/>
      <c r="MU32" s="212"/>
      <c r="MV32" s="212"/>
      <c r="MW32" s="212"/>
      <c r="MX32" s="212"/>
      <c r="MY32" s="212"/>
      <c r="MZ32" s="212"/>
      <c r="NA32" s="212"/>
      <c r="NB32" s="212"/>
      <c r="NC32" s="212"/>
      <c r="ND32" s="212"/>
      <c r="NE32" s="212"/>
      <c r="NF32" s="212"/>
      <c r="NG32" s="212"/>
      <c r="NH32" s="212"/>
      <c r="NI32" s="212"/>
      <c r="NJ32" s="212"/>
      <c r="NK32" s="212"/>
      <c r="NL32" s="212"/>
      <c r="NM32" s="212"/>
      <c r="NN32" s="212"/>
      <c r="NO32" s="212"/>
      <c r="NP32" s="212"/>
      <c r="NQ32" s="212"/>
      <c r="NR32" s="212"/>
      <c r="NS32" s="212"/>
      <c r="NT32" s="212"/>
      <c r="NU32" s="212"/>
      <c r="NV32" s="212"/>
      <c r="NW32" s="212"/>
      <c r="NX32" s="212"/>
      <c r="NY32" s="212"/>
      <c r="NZ32" s="212"/>
      <c r="OA32" s="212"/>
      <c r="OB32" s="212"/>
      <c r="OC32" s="212"/>
      <c r="OD32" s="212"/>
      <c r="OE32" s="212"/>
      <c r="OF32" s="212"/>
      <c r="OG32" s="212"/>
      <c r="OH32" s="212"/>
      <c r="OI32" s="212"/>
      <c r="OJ32" s="212"/>
      <c r="OK32" s="212"/>
      <c r="OL32" s="212"/>
      <c r="OM32" s="212"/>
      <c r="ON32" s="212"/>
      <c r="OO32" s="212"/>
      <c r="OP32" s="212"/>
      <c r="OQ32" s="212"/>
      <c r="OR32" s="212"/>
      <c r="OS32" s="212"/>
      <c r="OT32" s="212"/>
      <c r="OU32" s="212"/>
      <c r="OV32" s="212"/>
      <c r="OW32" s="212"/>
      <c r="OX32" s="212"/>
      <c r="OY32" s="212"/>
      <c r="OZ32" s="212"/>
      <c r="PA32" s="212"/>
      <c r="PB32" s="212"/>
      <c r="PC32" s="212"/>
      <c r="PD32" s="212"/>
      <c r="PE32" s="212"/>
      <c r="PF32" s="212"/>
      <c r="PG32" s="212"/>
      <c r="PH32" s="212"/>
      <c r="PI32" s="212"/>
      <c r="PJ32" s="212"/>
      <c r="PK32" s="212"/>
      <c r="PL32" s="212"/>
      <c r="PM32" s="212"/>
      <c r="PN32" s="212"/>
      <c r="PO32" s="212"/>
      <c r="PP32" s="212"/>
      <c r="PQ32" s="212"/>
      <c r="PR32" s="212"/>
      <c r="PS32" s="212"/>
      <c r="PT32" s="212"/>
      <c r="PU32" s="212"/>
      <c r="PV32" s="212"/>
      <c r="PW32" s="212"/>
      <c r="PX32" s="212"/>
      <c r="PY32" s="212"/>
      <c r="PZ32" s="212"/>
      <c r="QA32" s="212"/>
      <c r="QB32" s="212"/>
      <c r="QC32" s="212"/>
      <c r="QD32" s="212"/>
      <c r="QE32" s="212"/>
      <c r="QF32" s="212"/>
      <c r="QG32" s="212"/>
      <c r="QH32" s="212"/>
      <c r="QI32" s="212"/>
      <c r="QJ32" s="212"/>
      <c r="QK32" s="212"/>
      <c r="QL32" s="212"/>
      <c r="QM32" s="212"/>
      <c r="QN32" s="212"/>
      <c r="QO32" s="212"/>
      <c r="QP32" s="212"/>
      <c r="QQ32" s="212"/>
      <c r="QR32" s="212"/>
      <c r="QS32" s="212"/>
      <c r="QT32" s="212"/>
      <c r="QU32" s="212"/>
      <c r="QV32" s="212"/>
      <c r="QW32" s="212"/>
      <c r="QX32" s="212"/>
      <c r="QY32" s="212"/>
      <c r="QZ32" s="212"/>
      <c r="RA32" s="212"/>
      <c r="RB32" s="212"/>
      <c r="RC32" s="212"/>
      <c r="RD32" s="212"/>
      <c r="RE32" s="212"/>
      <c r="RF32" s="212"/>
      <c r="RG32" s="212"/>
      <c r="RH32" s="212"/>
      <c r="RI32" s="212"/>
      <c r="RJ32" s="212"/>
      <c r="RK32" s="212"/>
      <c r="RL32" s="212"/>
      <c r="RM32" s="212"/>
      <c r="RN32" s="212"/>
      <c r="RO32" s="212"/>
      <c r="RP32" s="212"/>
      <c r="RQ32" s="212"/>
      <c r="RR32" s="212"/>
      <c r="RS32" s="212"/>
      <c r="RT32" s="212"/>
      <c r="RU32" s="212"/>
      <c r="RV32" s="212"/>
      <c r="RW32" s="212"/>
      <c r="RX32" s="212"/>
      <c r="RY32" s="212"/>
      <c r="RZ32" s="212"/>
      <c r="SA32" s="212"/>
      <c r="SB32" s="212"/>
      <c r="SC32" s="212"/>
      <c r="SD32" s="212"/>
      <c r="SE32" s="212"/>
      <c r="SF32" s="212"/>
      <c r="SG32" s="212"/>
      <c r="SH32" s="212"/>
      <c r="SI32" s="212"/>
      <c r="SJ32" s="212"/>
      <c r="SK32" s="212"/>
      <c r="SL32" s="212"/>
      <c r="SM32" s="212"/>
      <c r="SN32" s="212"/>
      <c r="SO32" s="212"/>
      <c r="SP32" s="212"/>
      <c r="SQ32" s="212"/>
      <c r="SR32" s="212"/>
      <c r="SS32" s="212"/>
      <c r="ST32" s="212"/>
      <c r="SU32" s="212"/>
      <c r="SV32" s="212"/>
      <c r="SW32" s="212"/>
      <c r="SX32" s="212"/>
      <c r="SY32" s="212"/>
      <c r="SZ32" s="212"/>
      <c r="TA32" s="212"/>
      <c r="TB32" s="212"/>
      <c r="TC32" s="212"/>
      <c r="TD32" s="212"/>
      <c r="TE32" s="212"/>
      <c r="TF32" s="212"/>
      <c r="TG32" s="212"/>
      <c r="TH32" s="212"/>
      <c r="TI32" s="212"/>
      <c r="TJ32" s="212"/>
      <c r="TK32" s="212"/>
      <c r="TL32" s="212"/>
      <c r="TM32" s="212"/>
      <c r="TN32" s="212"/>
      <c r="TO32" s="212"/>
      <c r="TP32" s="212"/>
      <c r="TQ32" s="212"/>
      <c r="TR32" s="212"/>
      <c r="TS32" s="212"/>
      <c r="TT32" s="212"/>
      <c r="TU32" s="212"/>
      <c r="TV32" s="212"/>
      <c r="TW32" s="212"/>
      <c r="TX32" s="212"/>
      <c r="TY32" s="212"/>
      <c r="TZ32" s="212"/>
      <c r="UA32" s="212"/>
      <c r="UB32" s="212"/>
      <c r="UC32" s="212"/>
      <c r="UD32" s="212"/>
      <c r="UE32" s="212"/>
      <c r="UF32" s="212"/>
      <c r="UG32" s="212"/>
      <c r="UH32" s="212"/>
      <c r="UI32" s="212"/>
      <c r="UJ32" s="212"/>
      <c r="UK32" s="212"/>
      <c r="UL32" s="212"/>
      <c r="UM32" s="212"/>
      <c r="UN32" s="212"/>
      <c r="UO32" s="212"/>
      <c r="UP32" s="212"/>
      <c r="UQ32" s="212"/>
      <c r="UR32" s="212"/>
      <c r="US32" s="212"/>
      <c r="UT32" s="212"/>
      <c r="UU32" s="212"/>
      <c r="UV32" s="212"/>
      <c r="UW32" s="212"/>
      <c r="UX32" s="212"/>
      <c r="UY32" s="212"/>
      <c r="UZ32" s="212"/>
      <c r="VA32" s="212"/>
      <c r="VB32" s="212"/>
      <c r="VC32" s="212"/>
      <c r="VD32" s="212"/>
      <c r="VE32" s="212"/>
      <c r="VF32" s="212"/>
      <c r="VG32" s="212"/>
      <c r="VH32" s="212"/>
      <c r="VI32" s="212"/>
      <c r="VJ32" s="212"/>
      <c r="VK32" s="212"/>
      <c r="VL32" s="212"/>
      <c r="VM32" s="212"/>
      <c r="VN32" s="212"/>
      <c r="VO32" s="212"/>
      <c r="VP32" s="212"/>
      <c r="VQ32" s="212"/>
      <c r="VR32" s="212"/>
      <c r="VS32" s="212"/>
      <c r="VT32" s="212"/>
      <c r="VU32" s="212"/>
      <c r="VV32" s="212"/>
      <c r="VW32" s="212"/>
      <c r="VX32" s="212"/>
      <c r="VY32" s="212"/>
      <c r="VZ32" s="212"/>
      <c r="WA32" s="212"/>
      <c r="WB32" s="212"/>
      <c r="WC32" s="212"/>
      <c r="WD32" s="212"/>
      <c r="WE32" s="212"/>
      <c r="WF32" s="212"/>
      <c r="WG32" s="212"/>
      <c r="WH32" s="212"/>
      <c r="WI32" s="212"/>
      <c r="WJ32" s="212"/>
      <c r="WK32" s="212"/>
      <c r="WL32" s="212"/>
      <c r="WM32" s="212"/>
      <c r="WN32" s="212"/>
      <c r="WO32" s="212"/>
      <c r="WP32" s="212"/>
      <c r="WQ32" s="212"/>
      <c r="WR32" s="212"/>
      <c r="WS32" s="212"/>
      <c r="WT32" s="212"/>
      <c r="WU32" s="212"/>
      <c r="WV32" s="212"/>
      <c r="WW32" s="212"/>
      <c r="WX32" s="212"/>
      <c r="WY32" s="212"/>
      <c r="WZ32" s="212"/>
      <c r="XA32" s="212"/>
      <c r="XB32" s="212"/>
      <c r="XC32" s="212"/>
      <c r="XD32" s="212"/>
      <c r="XE32" s="212"/>
      <c r="XF32" s="212"/>
      <c r="XG32" s="212"/>
      <c r="XH32" s="212"/>
      <c r="XI32" s="212"/>
      <c r="XJ32" s="212"/>
      <c r="XK32" s="212"/>
      <c r="XL32" s="212"/>
      <c r="XM32" s="212"/>
      <c r="XN32" s="212"/>
      <c r="XO32" s="212"/>
      <c r="XP32" s="212"/>
      <c r="XQ32" s="212"/>
      <c r="XR32" s="212"/>
      <c r="XS32" s="212"/>
      <c r="XT32" s="212"/>
      <c r="XU32" s="212"/>
      <c r="XV32" s="212"/>
      <c r="XW32" s="212"/>
      <c r="XX32" s="212"/>
      <c r="XY32" s="212"/>
      <c r="XZ32" s="212"/>
      <c r="YA32" s="212"/>
      <c r="YB32" s="212"/>
      <c r="YC32" s="212"/>
      <c r="YD32" s="212"/>
      <c r="YE32" s="212"/>
      <c r="YF32" s="212"/>
      <c r="YG32" s="212"/>
      <c r="YH32" s="212"/>
      <c r="YI32" s="212"/>
      <c r="YJ32" s="212"/>
      <c r="YK32" s="212"/>
      <c r="YL32" s="212"/>
      <c r="YM32" s="212"/>
      <c r="YN32" s="212"/>
      <c r="YO32" s="212"/>
      <c r="YP32" s="212"/>
      <c r="YQ32" s="212"/>
      <c r="YR32" s="212"/>
      <c r="YS32" s="212"/>
      <c r="YT32" s="212"/>
      <c r="YU32" s="212"/>
      <c r="YV32" s="212"/>
      <c r="YW32" s="212"/>
      <c r="YX32" s="212"/>
      <c r="YY32" s="212"/>
      <c r="YZ32" s="212"/>
      <c r="ZA32" s="212"/>
      <c r="ZB32" s="212"/>
      <c r="ZC32" s="212"/>
      <c r="ZD32" s="212"/>
      <c r="ZE32" s="212"/>
      <c r="ZF32" s="212"/>
      <c r="ZG32" s="212"/>
      <c r="ZH32" s="212"/>
      <c r="ZI32" s="212"/>
      <c r="ZJ32" s="212"/>
      <c r="ZK32" s="212"/>
      <c r="ZL32" s="212"/>
      <c r="ZM32" s="212"/>
      <c r="ZN32" s="212"/>
      <c r="ZO32" s="212"/>
      <c r="ZP32" s="212"/>
      <c r="ZQ32" s="212"/>
      <c r="ZR32" s="212"/>
      <c r="ZS32" s="212"/>
      <c r="ZT32" s="212"/>
      <c r="ZU32" s="212"/>
      <c r="ZV32" s="212"/>
      <c r="ZW32" s="212"/>
      <c r="ZX32" s="212"/>
      <c r="ZY32" s="212"/>
      <c r="ZZ32" s="212"/>
      <c r="AAA32" s="212"/>
      <c r="AAB32" s="212"/>
      <c r="AAC32" s="212"/>
      <c r="AAD32" s="212"/>
      <c r="AAE32" s="212"/>
      <c r="AAF32" s="212"/>
      <c r="AAG32" s="212"/>
      <c r="AAH32" s="212"/>
      <c r="AAI32" s="212"/>
      <c r="AAJ32" s="212"/>
      <c r="AAK32" s="212"/>
      <c r="AAL32" s="212"/>
      <c r="AAM32" s="212"/>
      <c r="AAN32" s="212"/>
      <c r="AAO32" s="212"/>
      <c r="AAP32" s="212"/>
      <c r="AAQ32" s="212"/>
      <c r="AAR32" s="212"/>
      <c r="AAS32" s="212"/>
      <c r="AAT32" s="212"/>
      <c r="AAU32" s="212"/>
      <c r="AAV32" s="212"/>
      <c r="AAW32" s="212"/>
      <c r="AAX32" s="212"/>
      <c r="AAY32" s="212"/>
      <c r="AAZ32" s="212"/>
      <c r="ABA32" s="212"/>
      <c r="ABB32" s="212"/>
      <c r="ABC32" s="212"/>
      <c r="ABD32" s="212"/>
      <c r="ABE32" s="212"/>
      <c r="ABF32" s="212"/>
      <c r="ABG32" s="212"/>
      <c r="ABH32" s="212"/>
      <c r="ABI32" s="212"/>
      <c r="ABJ32" s="212"/>
      <c r="ABK32" s="212"/>
      <c r="ABL32" s="212"/>
      <c r="ABM32" s="212"/>
      <c r="ABN32" s="212"/>
      <c r="ABO32" s="212"/>
      <c r="ABP32" s="212"/>
      <c r="ABQ32" s="212"/>
      <c r="ABR32" s="212"/>
      <c r="ABS32" s="212"/>
      <c r="ABT32" s="212"/>
      <c r="ABU32" s="212"/>
      <c r="ABV32" s="212"/>
      <c r="ABW32" s="212"/>
      <c r="ABX32" s="212"/>
      <c r="ABY32" s="212"/>
      <c r="ABZ32" s="212"/>
      <c r="ACA32" s="212"/>
      <c r="ACB32" s="212"/>
      <c r="ACC32" s="212"/>
      <c r="ACD32" s="212"/>
      <c r="ACE32" s="212"/>
      <c r="ACF32" s="212"/>
      <c r="ACG32" s="212"/>
      <c r="ACH32" s="212"/>
      <c r="ACI32" s="212"/>
      <c r="ACJ32" s="212"/>
      <c r="ACK32" s="212"/>
      <c r="ACL32" s="212"/>
      <c r="ACM32" s="212"/>
      <c r="ACN32" s="212"/>
      <c r="ACO32" s="212"/>
      <c r="ACP32" s="212"/>
      <c r="ACQ32" s="212"/>
      <c r="ACR32" s="212"/>
      <c r="ACS32" s="212"/>
      <c r="ACT32" s="212"/>
      <c r="ACU32" s="212"/>
      <c r="ACV32" s="212"/>
      <c r="ACW32" s="212"/>
      <c r="ACX32" s="212"/>
      <c r="ACY32" s="212"/>
      <c r="ACZ32" s="212"/>
      <c r="ADA32" s="212"/>
      <c r="ADB32" s="212"/>
      <c r="ADC32" s="212"/>
      <c r="ADD32" s="212"/>
      <c r="ADE32" s="212"/>
      <c r="ADF32" s="212"/>
      <c r="ADG32" s="212"/>
      <c r="ADH32" s="212"/>
      <c r="ADI32" s="212"/>
      <c r="ADJ32" s="212"/>
      <c r="ADK32" s="212"/>
      <c r="ADL32" s="212"/>
      <c r="ADM32" s="212"/>
      <c r="ADN32" s="212"/>
      <c r="ADO32" s="212"/>
      <c r="ADP32" s="212"/>
      <c r="ADQ32" s="212"/>
      <c r="ADR32" s="212"/>
      <c r="ADS32" s="212"/>
      <c r="ADT32" s="212"/>
      <c r="ADU32" s="212"/>
      <c r="ADV32" s="212"/>
      <c r="ADW32" s="212"/>
      <c r="ADX32" s="212"/>
      <c r="ADY32" s="212"/>
      <c r="ADZ32" s="212"/>
      <c r="AEA32" s="212"/>
      <c r="AEB32" s="212"/>
      <c r="AEC32" s="212"/>
      <c r="AED32" s="212"/>
      <c r="AEE32" s="212"/>
      <c r="AEF32" s="212"/>
      <c r="AEG32" s="212"/>
      <c r="AEH32" s="212"/>
      <c r="AEI32" s="212"/>
      <c r="AEJ32" s="212"/>
      <c r="AEK32" s="212"/>
      <c r="AEL32" s="212"/>
      <c r="AEM32" s="212"/>
      <c r="AEN32" s="212"/>
      <c r="AEO32" s="212"/>
      <c r="AEP32" s="212"/>
      <c r="AEQ32" s="212"/>
      <c r="AER32" s="212"/>
      <c r="AES32" s="212"/>
      <c r="AET32" s="212"/>
      <c r="AEU32" s="212"/>
      <c r="AEV32" s="212"/>
      <c r="AEW32" s="212"/>
      <c r="AEX32" s="212"/>
      <c r="AEY32" s="212"/>
      <c r="AEZ32" s="212"/>
      <c r="AFA32" s="212"/>
      <c r="AFB32" s="212"/>
      <c r="AFC32" s="212"/>
      <c r="AFD32" s="212"/>
      <c r="AFE32" s="212"/>
      <c r="AFF32" s="212"/>
      <c r="AFG32" s="212"/>
      <c r="AFH32" s="212"/>
      <c r="AFI32" s="212"/>
      <c r="AFJ32" s="212"/>
      <c r="AFK32" s="212"/>
      <c r="AFL32" s="212"/>
      <c r="AFM32" s="212"/>
      <c r="AFN32" s="212"/>
      <c r="AFO32" s="212"/>
      <c r="AFP32" s="212"/>
      <c r="AFQ32" s="212"/>
      <c r="AFR32" s="212"/>
      <c r="AFS32" s="212"/>
      <c r="AFT32" s="212"/>
      <c r="AFU32" s="212"/>
      <c r="AFV32" s="212"/>
      <c r="AFW32" s="212"/>
      <c r="AFX32" s="212"/>
      <c r="AFY32" s="212"/>
      <c r="AFZ32" s="212"/>
      <c r="AGA32" s="212"/>
      <c r="AGB32" s="212"/>
      <c r="AGC32" s="212"/>
      <c r="AGD32" s="212"/>
      <c r="AGE32" s="212"/>
      <c r="AGF32" s="212"/>
      <c r="AGG32" s="212"/>
      <c r="AGH32" s="212"/>
      <c r="AGI32" s="212"/>
      <c r="AGJ32" s="212"/>
      <c r="AGK32" s="212"/>
      <c r="AGL32" s="212"/>
      <c r="AGM32" s="212"/>
      <c r="AGN32" s="212"/>
      <c r="AGO32" s="212"/>
      <c r="AGP32" s="212"/>
      <c r="AGQ32" s="212"/>
      <c r="AGR32" s="212"/>
      <c r="AGS32" s="212"/>
      <c r="AGT32" s="212"/>
      <c r="AGU32" s="212"/>
      <c r="AGV32" s="212"/>
      <c r="AGW32" s="212"/>
      <c r="AGX32" s="212"/>
      <c r="AGY32" s="212"/>
      <c r="AGZ32" s="212"/>
      <c r="AHA32" s="212"/>
      <c r="AHB32" s="212"/>
      <c r="AHC32" s="212"/>
      <c r="AHD32" s="212"/>
      <c r="AHE32" s="212"/>
      <c r="AHF32" s="212"/>
      <c r="AHG32" s="212"/>
      <c r="AHH32" s="212"/>
      <c r="AHI32" s="212"/>
      <c r="AHJ32" s="212"/>
      <c r="AHK32" s="212"/>
      <c r="AHL32" s="212"/>
      <c r="AHM32" s="212"/>
      <c r="AHN32" s="212"/>
      <c r="AHO32" s="212"/>
      <c r="AHP32" s="212"/>
      <c r="AHQ32" s="212"/>
      <c r="AHR32" s="212"/>
      <c r="AHS32" s="212"/>
      <c r="AHT32" s="212"/>
      <c r="AHU32" s="212"/>
      <c r="AHV32" s="212"/>
      <c r="AHW32" s="212"/>
      <c r="AHX32" s="212"/>
      <c r="AHY32" s="212"/>
      <c r="AHZ32" s="212"/>
      <c r="AIA32" s="212"/>
      <c r="AIB32" s="212"/>
      <c r="AIC32" s="212"/>
      <c r="AID32" s="212"/>
      <c r="AIE32" s="212"/>
      <c r="AIF32" s="212"/>
      <c r="AIG32" s="212"/>
      <c r="AIH32" s="212"/>
      <c r="AII32" s="212"/>
      <c r="AIJ32" s="212"/>
      <c r="AIK32" s="212"/>
      <c r="AIL32" s="212"/>
      <c r="AIM32" s="212"/>
      <c r="AIN32" s="212"/>
      <c r="AIO32" s="212"/>
      <c r="AIP32" s="212"/>
      <c r="AIQ32" s="212"/>
      <c r="AIR32" s="212"/>
      <c r="AIS32" s="212"/>
      <c r="AIT32" s="212"/>
      <c r="AIU32" s="212"/>
      <c r="AIV32" s="212"/>
      <c r="AIW32" s="212"/>
      <c r="AIX32" s="212"/>
      <c r="AIY32" s="212"/>
      <c r="AIZ32" s="212"/>
      <c r="AJA32" s="212"/>
      <c r="AJB32" s="212"/>
      <c r="AJC32" s="212"/>
      <c r="AJD32" s="212"/>
      <c r="AJE32" s="212"/>
      <c r="AJF32" s="212"/>
      <c r="AJG32" s="212"/>
      <c r="AJH32" s="212"/>
      <c r="AJI32" s="212"/>
      <c r="AJJ32" s="212"/>
      <c r="AJK32" s="212"/>
      <c r="AJL32" s="212"/>
      <c r="AJM32" s="212"/>
      <c r="AJN32" s="212"/>
      <c r="AJO32" s="212"/>
      <c r="AJP32" s="212"/>
      <c r="AJQ32" s="212"/>
      <c r="AJR32" s="212"/>
      <c r="AJS32" s="212"/>
      <c r="AJT32" s="212"/>
      <c r="AJU32" s="212"/>
      <c r="AJV32" s="212"/>
      <c r="AJW32" s="212"/>
      <c r="AJX32" s="212"/>
      <c r="AJY32" s="212"/>
      <c r="AJZ32" s="212"/>
      <c r="AKA32" s="212"/>
      <c r="AKB32" s="212"/>
      <c r="AKC32" s="212"/>
      <c r="AKD32" s="212"/>
      <c r="AKE32" s="212"/>
      <c r="AKF32" s="212"/>
      <c r="AKG32" s="212"/>
      <c r="AKH32" s="212"/>
      <c r="AKI32" s="212"/>
      <c r="AKJ32" s="212"/>
      <c r="AKK32" s="212"/>
      <c r="AKL32" s="212"/>
      <c r="AKM32" s="212"/>
      <c r="AKN32" s="212"/>
      <c r="AKO32" s="212"/>
      <c r="AKP32" s="212"/>
      <c r="AKQ32" s="212"/>
      <c r="AKR32" s="212"/>
      <c r="AKS32" s="212"/>
      <c r="AKT32" s="212"/>
      <c r="AKU32" s="212"/>
      <c r="AKV32" s="212"/>
      <c r="AKW32" s="212"/>
      <c r="AKX32" s="212"/>
      <c r="AKY32" s="212"/>
      <c r="AKZ32" s="212"/>
      <c r="ALA32" s="212"/>
      <c r="ALB32" s="212"/>
      <c r="ALC32" s="212"/>
      <c r="ALD32" s="212"/>
      <c r="ALE32" s="212"/>
      <c r="ALF32" s="212"/>
      <c r="ALG32" s="212"/>
      <c r="ALH32" s="212"/>
      <c r="ALI32" s="212"/>
      <c r="ALJ32" s="212"/>
      <c r="ALK32" s="212"/>
      <c r="ALL32" s="212"/>
      <c r="ALM32" s="212"/>
      <c r="ALN32" s="212"/>
      <c r="ALO32" s="212"/>
      <c r="ALP32" s="212"/>
      <c r="ALQ32" s="212"/>
      <c r="ALR32" s="212"/>
      <c r="ALS32" s="212"/>
      <c r="ALT32" s="212"/>
      <c r="ALU32" s="212"/>
      <c r="ALV32" s="212"/>
      <c r="ALW32" s="212"/>
      <c r="ALX32" s="212"/>
      <c r="ALY32" s="212"/>
      <c r="ALZ32" s="212"/>
      <c r="AMA32" s="212"/>
      <c r="AMB32" s="212"/>
      <c r="AMC32" s="212"/>
      <c r="AMD32" s="212"/>
      <c r="AME32" s="212"/>
      <c r="AMF32" s="212"/>
      <c r="AMG32" s="212"/>
      <c r="AMH32" s="212"/>
      <c r="AMI32" s="212"/>
      <c r="AMJ32" s="212"/>
      <c r="AMK32" s="212"/>
      <c r="AML32" s="212"/>
      <c r="AMM32" s="212"/>
      <c r="AMN32" s="212"/>
      <c r="AMO32" s="212"/>
      <c r="AMP32" s="212"/>
      <c r="AMQ32" s="212"/>
      <c r="AMR32" s="212"/>
      <c r="AMS32" s="212"/>
      <c r="AMT32" s="212"/>
      <c r="AMU32" s="212"/>
      <c r="AMV32" s="212"/>
      <c r="AMW32" s="212"/>
      <c r="AMX32" s="212"/>
      <c r="AMY32" s="212"/>
      <c r="AMZ32" s="212"/>
      <c r="ANA32" s="212"/>
      <c r="ANB32" s="212"/>
      <c r="ANC32" s="212"/>
      <c r="AND32" s="212"/>
      <c r="ANE32" s="212"/>
      <c r="ANF32" s="212"/>
      <c r="ANG32" s="212"/>
      <c r="ANH32" s="212"/>
      <c r="ANI32" s="212"/>
      <c r="ANJ32" s="212"/>
      <c r="ANK32" s="212"/>
      <c r="ANL32" s="212"/>
      <c r="ANM32" s="212"/>
      <c r="ANN32" s="212"/>
      <c r="ANO32" s="212"/>
      <c r="ANP32" s="212"/>
      <c r="ANQ32" s="212"/>
      <c r="ANR32" s="212"/>
      <c r="ANS32" s="212"/>
      <c r="ANT32" s="212"/>
      <c r="ANU32" s="212"/>
      <c r="ANV32" s="212"/>
      <c r="ANW32" s="212"/>
      <c r="ANX32" s="212"/>
      <c r="ANY32" s="212"/>
      <c r="ANZ32" s="212"/>
      <c r="AOA32" s="212"/>
      <c r="AOB32" s="212"/>
      <c r="AOC32" s="212"/>
      <c r="AOD32" s="212"/>
      <c r="AOE32" s="212"/>
      <c r="AOF32" s="212"/>
      <c r="AOG32" s="212"/>
      <c r="AOH32" s="212"/>
      <c r="AOI32" s="212"/>
      <c r="AOJ32" s="212"/>
      <c r="AOK32" s="212"/>
      <c r="AOL32" s="212"/>
      <c r="AOM32" s="212"/>
      <c r="AON32" s="212"/>
      <c r="AOO32" s="212"/>
      <c r="AOP32" s="212"/>
      <c r="AOQ32" s="212"/>
      <c r="AOR32" s="212"/>
      <c r="AOS32" s="212"/>
      <c r="AOT32" s="212"/>
      <c r="AOU32" s="212"/>
      <c r="AOV32" s="212"/>
      <c r="AOW32" s="212"/>
      <c r="AOX32" s="212"/>
      <c r="AOY32" s="212"/>
      <c r="AOZ32" s="212"/>
      <c r="APA32" s="212"/>
      <c r="APB32" s="212"/>
      <c r="APC32" s="212"/>
      <c r="APD32" s="212"/>
      <c r="APE32" s="212"/>
      <c r="APF32" s="212"/>
      <c r="APG32" s="212"/>
      <c r="APH32" s="212"/>
      <c r="API32" s="212"/>
      <c r="APJ32" s="212"/>
      <c r="APK32" s="212"/>
      <c r="APL32" s="212"/>
      <c r="APM32" s="212"/>
      <c r="APN32" s="212"/>
      <c r="APO32" s="212"/>
      <c r="APP32" s="212"/>
      <c r="APQ32" s="212"/>
      <c r="APR32" s="212"/>
      <c r="APS32" s="212"/>
      <c r="APT32" s="212"/>
      <c r="APU32" s="212"/>
      <c r="APV32" s="212"/>
      <c r="APW32" s="212"/>
      <c r="APX32" s="212"/>
      <c r="APY32" s="212"/>
      <c r="APZ32" s="212"/>
      <c r="AQA32" s="212"/>
      <c r="AQB32" s="212"/>
      <c r="AQC32" s="212"/>
      <c r="AQD32" s="212"/>
      <c r="AQE32" s="212"/>
      <c r="AQF32" s="212"/>
      <c r="AQG32" s="212"/>
      <c r="AQH32" s="212"/>
      <c r="AQI32" s="212"/>
      <c r="AQJ32" s="212"/>
      <c r="AQK32" s="212"/>
      <c r="AQL32" s="212"/>
      <c r="AQM32" s="212"/>
      <c r="AQN32" s="212"/>
      <c r="AQO32" s="212"/>
      <c r="AQP32" s="212"/>
      <c r="AQQ32" s="212"/>
      <c r="AQR32" s="212"/>
      <c r="AQS32" s="212"/>
      <c r="AQT32" s="212"/>
      <c r="AQU32" s="212"/>
      <c r="AQV32" s="212"/>
      <c r="AQW32" s="212"/>
      <c r="AQX32" s="212"/>
      <c r="AQY32" s="212"/>
      <c r="AQZ32" s="212"/>
      <c r="ARA32" s="212"/>
      <c r="ARB32" s="212"/>
      <c r="ARC32" s="212"/>
      <c r="ARD32" s="212"/>
      <c r="ARE32" s="212"/>
      <c r="ARF32" s="212"/>
      <c r="ARG32" s="212"/>
      <c r="ARH32" s="212"/>
      <c r="ARI32" s="212"/>
      <c r="ARJ32" s="212"/>
      <c r="ARK32" s="212"/>
      <c r="ARL32" s="212"/>
      <c r="ARM32" s="212"/>
      <c r="ARN32" s="212"/>
      <c r="ARO32" s="212"/>
      <c r="ARP32" s="212"/>
      <c r="ARQ32" s="212"/>
      <c r="ARR32" s="212"/>
      <c r="ARS32" s="212"/>
      <c r="ART32" s="212"/>
      <c r="ARU32" s="212"/>
      <c r="ARV32" s="212"/>
      <c r="ARW32" s="212"/>
      <c r="ARX32" s="212"/>
      <c r="ARY32" s="212"/>
      <c r="ARZ32" s="212"/>
      <c r="ASA32" s="212"/>
      <c r="ASB32" s="212"/>
      <c r="ASC32" s="212"/>
      <c r="ASD32" s="212"/>
      <c r="ASE32" s="212"/>
      <c r="ASF32" s="212"/>
      <c r="ASG32" s="212"/>
      <c r="ASH32" s="212"/>
      <c r="ASI32" s="212"/>
      <c r="ASJ32" s="212"/>
      <c r="ASK32" s="212"/>
      <c r="ASL32" s="212"/>
      <c r="ASM32" s="212"/>
      <c r="ASN32" s="212"/>
      <c r="ASO32" s="212"/>
      <c r="ASP32" s="212"/>
      <c r="ASQ32" s="212"/>
      <c r="ASR32" s="212"/>
      <c r="ASS32" s="212"/>
      <c r="AST32" s="212"/>
      <c r="ASU32" s="212"/>
      <c r="ASV32" s="212"/>
      <c r="ASW32" s="212"/>
      <c r="ASX32" s="212"/>
      <c r="ASY32" s="212"/>
      <c r="ASZ32" s="212"/>
      <c r="ATA32" s="212"/>
      <c r="ATB32" s="212"/>
      <c r="ATC32" s="212"/>
      <c r="ATD32" s="212"/>
      <c r="ATE32" s="212"/>
      <c r="ATF32" s="212"/>
      <c r="ATG32" s="212"/>
      <c r="ATH32" s="212"/>
      <c r="ATI32" s="212"/>
      <c r="ATJ32" s="212"/>
      <c r="ATK32" s="212"/>
      <c r="ATL32" s="212"/>
      <c r="ATM32" s="212"/>
      <c r="ATN32" s="212"/>
      <c r="ATO32" s="212"/>
      <c r="ATP32" s="212"/>
      <c r="ATQ32" s="212"/>
      <c r="ATR32" s="212"/>
      <c r="ATS32" s="212"/>
      <c r="ATT32" s="212"/>
      <c r="ATU32" s="212"/>
      <c r="ATV32" s="212"/>
      <c r="ATW32" s="212"/>
      <c r="ATX32" s="212"/>
      <c r="ATY32" s="212"/>
      <c r="ATZ32" s="212"/>
      <c r="AUA32" s="212"/>
      <c r="AUB32" s="212"/>
      <c r="AUC32" s="212"/>
      <c r="AUD32" s="212"/>
      <c r="AUE32" s="212"/>
      <c r="AUF32" s="212"/>
      <c r="AUG32" s="212"/>
      <c r="AUH32" s="212"/>
      <c r="AUI32" s="212"/>
      <c r="AUJ32" s="212"/>
      <c r="AUK32" s="212"/>
      <c r="AUL32" s="212"/>
      <c r="AUM32" s="212"/>
      <c r="AUN32" s="212"/>
      <c r="AUO32" s="212"/>
      <c r="AUP32" s="212"/>
      <c r="AUQ32" s="212"/>
      <c r="AUR32" s="212"/>
      <c r="AUS32" s="212"/>
      <c r="AUT32" s="212"/>
      <c r="AUU32" s="212"/>
      <c r="AUV32" s="212"/>
      <c r="AUW32" s="212"/>
      <c r="AUX32" s="212"/>
      <c r="AUY32" s="212"/>
      <c r="AUZ32" s="212"/>
      <c r="AVA32" s="212"/>
      <c r="AVB32" s="212"/>
      <c r="AVC32" s="212"/>
      <c r="AVD32" s="212"/>
      <c r="AVE32" s="212"/>
      <c r="AVF32" s="212"/>
      <c r="AVG32" s="212"/>
      <c r="AVH32" s="212"/>
      <c r="AVI32" s="212"/>
      <c r="AVJ32" s="212"/>
      <c r="AVK32" s="212"/>
      <c r="AVL32" s="212"/>
      <c r="AVM32" s="212"/>
      <c r="AVN32" s="212"/>
      <c r="AVO32" s="212"/>
      <c r="AVP32" s="212"/>
      <c r="AVQ32" s="212"/>
      <c r="AVR32" s="212"/>
      <c r="AVS32" s="212"/>
      <c r="AVT32" s="212"/>
      <c r="AVU32" s="212"/>
      <c r="AVV32" s="212"/>
      <c r="AVW32" s="212"/>
      <c r="AVX32" s="212"/>
      <c r="AVY32" s="212"/>
      <c r="AVZ32" s="212"/>
      <c r="AWA32" s="212"/>
      <c r="AWB32" s="212"/>
      <c r="AWC32" s="212"/>
      <c r="AWD32" s="212"/>
      <c r="AWE32" s="212"/>
      <c r="AWF32" s="212"/>
      <c r="AWG32" s="212"/>
      <c r="AWH32" s="212"/>
      <c r="AWI32" s="212"/>
      <c r="AWJ32" s="212"/>
      <c r="AWK32" s="212"/>
      <c r="AWL32" s="212"/>
      <c r="AWM32" s="212"/>
      <c r="AWN32" s="212"/>
      <c r="AWO32" s="212"/>
      <c r="AWP32" s="212"/>
      <c r="AWQ32" s="212"/>
      <c r="AWR32" s="212"/>
      <c r="AWS32" s="212"/>
      <c r="AWT32" s="212"/>
      <c r="AWU32" s="212"/>
      <c r="AWV32" s="212"/>
      <c r="AWW32" s="212"/>
      <c r="AWX32" s="212"/>
      <c r="AWY32" s="212"/>
      <c r="AWZ32" s="212"/>
      <c r="AXA32" s="212"/>
      <c r="AXB32" s="212"/>
      <c r="AXC32" s="212"/>
      <c r="AXD32" s="212"/>
      <c r="AXE32" s="212"/>
      <c r="AXF32" s="212"/>
      <c r="AXG32" s="212"/>
      <c r="AXH32" s="212"/>
      <c r="AXI32" s="212"/>
      <c r="AXJ32" s="212"/>
      <c r="AXK32" s="212"/>
      <c r="AXL32" s="212"/>
      <c r="AXM32" s="212"/>
      <c r="AXN32" s="212"/>
      <c r="AXO32" s="212"/>
      <c r="AXP32" s="212"/>
      <c r="AXQ32" s="212"/>
      <c r="AXR32" s="212"/>
      <c r="AXS32" s="212"/>
      <c r="AXT32" s="212"/>
      <c r="AXU32" s="212"/>
      <c r="AXV32" s="212"/>
      <c r="AXW32" s="212"/>
      <c r="AXX32" s="212"/>
      <c r="AXY32" s="212"/>
      <c r="AXZ32" s="212"/>
      <c r="AYA32" s="212"/>
      <c r="AYB32" s="212"/>
      <c r="AYC32" s="212"/>
      <c r="AYD32" s="212"/>
      <c r="AYE32" s="212"/>
      <c r="AYF32" s="212"/>
      <c r="AYG32" s="212"/>
      <c r="AYH32" s="212"/>
      <c r="AYI32" s="212"/>
      <c r="AYJ32" s="212"/>
      <c r="AYK32" s="212"/>
      <c r="AYL32" s="212"/>
      <c r="AYM32" s="212"/>
      <c r="AYN32" s="212"/>
      <c r="AYO32" s="212"/>
      <c r="AYP32" s="212"/>
      <c r="AYQ32" s="212"/>
      <c r="AYR32" s="212"/>
      <c r="AYS32" s="212"/>
      <c r="AYT32" s="212"/>
      <c r="AYU32" s="212"/>
      <c r="AYV32" s="212"/>
      <c r="AYW32" s="212"/>
      <c r="AYX32" s="212"/>
      <c r="AYY32" s="212"/>
      <c r="AYZ32" s="212"/>
      <c r="AZA32" s="212"/>
      <c r="AZB32" s="212"/>
      <c r="AZC32" s="212"/>
      <c r="AZD32" s="212"/>
      <c r="AZE32" s="212"/>
      <c r="AZF32" s="212"/>
      <c r="AZG32" s="212"/>
      <c r="AZH32" s="212"/>
      <c r="AZI32" s="212"/>
      <c r="AZJ32" s="212"/>
      <c r="AZK32" s="212"/>
      <c r="AZL32" s="212"/>
      <c r="AZM32" s="212"/>
      <c r="AZN32" s="212"/>
      <c r="AZO32" s="212"/>
      <c r="AZP32" s="212"/>
      <c r="AZQ32" s="212"/>
      <c r="AZR32" s="212"/>
      <c r="AZS32" s="212"/>
      <c r="AZT32" s="212"/>
      <c r="AZU32" s="212"/>
      <c r="AZV32" s="212"/>
      <c r="AZW32" s="212"/>
      <c r="AZX32" s="212"/>
      <c r="AZY32" s="212"/>
      <c r="AZZ32" s="212"/>
      <c r="BAA32" s="212"/>
      <c r="BAB32" s="212"/>
      <c r="BAC32" s="212"/>
      <c r="BAD32" s="212"/>
      <c r="BAE32" s="212"/>
      <c r="BAF32" s="212"/>
      <c r="BAG32" s="212"/>
      <c r="BAH32" s="212"/>
      <c r="BAI32" s="212"/>
      <c r="BAJ32" s="212"/>
      <c r="BAK32" s="212"/>
      <c r="BAL32" s="212"/>
      <c r="BAM32" s="212"/>
      <c r="BAN32" s="212"/>
      <c r="BAO32" s="212"/>
      <c r="BAP32" s="212"/>
      <c r="BAQ32" s="212"/>
      <c r="BAR32" s="212"/>
      <c r="BAS32" s="212"/>
      <c r="BAT32" s="212"/>
      <c r="BAU32" s="212"/>
      <c r="BAV32" s="212"/>
      <c r="BAW32" s="212"/>
      <c r="BAX32" s="212"/>
      <c r="BAY32" s="212"/>
      <c r="BAZ32" s="212"/>
      <c r="BBA32" s="212"/>
      <c r="BBB32" s="212"/>
      <c r="BBC32" s="212"/>
      <c r="BBD32" s="212"/>
      <c r="BBE32" s="212"/>
      <c r="BBF32" s="212"/>
      <c r="BBG32" s="212"/>
      <c r="BBH32" s="212"/>
      <c r="BBI32" s="212"/>
      <c r="BBJ32" s="212"/>
      <c r="BBK32" s="212"/>
      <c r="BBL32" s="212"/>
      <c r="BBM32" s="212"/>
      <c r="BBN32" s="212"/>
      <c r="BBO32" s="212"/>
      <c r="BBP32" s="212"/>
      <c r="BBQ32" s="212"/>
      <c r="BBR32" s="212"/>
      <c r="BBS32" s="212"/>
      <c r="BBT32" s="212"/>
      <c r="BBU32" s="212"/>
      <c r="BBV32" s="212"/>
      <c r="BBW32" s="212"/>
      <c r="BBX32" s="212"/>
      <c r="BBY32" s="212"/>
      <c r="BBZ32" s="212"/>
      <c r="BCA32" s="212"/>
      <c r="BCB32" s="212"/>
      <c r="BCC32" s="212"/>
      <c r="BCD32" s="212"/>
      <c r="BCE32" s="212"/>
      <c r="BCF32" s="212"/>
      <c r="BCG32" s="212"/>
      <c r="BCH32" s="212"/>
      <c r="BCI32" s="212"/>
      <c r="BCJ32" s="212"/>
      <c r="BCK32" s="212"/>
      <c r="BCL32" s="212"/>
      <c r="BCM32" s="212"/>
      <c r="BCN32" s="212"/>
      <c r="BCO32" s="212"/>
      <c r="BCP32" s="212"/>
      <c r="BCQ32" s="212"/>
      <c r="BCR32" s="212"/>
      <c r="BCS32" s="212"/>
      <c r="BCT32" s="212"/>
      <c r="BCU32" s="212"/>
      <c r="BCV32" s="212"/>
      <c r="BCW32" s="212"/>
      <c r="BCX32" s="212"/>
      <c r="BCY32" s="212"/>
      <c r="BCZ32" s="212"/>
      <c r="BDA32" s="212"/>
      <c r="BDB32" s="212"/>
      <c r="BDC32" s="212"/>
      <c r="BDD32" s="212"/>
      <c r="BDE32" s="212"/>
      <c r="BDF32" s="212"/>
      <c r="BDG32" s="212"/>
      <c r="BDH32" s="212"/>
      <c r="BDI32" s="212"/>
      <c r="BDJ32" s="212"/>
      <c r="BDK32" s="212"/>
      <c r="BDL32" s="212"/>
      <c r="BDM32" s="212"/>
      <c r="BDN32" s="212"/>
      <c r="BDO32" s="212"/>
      <c r="BDP32" s="212"/>
      <c r="BDQ32" s="212"/>
      <c r="BDR32" s="212"/>
      <c r="BDS32" s="212"/>
      <c r="BDT32" s="212"/>
      <c r="BDU32" s="212"/>
      <c r="BDV32" s="212"/>
      <c r="BDW32" s="212"/>
      <c r="BDX32" s="212"/>
      <c r="BDY32" s="212"/>
      <c r="BDZ32" s="212"/>
      <c r="BEA32" s="212"/>
      <c r="BEB32" s="212"/>
      <c r="BEC32" s="212"/>
      <c r="BED32" s="212"/>
      <c r="BEE32" s="212"/>
      <c r="BEF32" s="212"/>
      <c r="BEG32" s="212"/>
      <c r="BEH32" s="212"/>
      <c r="BEI32" s="212"/>
      <c r="BEJ32" s="212"/>
      <c r="BEK32" s="212"/>
      <c r="BEL32" s="212"/>
      <c r="BEM32" s="212"/>
      <c r="BEN32" s="212"/>
      <c r="BEO32" s="212"/>
      <c r="BEP32" s="212"/>
      <c r="BEQ32" s="212"/>
      <c r="BER32" s="212"/>
      <c r="BES32" s="212"/>
      <c r="BET32" s="212"/>
      <c r="BEU32" s="212"/>
      <c r="BEV32" s="212"/>
      <c r="BEW32" s="212"/>
      <c r="BEX32" s="212"/>
      <c r="BEY32" s="212"/>
      <c r="BEZ32" s="212"/>
      <c r="BFA32" s="212"/>
      <c r="BFB32" s="212"/>
      <c r="BFC32" s="212"/>
      <c r="BFD32" s="212"/>
      <c r="BFE32" s="212"/>
      <c r="BFF32" s="212"/>
      <c r="BFG32" s="212"/>
      <c r="BFH32" s="212"/>
      <c r="BFI32" s="212"/>
      <c r="BFJ32" s="212"/>
      <c r="BFK32" s="212"/>
      <c r="BFL32" s="212"/>
      <c r="BFM32" s="212"/>
      <c r="BFN32" s="212"/>
      <c r="BFO32" s="212"/>
      <c r="BFP32" s="212"/>
      <c r="BFQ32" s="212"/>
      <c r="BFR32" s="212"/>
      <c r="BFS32" s="212"/>
      <c r="BFT32" s="212"/>
      <c r="BFU32" s="212"/>
      <c r="BFV32" s="212"/>
      <c r="BFW32" s="212"/>
      <c r="BFX32" s="212"/>
      <c r="BFY32" s="212"/>
      <c r="BFZ32" s="212"/>
      <c r="BGA32" s="212"/>
      <c r="BGB32" s="212"/>
      <c r="BGC32" s="212"/>
      <c r="BGD32" s="212"/>
      <c r="BGE32" s="212"/>
      <c r="BGF32" s="212"/>
      <c r="BGG32" s="212"/>
      <c r="BGH32" s="212"/>
      <c r="BGI32" s="212"/>
      <c r="BGJ32" s="212"/>
      <c r="BGK32" s="212"/>
      <c r="BGL32" s="212"/>
      <c r="BGM32" s="212"/>
      <c r="BGN32" s="212"/>
      <c r="BGO32" s="212"/>
      <c r="BGP32" s="212"/>
      <c r="BGQ32" s="212"/>
      <c r="BGR32" s="212"/>
      <c r="BGS32" s="212"/>
      <c r="BGT32" s="212"/>
      <c r="BGU32" s="212"/>
      <c r="BGV32" s="212"/>
      <c r="BGW32" s="212"/>
      <c r="BGX32" s="212"/>
      <c r="BGY32" s="212"/>
      <c r="BGZ32" s="212"/>
      <c r="BHA32" s="212"/>
      <c r="BHB32" s="212"/>
      <c r="BHC32" s="212"/>
      <c r="BHD32" s="212"/>
      <c r="BHE32" s="212"/>
      <c r="BHF32" s="212"/>
      <c r="BHG32" s="212"/>
      <c r="BHH32" s="212"/>
      <c r="BHI32" s="212"/>
      <c r="BHJ32" s="212"/>
      <c r="BHK32" s="212"/>
      <c r="BHL32" s="212"/>
      <c r="BHM32" s="212"/>
      <c r="BHN32" s="212"/>
      <c r="BHO32" s="212"/>
      <c r="BHP32" s="212"/>
      <c r="BHQ32" s="212"/>
      <c r="BHR32" s="212"/>
      <c r="BHS32" s="212"/>
      <c r="BHT32" s="212"/>
      <c r="BHU32" s="212"/>
      <c r="BHV32" s="212"/>
      <c r="BHW32" s="212"/>
      <c r="BHX32" s="212"/>
      <c r="BHY32" s="212"/>
      <c r="BHZ32" s="212"/>
      <c r="BIA32" s="212"/>
      <c r="BIB32" s="212"/>
      <c r="BIC32" s="212"/>
      <c r="BID32" s="212"/>
      <c r="BIE32" s="212"/>
      <c r="BIF32" s="212"/>
      <c r="BIG32" s="212"/>
      <c r="BIH32" s="212"/>
      <c r="BII32" s="212"/>
      <c r="BIJ32" s="212"/>
      <c r="BIK32" s="212"/>
      <c r="BIL32" s="212"/>
      <c r="BIM32" s="212"/>
      <c r="BIN32" s="212"/>
      <c r="BIO32" s="212"/>
      <c r="BIP32" s="212"/>
      <c r="BIQ32" s="212"/>
      <c r="BIR32" s="212"/>
      <c r="BIS32" s="212"/>
      <c r="BIT32" s="212"/>
      <c r="BIU32" s="212"/>
      <c r="BIV32" s="212"/>
      <c r="BIW32" s="212"/>
      <c r="BIX32" s="212"/>
      <c r="BIY32" s="212"/>
      <c r="BIZ32" s="212"/>
      <c r="BJA32" s="212"/>
      <c r="BJB32" s="212"/>
      <c r="BJC32" s="212"/>
      <c r="BJD32" s="212"/>
      <c r="BJE32" s="212"/>
      <c r="BJF32" s="212"/>
      <c r="BJG32" s="212"/>
      <c r="BJH32" s="212"/>
      <c r="BJI32" s="212"/>
      <c r="BJJ32" s="212"/>
      <c r="BJK32" s="212"/>
      <c r="BJL32" s="212"/>
      <c r="BJM32" s="212"/>
      <c r="BJN32" s="212"/>
      <c r="BJO32" s="212"/>
      <c r="BJP32" s="212"/>
      <c r="BJQ32" s="212"/>
      <c r="BJR32" s="212"/>
      <c r="BJS32" s="212"/>
      <c r="BJT32" s="212"/>
      <c r="BJU32" s="212"/>
      <c r="BJV32" s="212"/>
      <c r="BJW32" s="212"/>
      <c r="BJX32" s="212"/>
      <c r="BJY32" s="212"/>
      <c r="BJZ32" s="212"/>
      <c r="BKA32" s="212"/>
      <c r="BKB32" s="212"/>
      <c r="BKC32" s="212"/>
      <c r="BKD32" s="212"/>
      <c r="BKE32" s="212"/>
      <c r="BKF32" s="212"/>
      <c r="BKG32" s="212"/>
      <c r="BKH32" s="212"/>
      <c r="BKI32" s="212"/>
      <c r="BKJ32" s="212"/>
      <c r="BKK32" s="212"/>
      <c r="BKL32" s="212"/>
      <c r="BKM32" s="212"/>
      <c r="BKN32" s="212"/>
      <c r="BKO32" s="212"/>
      <c r="BKP32" s="212"/>
      <c r="BKQ32" s="212"/>
      <c r="BKR32" s="212"/>
      <c r="BKS32" s="212"/>
      <c r="BKT32" s="212"/>
      <c r="BKU32" s="212"/>
      <c r="BKV32" s="212"/>
      <c r="BKW32" s="212"/>
      <c r="BKX32" s="212"/>
      <c r="BKY32" s="212"/>
      <c r="BKZ32" s="212"/>
      <c r="BLA32" s="212"/>
      <c r="BLB32" s="212"/>
      <c r="BLC32" s="212"/>
      <c r="BLD32" s="212"/>
      <c r="BLE32" s="212"/>
      <c r="BLF32" s="212"/>
      <c r="BLG32" s="212"/>
      <c r="BLH32" s="212"/>
      <c r="BLI32" s="212"/>
      <c r="BLJ32" s="212"/>
      <c r="BLK32" s="212"/>
      <c r="BLL32" s="212"/>
      <c r="BLM32" s="212"/>
      <c r="BLN32" s="212"/>
      <c r="BLO32" s="212"/>
      <c r="BLP32" s="212"/>
      <c r="BLQ32" s="212"/>
      <c r="BLR32" s="212"/>
      <c r="BLS32" s="212"/>
      <c r="BLT32" s="212"/>
      <c r="BLU32" s="212"/>
      <c r="BLV32" s="212"/>
      <c r="BLW32" s="212"/>
      <c r="BLX32" s="212"/>
      <c r="BLY32" s="212"/>
      <c r="BLZ32" s="212"/>
      <c r="BMA32" s="212"/>
      <c r="BMB32" s="212"/>
      <c r="BMC32" s="212"/>
      <c r="BMD32" s="212"/>
      <c r="BME32" s="212"/>
      <c r="BMF32" s="212"/>
      <c r="BMG32" s="212"/>
      <c r="BMH32" s="212"/>
      <c r="BMI32" s="212"/>
      <c r="BMJ32" s="212"/>
      <c r="BMK32" s="212"/>
      <c r="BML32" s="212"/>
      <c r="BMM32" s="212"/>
      <c r="BMN32" s="212"/>
      <c r="BMO32" s="212"/>
      <c r="BMP32" s="212"/>
      <c r="BMQ32" s="212"/>
      <c r="BMR32" s="212"/>
      <c r="BMS32" s="212"/>
      <c r="BMT32" s="212"/>
      <c r="BMU32" s="212"/>
      <c r="BMV32" s="212"/>
      <c r="BMW32" s="212"/>
      <c r="BMX32" s="212"/>
      <c r="BMY32" s="212"/>
      <c r="BMZ32" s="212"/>
      <c r="BNA32" s="212"/>
      <c r="BNB32" s="212"/>
      <c r="BNC32" s="212"/>
      <c r="BND32" s="212"/>
      <c r="BNE32" s="212"/>
      <c r="BNF32" s="212"/>
      <c r="BNG32" s="212"/>
      <c r="BNH32" s="212"/>
      <c r="BNI32" s="212"/>
      <c r="BNJ32" s="212"/>
      <c r="BNK32" s="212"/>
      <c r="BNL32" s="212"/>
      <c r="BNM32" s="212"/>
      <c r="BNN32" s="212"/>
      <c r="BNO32" s="212"/>
      <c r="BNP32" s="212"/>
      <c r="BNQ32" s="212"/>
      <c r="BNR32" s="212"/>
      <c r="BNS32" s="212"/>
      <c r="BNT32" s="212"/>
      <c r="BNU32" s="212"/>
      <c r="BNV32" s="212"/>
      <c r="BNW32" s="212"/>
      <c r="BNX32" s="212"/>
      <c r="BNY32" s="212"/>
      <c r="BNZ32" s="212"/>
      <c r="BOA32" s="212"/>
      <c r="BOB32" s="212"/>
      <c r="BOC32" s="212"/>
      <c r="BOD32" s="212"/>
      <c r="BOE32" s="212"/>
      <c r="BOF32" s="212"/>
      <c r="BOG32" s="212"/>
      <c r="BOH32" s="212"/>
      <c r="BOI32" s="212"/>
      <c r="BOJ32" s="212"/>
      <c r="BOK32" s="212"/>
      <c r="BOL32" s="212"/>
      <c r="BOM32" s="212"/>
      <c r="BON32" s="212"/>
      <c r="BOO32" s="212"/>
      <c r="BOP32" s="212"/>
      <c r="BOQ32" s="212"/>
      <c r="BOR32" s="212"/>
      <c r="BOS32" s="212"/>
      <c r="BOT32" s="212"/>
      <c r="BOU32" s="212"/>
      <c r="BOV32" s="212"/>
      <c r="BOW32" s="212"/>
      <c r="BOX32" s="212"/>
      <c r="BOY32" s="212"/>
      <c r="BOZ32" s="212"/>
      <c r="BPA32" s="212"/>
      <c r="BPB32" s="212"/>
      <c r="BPC32" s="212"/>
      <c r="BPD32" s="212"/>
      <c r="BPE32" s="212"/>
      <c r="BPF32" s="212"/>
      <c r="BPG32" s="212"/>
      <c r="BPH32" s="212"/>
      <c r="BPI32" s="212"/>
      <c r="BPJ32" s="212"/>
      <c r="BPK32" s="212"/>
      <c r="BPL32" s="212"/>
      <c r="BPM32" s="212"/>
      <c r="BPN32" s="212"/>
      <c r="BPO32" s="212"/>
      <c r="BPP32" s="212"/>
      <c r="BPQ32" s="212"/>
      <c r="BPR32" s="212"/>
      <c r="BPS32" s="212"/>
      <c r="BPT32" s="212"/>
      <c r="BPU32" s="212"/>
      <c r="BPV32" s="212"/>
      <c r="BPW32" s="212"/>
      <c r="BPX32" s="212"/>
      <c r="BPY32" s="212"/>
      <c r="BPZ32" s="212"/>
      <c r="BQA32" s="212"/>
      <c r="BQB32" s="212"/>
      <c r="BQC32" s="212"/>
      <c r="BQD32" s="212"/>
      <c r="BQE32" s="212"/>
      <c r="BQF32" s="212"/>
      <c r="BQG32" s="212"/>
      <c r="BQH32" s="212"/>
      <c r="BQI32" s="212"/>
      <c r="BQJ32" s="212"/>
      <c r="BQK32" s="212"/>
      <c r="BQL32" s="212"/>
      <c r="BQM32" s="212"/>
      <c r="BQN32" s="212"/>
      <c r="BQO32" s="212"/>
      <c r="BQP32" s="212"/>
      <c r="BQQ32" s="212"/>
      <c r="BQR32" s="212"/>
      <c r="BQS32" s="212"/>
      <c r="BQT32" s="212"/>
      <c r="BQU32" s="212"/>
      <c r="BQV32" s="212"/>
      <c r="BQW32" s="212"/>
      <c r="BQX32" s="212"/>
      <c r="BQY32" s="212"/>
      <c r="BQZ32" s="212"/>
      <c r="BRA32" s="212"/>
      <c r="BRB32" s="212"/>
      <c r="BRC32" s="212"/>
      <c r="BRD32" s="212"/>
      <c r="BRE32" s="212"/>
      <c r="BRF32" s="212"/>
      <c r="BRG32" s="212"/>
      <c r="BRH32" s="212"/>
      <c r="BRI32" s="212"/>
      <c r="BRJ32" s="212"/>
      <c r="BRK32" s="212"/>
      <c r="BRL32" s="212"/>
      <c r="BRM32" s="212"/>
      <c r="BRN32" s="212"/>
      <c r="BRO32" s="212"/>
      <c r="BRP32" s="212"/>
      <c r="BRQ32" s="212"/>
      <c r="BRR32" s="212"/>
      <c r="BRS32" s="212"/>
      <c r="BRT32" s="212"/>
      <c r="BRU32" s="212"/>
      <c r="BRV32" s="212"/>
      <c r="BRW32" s="212"/>
      <c r="BRX32" s="212"/>
      <c r="BRY32" s="212"/>
      <c r="BRZ32" s="212"/>
      <c r="BSA32" s="212"/>
      <c r="BSB32" s="212"/>
      <c r="BSC32" s="212"/>
      <c r="BSD32" s="212"/>
      <c r="BSE32" s="212"/>
      <c r="BSF32" s="212"/>
      <c r="BSG32" s="212"/>
      <c r="BSH32" s="212"/>
      <c r="BSI32" s="212"/>
      <c r="BSJ32" s="212"/>
      <c r="BSK32" s="212"/>
      <c r="BSL32" s="212"/>
      <c r="BSM32" s="212"/>
      <c r="BSN32" s="212"/>
      <c r="BSO32" s="212"/>
      <c r="BSP32" s="212"/>
      <c r="BSQ32" s="212"/>
      <c r="BSR32" s="212"/>
      <c r="BSS32" s="212"/>
      <c r="BST32" s="212"/>
      <c r="BSU32" s="212"/>
      <c r="BSV32" s="212"/>
      <c r="BSW32" s="212"/>
      <c r="BSX32" s="212"/>
      <c r="BSY32" s="212"/>
      <c r="BSZ32" s="212"/>
      <c r="BTA32" s="212"/>
      <c r="BTB32" s="212"/>
      <c r="BTC32" s="212"/>
      <c r="BTD32" s="212"/>
      <c r="BTE32" s="212"/>
      <c r="BTF32" s="212"/>
      <c r="BTG32" s="212"/>
      <c r="BTH32" s="212"/>
      <c r="BTI32" s="212"/>
      <c r="BTJ32" s="212"/>
      <c r="BTK32" s="212"/>
      <c r="BTL32" s="212"/>
      <c r="BTM32" s="212"/>
      <c r="BTN32" s="212"/>
      <c r="BTO32" s="212"/>
      <c r="BTP32" s="212"/>
      <c r="BTQ32" s="212"/>
      <c r="BTR32" s="212"/>
      <c r="BTS32" s="212"/>
      <c r="BTT32" s="212"/>
      <c r="BTU32" s="212"/>
      <c r="BTV32" s="212"/>
      <c r="BTW32" s="212"/>
      <c r="BTX32" s="212"/>
      <c r="BTY32" s="212"/>
      <c r="BTZ32" s="212"/>
      <c r="BUA32" s="212"/>
      <c r="BUB32" s="212"/>
      <c r="BUC32" s="212"/>
      <c r="BUD32" s="212"/>
      <c r="BUE32" s="212"/>
      <c r="BUF32" s="212"/>
      <c r="BUG32" s="212"/>
      <c r="BUH32" s="212"/>
      <c r="BUI32" s="212"/>
      <c r="BUJ32" s="212"/>
      <c r="BUK32" s="212"/>
      <c r="BUL32" s="212"/>
      <c r="BUM32" s="212"/>
      <c r="BUN32" s="212"/>
      <c r="BUO32" s="212"/>
      <c r="BUP32" s="212"/>
      <c r="BUQ32" s="212"/>
      <c r="BUR32" s="212"/>
      <c r="BUS32" s="212"/>
      <c r="BUT32" s="212"/>
      <c r="BUU32" s="212"/>
      <c r="BUV32" s="212"/>
      <c r="BUW32" s="212"/>
      <c r="BUX32" s="212"/>
      <c r="BUY32" s="212"/>
      <c r="BUZ32" s="212"/>
      <c r="BVA32" s="212"/>
      <c r="BVB32" s="212"/>
      <c r="BVC32" s="212"/>
      <c r="BVD32" s="212"/>
      <c r="BVE32" s="212"/>
      <c r="BVF32" s="212"/>
      <c r="BVG32" s="212"/>
      <c r="BVH32" s="212"/>
      <c r="BVI32" s="212"/>
      <c r="BVJ32" s="212"/>
      <c r="BVK32" s="212"/>
      <c r="BVL32" s="212"/>
      <c r="BVM32" s="212"/>
      <c r="BVN32" s="212"/>
      <c r="BVO32" s="212"/>
      <c r="BVP32" s="212"/>
      <c r="BVQ32" s="212"/>
      <c r="BVR32" s="212"/>
      <c r="BVS32" s="212"/>
      <c r="BVT32" s="212"/>
      <c r="BVU32" s="212"/>
      <c r="BVV32" s="212"/>
      <c r="BVW32" s="212"/>
      <c r="BVX32" s="212"/>
      <c r="BVY32" s="212"/>
      <c r="BVZ32" s="212"/>
      <c r="BWA32" s="212"/>
      <c r="BWB32" s="212"/>
      <c r="BWC32" s="212"/>
      <c r="BWD32" s="212"/>
      <c r="BWE32" s="212"/>
      <c r="BWF32" s="212"/>
      <c r="BWG32" s="212"/>
      <c r="BWH32" s="212"/>
      <c r="BWI32" s="212"/>
      <c r="BWJ32" s="212"/>
      <c r="BWK32" s="212"/>
      <c r="BWL32" s="212"/>
      <c r="BWM32" s="212"/>
      <c r="BWN32" s="212"/>
      <c r="BWO32" s="212"/>
      <c r="BWP32" s="212"/>
      <c r="BWQ32" s="212"/>
      <c r="BWR32" s="212"/>
      <c r="BWS32" s="212"/>
      <c r="BWT32" s="212"/>
      <c r="BWU32" s="212"/>
      <c r="BWV32" s="212"/>
      <c r="BWW32" s="212"/>
      <c r="BWX32" s="212"/>
      <c r="BWY32" s="212"/>
      <c r="BWZ32" s="212"/>
      <c r="BXA32" s="212"/>
      <c r="BXB32" s="212"/>
      <c r="BXC32" s="212"/>
      <c r="BXD32" s="212"/>
      <c r="BXE32" s="212"/>
      <c r="BXF32" s="212"/>
      <c r="BXG32" s="212"/>
      <c r="BXH32" s="212"/>
      <c r="BXI32" s="212"/>
      <c r="BXJ32" s="212"/>
      <c r="BXK32" s="212"/>
      <c r="BXL32" s="212"/>
      <c r="BXM32" s="212"/>
      <c r="BXN32" s="212"/>
      <c r="BXO32" s="212"/>
      <c r="BXP32" s="212"/>
      <c r="BXQ32" s="212"/>
      <c r="BXR32" s="212"/>
      <c r="BXS32" s="212"/>
      <c r="BXT32" s="212"/>
      <c r="BXU32" s="212"/>
      <c r="BXV32" s="212"/>
      <c r="BXW32" s="212"/>
      <c r="BXX32" s="212"/>
      <c r="BXY32" s="212"/>
      <c r="BXZ32" s="212"/>
      <c r="BYA32" s="212"/>
      <c r="BYB32" s="212"/>
      <c r="BYC32" s="212"/>
      <c r="BYD32" s="212"/>
      <c r="BYE32" s="212"/>
      <c r="BYF32" s="212"/>
      <c r="BYG32" s="212"/>
      <c r="BYH32" s="212"/>
      <c r="BYI32" s="212"/>
      <c r="BYJ32" s="212"/>
      <c r="BYK32" s="212"/>
      <c r="BYL32" s="212"/>
      <c r="BYM32" s="212"/>
      <c r="BYN32" s="212"/>
      <c r="BYO32" s="212"/>
      <c r="BYP32" s="212"/>
      <c r="BYQ32" s="212"/>
      <c r="BYR32" s="212"/>
      <c r="BYS32" s="212"/>
      <c r="BYT32" s="212"/>
      <c r="BYU32" s="212"/>
      <c r="BYV32" s="212"/>
      <c r="BYW32" s="212"/>
      <c r="BYX32" s="212"/>
      <c r="BYY32" s="212"/>
      <c r="BYZ32" s="212"/>
      <c r="BZA32" s="212"/>
      <c r="BZB32" s="212"/>
      <c r="BZC32" s="212"/>
      <c r="BZD32" s="212"/>
      <c r="BZE32" s="212"/>
      <c r="BZF32" s="212"/>
      <c r="BZG32" s="212"/>
      <c r="BZH32" s="212"/>
      <c r="BZI32" s="212"/>
      <c r="BZJ32" s="212"/>
      <c r="BZK32" s="212"/>
      <c r="BZL32" s="212"/>
      <c r="BZM32" s="212"/>
      <c r="BZN32" s="212"/>
      <c r="BZO32" s="212"/>
      <c r="BZP32" s="212"/>
      <c r="BZQ32" s="212"/>
      <c r="BZR32" s="212"/>
      <c r="BZS32" s="212"/>
      <c r="BZT32" s="212"/>
      <c r="BZU32" s="212"/>
      <c r="BZV32" s="212"/>
      <c r="BZW32" s="212"/>
      <c r="BZX32" s="212"/>
      <c r="BZY32" s="212"/>
      <c r="BZZ32" s="212"/>
      <c r="CAA32" s="212"/>
      <c r="CAB32" s="212"/>
      <c r="CAC32" s="212"/>
      <c r="CAD32" s="212"/>
      <c r="CAE32" s="212"/>
      <c r="CAF32" s="212"/>
      <c r="CAG32" s="212"/>
      <c r="CAH32" s="212"/>
      <c r="CAI32" s="212"/>
      <c r="CAJ32" s="212"/>
      <c r="CAK32" s="212"/>
      <c r="CAL32" s="212"/>
      <c r="CAM32" s="212"/>
      <c r="CAN32" s="212"/>
      <c r="CAO32" s="212"/>
      <c r="CAP32" s="212"/>
      <c r="CAQ32" s="212"/>
      <c r="CAR32" s="212"/>
      <c r="CAS32" s="212"/>
      <c r="CAT32" s="212"/>
      <c r="CAU32" s="212"/>
      <c r="CAV32" s="212"/>
      <c r="CAW32" s="212"/>
      <c r="CAX32" s="212"/>
      <c r="CAY32" s="212"/>
      <c r="CAZ32" s="212"/>
      <c r="CBA32" s="212"/>
      <c r="CBB32" s="212"/>
      <c r="CBC32" s="212"/>
      <c r="CBD32" s="212"/>
      <c r="CBE32" s="212"/>
      <c r="CBF32" s="212"/>
      <c r="CBG32" s="212"/>
      <c r="CBH32" s="212"/>
      <c r="CBI32" s="212"/>
      <c r="CBJ32" s="212"/>
      <c r="CBK32" s="212"/>
      <c r="CBL32" s="212"/>
      <c r="CBM32" s="212"/>
      <c r="CBN32" s="212"/>
      <c r="CBO32" s="212"/>
      <c r="CBP32" s="212"/>
      <c r="CBQ32" s="212"/>
      <c r="CBR32" s="212"/>
      <c r="CBS32" s="212"/>
      <c r="CBT32" s="212"/>
      <c r="CBU32" s="212"/>
      <c r="CBV32" s="212"/>
      <c r="CBW32" s="212"/>
      <c r="CBX32" s="212"/>
      <c r="CBY32" s="212"/>
      <c r="CBZ32" s="212"/>
      <c r="CCA32" s="212"/>
      <c r="CCB32" s="212"/>
      <c r="CCC32" s="212"/>
      <c r="CCD32" s="212"/>
      <c r="CCE32" s="212"/>
      <c r="CCF32" s="212"/>
      <c r="CCG32" s="212"/>
      <c r="CCH32" s="212"/>
      <c r="CCI32" s="212"/>
      <c r="CCJ32" s="212"/>
      <c r="CCK32" s="212"/>
      <c r="CCL32" s="212"/>
      <c r="CCM32" s="212"/>
      <c r="CCN32" s="212"/>
      <c r="CCO32" s="212"/>
      <c r="CCP32" s="212"/>
      <c r="CCQ32" s="212"/>
      <c r="CCR32" s="212"/>
      <c r="CCS32" s="212"/>
      <c r="CCT32" s="212"/>
      <c r="CCU32" s="212"/>
      <c r="CCV32" s="212"/>
      <c r="CCW32" s="212"/>
      <c r="CCX32" s="212"/>
      <c r="CCY32" s="212"/>
      <c r="CCZ32" s="212"/>
      <c r="CDA32" s="212"/>
      <c r="CDB32" s="212"/>
      <c r="CDC32" s="212"/>
      <c r="CDD32" s="212"/>
      <c r="CDE32" s="212"/>
      <c r="CDF32" s="212"/>
      <c r="CDG32" s="212"/>
      <c r="CDH32" s="212"/>
      <c r="CDI32" s="212"/>
      <c r="CDJ32" s="212"/>
      <c r="CDK32" s="212"/>
      <c r="CDL32" s="212"/>
      <c r="CDM32" s="212"/>
      <c r="CDN32" s="212"/>
      <c r="CDO32" s="212"/>
      <c r="CDP32" s="212"/>
      <c r="CDQ32" s="212"/>
      <c r="CDR32" s="212"/>
      <c r="CDS32" s="212"/>
      <c r="CDT32" s="212"/>
      <c r="CDU32" s="212"/>
      <c r="CDV32" s="212"/>
      <c r="CDW32" s="212"/>
      <c r="CDX32" s="212"/>
      <c r="CDY32" s="212"/>
      <c r="CDZ32" s="212"/>
      <c r="CEA32" s="212"/>
      <c r="CEB32" s="212"/>
      <c r="CEC32" s="212"/>
      <c r="CED32" s="212"/>
      <c r="CEE32" s="212"/>
      <c r="CEF32" s="212"/>
      <c r="CEG32" s="212"/>
      <c r="CEH32" s="212"/>
      <c r="CEI32" s="212"/>
      <c r="CEJ32" s="212"/>
      <c r="CEK32" s="212"/>
      <c r="CEL32" s="212"/>
      <c r="CEM32" s="212"/>
      <c r="CEN32" s="212"/>
      <c r="CEO32" s="212"/>
      <c r="CEP32" s="212"/>
      <c r="CEQ32" s="212"/>
      <c r="CER32" s="212"/>
      <c r="CES32" s="212"/>
      <c r="CET32" s="212"/>
      <c r="CEU32" s="212"/>
      <c r="CEV32" s="212"/>
      <c r="CEW32" s="212"/>
      <c r="CEX32" s="212"/>
      <c r="CEY32" s="212"/>
      <c r="CEZ32" s="212"/>
      <c r="CFA32" s="212"/>
      <c r="CFB32" s="212"/>
      <c r="CFC32" s="212"/>
      <c r="CFD32" s="212"/>
      <c r="CFE32" s="212"/>
      <c r="CFF32" s="212"/>
      <c r="CFG32" s="212"/>
      <c r="CFH32" s="212"/>
      <c r="CFI32" s="212"/>
      <c r="CFJ32" s="212"/>
      <c r="CFK32" s="212"/>
      <c r="CFL32" s="212"/>
      <c r="CFM32" s="212"/>
      <c r="CFN32" s="212"/>
      <c r="CFO32" s="212"/>
      <c r="CFP32" s="212"/>
      <c r="CFQ32" s="212"/>
      <c r="CFR32" s="212"/>
      <c r="CFS32" s="212"/>
      <c r="CFT32" s="212"/>
      <c r="CFU32" s="212"/>
      <c r="CFV32" s="212"/>
      <c r="CFW32" s="212"/>
      <c r="CFX32" s="212"/>
      <c r="CFY32" s="212"/>
      <c r="CFZ32" s="212"/>
      <c r="CGA32" s="212"/>
      <c r="CGB32" s="212"/>
      <c r="CGC32" s="212"/>
      <c r="CGD32" s="212"/>
      <c r="CGE32" s="212"/>
      <c r="CGF32" s="212"/>
      <c r="CGG32" s="212"/>
      <c r="CGH32" s="212"/>
      <c r="CGI32" s="212"/>
      <c r="CGJ32" s="212"/>
      <c r="CGK32" s="212"/>
      <c r="CGL32" s="212"/>
      <c r="CGM32" s="212"/>
      <c r="CGN32" s="212"/>
      <c r="CGO32" s="212"/>
      <c r="CGP32" s="212"/>
      <c r="CGQ32" s="212"/>
      <c r="CGR32" s="212"/>
      <c r="CGS32" s="212"/>
      <c r="CGT32" s="212"/>
      <c r="CGU32" s="212"/>
      <c r="CGV32" s="212"/>
      <c r="CGW32" s="212"/>
      <c r="CGX32" s="212"/>
      <c r="CGY32" s="212"/>
      <c r="CGZ32" s="212"/>
      <c r="CHA32" s="212"/>
      <c r="CHB32" s="212"/>
      <c r="CHC32" s="212"/>
      <c r="CHD32" s="212"/>
      <c r="CHE32" s="212"/>
      <c r="CHF32" s="212"/>
      <c r="CHG32" s="212"/>
      <c r="CHH32" s="212"/>
      <c r="CHI32" s="212"/>
      <c r="CHJ32" s="212"/>
      <c r="CHK32" s="212"/>
      <c r="CHL32" s="212"/>
      <c r="CHM32" s="212"/>
      <c r="CHN32" s="212"/>
      <c r="CHO32" s="212"/>
      <c r="CHP32" s="212"/>
      <c r="CHQ32" s="212"/>
      <c r="CHR32" s="212"/>
      <c r="CHS32" s="212"/>
      <c r="CHT32" s="212"/>
      <c r="CHU32" s="212"/>
      <c r="CHV32" s="212"/>
      <c r="CHW32" s="212"/>
      <c r="CHX32" s="212"/>
      <c r="CHY32" s="212"/>
      <c r="CHZ32" s="212"/>
      <c r="CIA32" s="212"/>
      <c r="CIB32" s="212"/>
      <c r="CIC32" s="212"/>
      <c r="CID32" s="212"/>
      <c r="CIE32" s="212"/>
      <c r="CIF32" s="212"/>
      <c r="CIG32" s="212"/>
      <c r="CIH32" s="212"/>
      <c r="CII32" s="212"/>
      <c r="CIJ32" s="212"/>
      <c r="CIK32" s="212"/>
      <c r="CIL32" s="212"/>
      <c r="CIM32" s="212"/>
      <c r="CIN32" s="212"/>
      <c r="CIO32" s="212"/>
      <c r="CIP32" s="212"/>
      <c r="CIQ32" s="212"/>
      <c r="CIR32" s="212"/>
      <c r="CIS32" s="212"/>
      <c r="CIT32" s="212"/>
      <c r="CIU32" s="212"/>
      <c r="CIV32" s="212"/>
      <c r="CIW32" s="212"/>
      <c r="CIX32" s="212"/>
      <c r="CIY32" s="212"/>
      <c r="CIZ32" s="212"/>
      <c r="CJA32" s="212"/>
      <c r="CJB32" s="212"/>
      <c r="CJC32" s="212"/>
      <c r="CJD32" s="212"/>
      <c r="CJE32" s="212"/>
      <c r="CJF32" s="212"/>
      <c r="CJG32" s="212"/>
      <c r="CJH32" s="212"/>
      <c r="CJI32" s="212"/>
      <c r="CJJ32" s="212"/>
      <c r="CJK32" s="212"/>
      <c r="CJL32" s="212"/>
      <c r="CJM32" s="212"/>
      <c r="CJN32" s="212"/>
      <c r="CJO32" s="212"/>
      <c r="CJP32" s="212"/>
      <c r="CJQ32" s="212"/>
      <c r="CJR32" s="212"/>
      <c r="CJS32" s="212"/>
      <c r="CJT32" s="212"/>
      <c r="CJU32" s="212"/>
      <c r="CJV32" s="212"/>
      <c r="CJW32" s="212"/>
      <c r="CJX32" s="212"/>
      <c r="CJY32" s="212"/>
      <c r="CJZ32" s="212"/>
      <c r="CKA32" s="212"/>
      <c r="CKB32" s="212"/>
      <c r="CKC32" s="212"/>
      <c r="CKD32" s="212"/>
      <c r="CKE32" s="212"/>
      <c r="CKF32" s="212"/>
      <c r="CKG32" s="212"/>
      <c r="CKH32" s="212"/>
      <c r="CKI32" s="212"/>
      <c r="CKJ32" s="212"/>
      <c r="CKK32" s="212"/>
      <c r="CKL32" s="212"/>
      <c r="CKM32" s="212"/>
      <c r="CKN32" s="212"/>
      <c r="CKO32" s="212"/>
      <c r="CKP32" s="212"/>
      <c r="CKQ32" s="212"/>
      <c r="CKR32" s="212"/>
      <c r="CKS32" s="212"/>
      <c r="CKT32" s="212"/>
      <c r="CKU32" s="212"/>
      <c r="CKV32" s="212"/>
      <c r="CKW32" s="212"/>
      <c r="CKX32" s="212"/>
      <c r="CKY32" s="212"/>
      <c r="CKZ32" s="212"/>
      <c r="CLA32" s="212"/>
      <c r="CLB32" s="212"/>
      <c r="CLC32" s="212"/>
      <c r="CLD32" s="212"/>
      <c r="CLE32" s="212"/>
      <c r="CLF32" s="212"/>
      <c r="CLG32" s="212"/>
      <c r="CLH32" s="212"/>
      <c r="CLI32" s="212"/>
      <c r="CLJ32" s="212"/>
      <c r="CLK32" s="212"/>
      <c r="CLL32" s="212"/>
      <c r="CLM32" s="212"/>
      <c r="CLN32" s="212"/>
      <c r="CLO32" s="212"/>
      <c r="CLP32" s="212"/>
      <c r="CLQ32" s="212"/>
      <c r="CLR32" s="212"/>
      <c r="CLS32" s="212"/>
      <c r="CLT32" s="212"/>
      <c r="CLU32" s="212"/>
      <c r="CLV32" s="212"/>
      <c r="CLW32" s="212"/>
      <c r="CLX32" s="212"/>
      <c r="CLY32" s="212"/>
      <c r="CLZ32" s="212"/>
      <c r="CMA32" s="212"/>
      <c r="CMB32" s="212"/>
      <c r="CMC32" s="212"/>
      <c r="CMD32" s="212"/>
      <c r="CME32" s="212"/>
      <c r="CMF32" s="212"/>
      <c r="CMG32" s="212"/>
      <c r="CMH32" s="212"/>
      <c r="CMI32" s="212"/>
      <c r="CMJ32" s="212"/>
      <c r="CMK32" s="212"/>
      <c r="CML32" s="212"/>
      <c r="CMM32" s="212"/>
      <c r="CMN32" s="212"/>
      <c r="CMO32" s="212"/>
      <c r="CMP32" s="212"/>
      <c r="CMQ32" s="212"/>
      <c r="CMR32" s="212"/>
      <c r="CMS32" s="212"/>
      <c r="CMT32" s="212"/>
      <c r="CMU32" s="212"/>
      <c r="CMV32" s="212"/>
      <c r="CMW32" s="212"/>
      <c r="CMX32" s="212"/>
      <c r="CMY32" s="212"/>
      <c r="CMZ32" s="212"/>
      <c r="CNA32" s="212"/>
      <c r="CNB32" s="212"/>
      <c r="CNC32" s="212"/>
      <c r="CND32" s="212"/>
      <c r="CNE32" s="212"/>
      <c r="CNF32" s="212"/>
      <c r="CNG32" s="212"/>
      <c r="CNH32" s="212"/>
      <c r="CNI32" s="212"/>
      <c r="CNJ32" s="212"/>
      <c r="CNK32" s="212"/>
      <c r="CNL32" s="212"/>
      <c r="CNM32" s="212"/>
      <c r="CNN32" s="212"/>
      <c r="CNO32" s="212"/>
      <c r="CNP32" s="212"/>
      <c r="CNQ32" s="212"/>
      <c r="CNR32" s="212"/>
      <c r="CNS32" s="212"/>
      <c r="CNT32" s="212"/>
      <c r="CNU32" s="212"/>
      <c r="CNV32" s="212"/>
      <c r="CNW32" s="212"/>
      <c r="CNX32" s="212"/>
      <c r="CNY32" s="212"/>
      <c r="CNZ32" s="212"/>
      <c r="COA32" s="212"/>
      <c r="COB32" s="212"/>
      <c r="COC32" s="212"/>
      <c r="COD32" s="212"/>
      <c r="COE32" s="212"/>
      <c r="COF32" s="212"/>
      <c r="COG32" s="212"/>
      <c r="COH32" s="212"/>
      <c r="COI32" s="212"/>
      <c r="COJ32" s="212"/>
      <c r="COK32" s="212"/>
      <c r="COL32" s="212"/>
      <c r="COM32" s="212"/>
      <c r="CON32" s="212"/>
      <c r="COO32" s="212"/>
      <c r="COP32" s="212"/>
      <c r="COQ32" s="212"/>
      <c r="COR32" s="212"/>
      <c r="COS32" s="212"/>
      <c r="COT32" s="212"/>
      <c r="COU32" s="212"/>
      <c r="COV32" s="212"/>
      <c r="COW32" s="212"/>
      <c r="COX32" s="212"/>
      <c r="COY32" s="212"/>
      <c r="COZ32" s="212"/>
      <c r="CPA32" s="212"/>
      <c r="CPB32" s="212"/>
      <c r="CPC32" s="212"/>
      <c r="CPD32" s="212"/>
      <c r="CPE32" s="212"/>
      <c r="CPF32" s="212"/>
      <c r="CPG32" s="212"/>
      <c r="CPH32" s="212"/>
      <c r="CPI32" s="212"/>
      <c r="CPJ32" s="212"/>
      <c r="CPK32" s="212"/>
      <c r="CPL32" s="212"/>
      <c r="CPM32" s="212"/>
      <c r="CPN32" s="212"/>
      <c r="CPO32" s="212"/>
      <c r="CPP32" s="212"/>
      <c r="CPQ32" s="212"/>
      <c r="CPR32" s="212"/>
      <c r="CPS32" s="212"/>
      <c r="CPT32" s="212"/>
      <c r="CPU32" s="212"/>
      <c r="CPV32" s="212"/>
      <c r="CPW32" s="212"/>
      <c r="CPX32" s="212"/>
      <c r="CPY32" s="212"/>
      <c r="CPZ32" s="212"/>
      <c r="CQA32" s="212"/>
      <c r="CQB32" s="212"/>
      <c r="CQC32" s="212"/>
      <c r="CQD32" s="212"/>
      <c r="CQE32" s="212"/>
      <c r="CQF32" s="212"/>
      <c r="CQG32" s="212"/>
      <c r="CQH32" s="212"/>
      <c r="CQI32" s="212"/>
      <c r="CQJ32" s="212"/>
      <c r="CQK32" s="212"/>
      <c r="CQL32" s="212"/>
      <c r="CQM32" s="212"/>
      <c r="CQN32" s="212"/>
      <c r="CQO32" s="212"/>
      <c r="CQP32" s="212"/>
      <c r="CQQ32" s="212"/>
      <c r="CQR32" s="212"/>
      <c r="CQS32" s="212"/>
      <c r="CQT32" s="212"/>
      <c r="CQU32" s="212"/>
      <c r="CQV32" s="212"/>
      <c r="CQW32" s="212"/>
      <c r="CQX32" s="212"/>
      <c r="CQY32" s="212"/>
      <c r="CQZ32" s="212"/>
      <c r="CRA32" s="212"/>
      <c r="CRB32" s="212"/>
      <c r="CRC32" s="212"/>
      <c r="CRD32" s="212"/>
      <c r="CRE32" s="212"/>
      <c r="CRF32" s="212"/>
      <c r="CRG32" s="212"/>
      <c r="CRH32" s="212"/>
      <c r="CRI32" s="212"/>
      <c r="CRJ32" s="212"/>
      <c r="CRK32" s="212"/>
      <c r="CRL32" s="212"/>
      <c r="CRM32" s="212"/>
      <c r="CRN32" s="212"/>
      <c r="CRO32" s="212"/>
      <c r="CRP32" s="212"/>
      <c r="CRQ32" s="212"/>
      <c r="CRR32" s="212"/>
      <c r="CRS32" s="212"/>
      <c r="CRT32" s="212"/>
      <c r="CRU32" s="212"/>
      <c r="CRV32" s="212"/>
      <c r="CRW32" s="212"/>
      <c r="CRX32" s="212"/>
      <c r="CRY32" s="212"/>
      <c r="CRZ32" s="212"/>
      <c r="CSA32" s="212"/>
      <c r="CSB32" s="212"/>
      <c r="CSC32" s="212"/>
      <c r="CSD32" s="212"/>
      <c r="CSE32" s="212"/>
      <c r="CSF32" s="212"/>
      <c r="CSG32" s="212"/>
      <c r="CSH32" s="212"/>
      <c r="CSI32" s="212"/>
      <c r="CSJ32" s="212"/>
      <c r="CSK32" s="212"/>
      <c r="CSL32" s="212"/>
      <c r="CSM32" s="212"/>
      <c r="CSN32" s="212"/>
      <c r="CSO32" s="212"/>
      <c r="CSP32" s="212"/>
      <c r="CSQ32" s="212"/>
      <c r="CSR32" s="212"/>
      <c r="CSS32" s="212"/>
      <c r="CST32" s="212"/>
      <c r="CSU32" s="212"/>
      <c r="CSV32" s="212"/>
      <c r="CSW32" s="212"/>
      <c r="CSX32" s="212"/>
      <c r="CSY32" s="212"/>
      <c r="CSZ32" s="212"/>
      <c r="CTA32" s="212"/>
      <c r="CTB32" s="212"/>
      <c r="CTC32" s="212"/>
      <c r="CTD32" s="212"/>
      <c r="CTE32" s="212"/>
      <c r="CTF32" s="212"/>
      <c r="CTG32" s="212"/>
      <c r="CTH32" s="212"/>
      <c r="CTI32" s="212"/>
      <c r="CTJ32" s="212"/>
      <c r="CTK32" s="212"/>
      <c r="CTL32" s="212"/>
      <c r="CTM32" s="212"/>
      <c r="CTN32" s="212"/>
      <c r="CTO32" s="212"/>
      <c r="CTP32" s="212"/>
      <c r="CTQ32" s="212"/>
      <c r="CTR32" s="212"/>
      <c r="CTS32" s="212"/>
      <c r="CTT32" s="212"/>
      <c r="CTU32" s="212"/>
      <c r="CTV32" s="212"/>
      <c r="CTW32" s="212"/>
      <c r="CTX32" s="212"/>
      <c r="CTY32" s="212"/>
      <c r="CTZ32" s="212"/>
      <c r="CUA32" s="212"/>
      <c r="CUB32" s="212"/>
      <c r="CUC32" s="212"/>
      <c r="CUD32" s="212"/>
      <c r="CUE32" s="212"/>
      <c r="CUF32" s="212"/>
      <c r="CUG32" s="212"/>
      <c r="CUH32" s="212"/>
      <c r="CUI32" s="212"/>
      <c r="CUJ32" s="212"/>
      <c r="CUK32" s="212"/>
      <c r="CUL32" s="212"/>
      <c r="CUM32" s="212"/>
      <c r="CUN32" s="212"/>
      <c r="CUO32" s="212"/>
      <c r="CUP32" s="212"/>
      <c r="CUQ32" s="212"/>
      <c r="CUR32" s="212"/>
      <c r="CUS32" s="212"/>
      <c r="CUT32" s="212"/>
      <c r="CUU32" s="212"/>
      <c r="CUV32" s="212"/>
      <c r="CUW32" s="212"/>
      <c r="CUX32" s="212"/>
      <c r="CUY32" s="212"/>
      <c r="CUZ32" s="212"/>
      <c r="CVA32" s="212"/>
      <c r="CVB32" s="212"/>
      <c r="CVC32" s="212"/>
      <c r="CVD32" s="212"/>
      <c r="CVE32" s="212"/>
      <c r="CVF32" s="212"/>
      <c r="CVG32" s="212"/>
      <c r="CVH32" s="212"/>
      <c r="CVI32" s="212"/>
      <c r="CVJ32" s="212"/>
      <c r="CVK32" s="212"/>
      <c r="CVL32" s="212"/>
      <c r="CVM32" s="212"/>
      <c r="CVN32" s="212"/>
      <c r="CVO32" s="212"/>
      <c r="CVP32" s="212"/>
      <c r="CVQ32" s="212"/>
      <c r="CVR32" s="212"/>
      <c r="CVS32" s="212"/>
      <c r="CVT32" s="212"/>
      <c r="CVU32" s="212"/>
      <c r="CVV32" s="212"/>
      <c r="CVW32" s="212"/>
      <c r="CVX32" s="212"/>
      <c r="CVY32" s="212"/>
      <c r="CVZ32" s="212"/>
      <c r="CWA32" s="212"/>
      <c r="CWB32" s="212"/>
      <c r="CWC32" s="212"/>
      <c r="CWD32" s="212"/>
      <c r="CWE32" s="212"/>
      <c r="CWF32" s="212"/>
      <c r="CWG32" s="212"/>
      <c r="CWH32" s="212"/>
      <c r="CWI32" s="212"/>
      <c r="CWJ32" s="212"/>
      <c r="CWK32" s="212"/>
      <c r="CWL32" s="212"/>
      <c r="CWM32" s="212"/>
      <c r="CWN32" s="212"/>
      <c r="CWO32" s="212"/>
      <c r="CWP32" s="212"/>
      <c r="CWQ32" s="212"/>
      <c r="CWR32" s="212"/>
      <c r="CWS32" s="212"/>
      <c r="CWT32" s="212"/>
      <c r="CWU32" s="212"/>
      <c r="CWV32" s="212"/>
      <c r="CWW32" s="212"/>
      <c r="CWX32" s="212"/>
      <c r="CWY32" s="212"/>
      <c r="CWZ32" s="212"/>
      <c r="CXA32" s="212"/>
      <c r="CXB32" s="212"/>
      <c r="CXC32" s="212"/>
      <c r="CXD32" s="212"/>
      <c r="CXE32" s="212"/>
      <c r="CXF32" s="212"/>
      <c r="CXG32" s="212"/>
      <c r="CXH32" s="212"/>
      <c r="CXI32" s="212"/>
      <c r="CXJ32" s="212"/>
      <c r="CXK32" s="212"/>
      <c r="CXL32" s="212"/>
      <c r="CXM32" s="212"/>
      <c r="CXN32" s="212"/>
      <c r="CXO32" s="212"/>
      <c r="CXP32" s="212"/>
      <c r="CXQ32" s="212"/>
      <c r="CXR32" s="212"/>
      <c r="CXS32" s="212"/>
      <c r="CXT32" s="212"/>
      <c r="CXU32" s="212"/>
      <c r="CXV32" s="212"/>
      <c r="CXW32" s="212"/>
      <c r="CXX32" s="212"/>
      <c r="CXY32" s="212"/>
      <c r="CXZ32" s="212"/>
      <c r="CYA32" s="212"/>
      <c r="CYB32" s="212"/>
      <c r="CYC32" s="212"/>
      <c r="CYD32" s="212"/>
      <c r="CYE32" s="212"/>
      <c r="CYF32" s="212"/>
      <c r="CYG32" s="212"/>
      <c r="CYH32" s="212"/>
      <c r="CYI32" s="212"/>
      <c r="CYJ32" s="212"/>
      <c r="CYK32" s="212"/>
      <c r="CYL32" s="212"/>
      <c r="CYM32" s="212"/>
      <c r="CYN32" s="212"/>
      <c r="CYO32" s="212"/>
      <c r="CYP32" s="212"/>
      <c r="CYQ32" s="212"/>
      <c r="CYR32" s="212"/>
      <c r="CYS32" s="212"/>
      <c r="CYT32" s="212"/>
      <c r="CYU32" s="212"/>
      <c r="CYV32" s="212"/>
      <c r="CYW32" s="212"/>
      <c r="CYX32" s="212"/>
      <c r="CYY32" s="212"/>
      <c r="CYZ32" s="212"/>
      <c r="CZA32" s="212"/>
      <c r="CZB32" s="212"/>
      <c r="CZC32" s="212"/>
      <c r="CZD32" s="212"/>
      <c r="CZE32" s="212"/>
      <c r="CZF32" s="212"/>
      <c r="CZG32" s="212"/>
      <c r="CZH32" s="212"/>
      <c r="CZI32" s="212"/>
      <c r="CZJ32" s="212"/>
      <c r="CZK32" s="212"/>
      <c r="CZL32" s="212"/>
      <c r="CZM32" s="212"/>
      <c r="CZN32" s="212"/>
      <c r="CZO32" s="212"/>
      <c r="CZP32" s="212"/>
      <c r="CZQ32" s="212"/>
      <c r="CZR32" s="212"/>
      <c r="CZS32" s="212"/>
      <c r="CZT32" s="212"/>
      <c r="CZU32" s="212"/>
      <c r="CZV32" s="212"/>
      <c r="CZW32" s="212"/>
      <c r="CZX32" s="212"/>
      <c r="CZY32" s="212"/>
      <c r="CZZ32" s="212"/>
      <c r="DAA32" s="212"/>
      <c r="DAB32" s="212"/>
      <c r="DAC32" s="212"/>
      <c r="DAD32" s="212"/>
      <c r="DAE32" s="212"/>
      <c r="DAF32" s="212"/>
      <c r="DAG32" s="212"/>
      <c r="DAH32" s="212"/>
      <c r="DAI32" s="212"/>
      <c r="DAJ32" s="212"/>
      <c r="DAK32" s="212"/>
      <c r="DAL32" s="212"/>
      <c r="DAM32" s="212"/>
      <c r="DAN32" s="212"/>
      <c r="DAO32" s="212"/>
      <c r="DAP32" s="212"/>
      <c r="DAQ32" s="212"/>
      <c r="DAR32" s="212"/>
      <c r="DAS32" s="212"/>
      <c r="DAT32" s="212"/>
      <c r="DAU32" s="212"/>
      <c r="DAV32" s="212"/>
      <c r="DAW32" s="212"/>
      <c r="DAX32" s="212"/>
      <c r="DAY32" s="212"/>
      <c r="DAZ32" s="212"/>
      <c r="DBA32" s="212"/>
      <c r="DBB32" s="212"/>
      <c r="DBC32" s="212"/>
      <c r="DBD32" s="212"/>
      <c r="DBE32" s="212"/>
      <c r="DBF32" s="212"/>
      <c r="DBG32" s="212"/>
      <c r="DBH32" s="212"/>
      <c r="DBI32" s="212"/>
      <c r="DBJ32" s="212"/>
      <c r="DBK32" s="212"/>
      <c r="DBL32" s="212"/>
      <c r="DBM32" s="212"/>
      <c r="DBN32" s="212"/>
      <c r="DBO32" s="212"/>
      <c r="DBP32" s="212"/>
      <c r="DBQ32" s="212"/>
      <c r="DBR32" s="212"/>
      <c r="DBS32" s="212"/>
      <c r="DBT32" s="212"/>
      <c r="DBU32" s="212"/>
      <c r="DBV32" s="212"/>
      <c r="DBW32" s="212"/>
      <c r="DBX32" s="212"/>
      <c r="DBY32" s="212"/>
      <c r="DBZ32" s="212"/>
      <c r="DCA32" s="212"/>
      <c r="DCB32" s="212"/>
      <c r="DCC32" s="212"/>
      <c r="DCD32" s="212"/>
      <c r="DCE32" s="212"/>
      <c r="DCF32" s="212"/>
      <c r="DCG32" s="212"/>
      <c r="DCH32" s="212"/>
      <c r="DCI32" s="212"/>
      <c r="DCJ32" s="212"/>
      <c r="DCK32" s="212"/>
      <c r="DCL32" s="212"/>
      <c r="DCM32" s="212"/>
      <c r="DCN32" s="212"/>
      <c r="DCO32" s="212"/>
      <c r="DCP32" s="212"/>
      <c r="DCQ32" s="212"/>
      <c r="DCR32" s="212"/>
      <c r="DCS32" s="212"/>
      <c r="DCT32" s="212"/>
      <c r="DCU32" s="212"/>
      <c r="DCV32" s="212"/>
      <c r="DCW32" s="212"/>
      <c r="DCX32" s="212"/>
      <c r="DCY32" s="212"/>
      <c r="DCZ32" s="212"/>
      <c r="DDA32" s="212"/>
      <c r="DDB32" s="212"/>
      <c r="DDC32" s="212"/>
      <c r="DDD32" s="212"/>
      <c r="DDE32" s="212"/>
      <c r="DDF32" s="212"/>
      <c r="DDG32" s="212"/>
      <c r="DDH32" s="212"/>
      <c r="DDI32" s="212"/>
      <c r="DDJ32" s="212"/>
      <c r="DDK32" s="212"/>
      <c r="DDL32" s="212"/>
      <c r="DDM32" s="212"/>
      <c r="DDN32" s="212"/>
      <c r="DDO32" s="212"/>
      <c r="DDP32" s="212"/>
      <c r="DDQ32" s="212"/>
      <c r="DDR32" s="212"/>
      <c r="DDS32" s="212"/>
      <c r="DDT32" s="212"/>
      <c r="DDU32" s="212"/>
      <c r="DDV32" s="212"/>
      <c r="DDW32" s="212"/>
      <c r="DDX32" s="212"/>
      <c r="DDY32" s="212"/>
      <c r="DDZ32" s="212"/>
      <c r="DEA32" s="212"/>
      <c r="DEB32" s="212"/>
      <c r="DEC32" s="212"/>
      <c r="DED32" s="212"/>
      <c r="DEE32" s="212"/>
      <c r="DEF32" s="212"/>
      <c r="DEG32" s="212"/>
      <c r="DEH32" s="212"/>
      <c r="DEI32" s="212"/>
      <c r="DEJ32" s="212"/>
      <c r="DEK32" s="212"/>
      <c r="DEL32" s="212"/>
      <c r="DEM32" s="212"/>
      <c r="DEN32" s="212"/>
      <c r="DEO32" s="212"/>
      <c r="DEP32" s="212"/>
      <c r="DEQ32" s="212"/>
      <c r="DER32" s="212"/>
      <c r="DES32" s="212"/>
      <c r="DET32" s="212"/>
      <c r="DEU32" s="212"/>
      <c r="DEV32" s="212"/>
      <c r="DEW32" s="212"/>
      <c r="DEX32" s="212"/>
      <c r="DEY32" s="212"/>
      <c r="DEZ32" s="212"/>
      <c r="DFA32" s="212"/>
      <c r="DFB32" s="212"/>
      <c r="DFC32" s="212"/>
      <c r="DFD32" s="212"/>
      <c r="DFE32" s="212"/>
      <c r="DFF32" s="212"/>
      <c r="DFG32" s="212"/>
      <c r="DFH32" s="212"/>
      <c r="DFI32" s="212"/>
      <c r="DFJ32" s="212"/>
      <c r="DFK32" s="212"/>
      <c r="DFL32" s="212"/>
      <c r="DFM32" s="212"/>
      <c r="DFN32" s="212"/>
      <c r="DFO32" s="212"/>
      <c r="DFP32" s="212"/>
      <c r="DFQ32" s="212"/>
      <c r="DFR32" s="212"/>
      <c r="DFS32" s="212"/>
      <c r="DFT32" s="212"/>
      <c r="DFU32" s="212"/>
      <c r="DFV32" s="212"/>
      <c r="DFW32" s="212"/>
      <c r="DFX32" s="212"/>
      <c r="DFY32" s="212"/>
      <c r="DFZ32" s="212"/>
      <c r="DGA32" s="212"/>
      <c r="DGB32" s="212"/>
      <c r="DGC32" s="212"/>
      <c r="DGD32" s="212"/>
      <c r="DGE32" s="212"/>
      <c r="DGF32" s="212"/>
      <c r="DGG32" s="212"/>
      <c r="DGH32" s="212"/>
      <c r="DGI32" s="212"/>
      <c r="DGJ32" s="212"/>
      <c r="DGK32" s="212"/>
      <c r="DGL32" s="212"/>
      <c r="DGM32" s="212"/>
      <c r="DGN32" s="212"/>
      <c r="DGO32" s="212"/>
      <c r="DGP32" s="212"/>
      <c r="DGQ32" s="212"/>
      <c r="DGR32" s="212"/>
      <c r="DGS32" s="212"/>
      <c r="DGT32" s="212"/>
      <c r="DGU32" s="212"/>
      <c r="DGV32" s="212"/>
      <c r="DGW32" s="212"/>
      <c r="DGX32" s="212"/>
      <c r="DGY32" s="212"/>
      <c r="DGZ32" s="212"/>
      <c r="DHA32" s="212"/>
      <c r="DHB32" s="212"/>
      <c r="DHC32" s="212"/>
      <c r="DHD32" s="212"/>
      <c r="DHE32" s="212"/>
      <c r="DHF32" s="212"/>
      <c r="DHG32" s="212"/>
      <c r="DHH32" s="212"/>
      <c r="DHI32" s="212"/>
      <c r="DHJ32" s="212"/>
      <c r="DHK32" s="212"/>
      <c r="DHL32" s="212"/>
      <c r="DHM32" s="212"/>
      <c r="DHN32" s="212"/>
      <c r="DHO32" s="212"/>
      <c r="DHP32" s="212"/>
      <c r="DHQ32" s="212"/>
      <c r="DHR32" s="212"/>
      <c r="DHS32" s="212"/>
      <c r="DHT32" s="212"/>
      <c r="DHU32" s="212"/>
      <c r="DHV32" s="212"/>
      <c r="DHW32" s="212"/>
      <c r="DHX32" s="212"/>
      <c r="DHY32" s="212"/>
      <c r="DHZ32" s="212"/>
      <c r="DIA32" s="212"/>
      <c r="DIB32" s="212"/>
      <c r="DIC32" s="212"/>
      <c r="DID32" s="212"/>
      <c r="DIE32" s="212"/>
      <c r="DIF32" s="212"/>
      <c r="DIG32" s="212"/>
      <c r="DIH32" s="212"/>
      <c r="DII32" s="212"/>
      <c r="DIJ32" s="212"/>
      <c r="DIK32" s="212"/>
      <c r="DIL32" s="212"/>
      <c r="DIM32" s="212"/>
      <c r="DIN32" s="212"/>
      <c r="DIO32" s="212"/>
      <c r="DIP32" s="212"/>
      <c r="DIQ32" s="212"/>
      <c r="DIR32" s="212"/>
      <c r="DIS32" s="212"/>
      <c r="DIT32" s="212"/>
      <c r="DIU32" s="212"/>
      <c r="DIV32" s="212"/>
      <c r="DIW32" s="212"/>
      <c r="DIX32" s="212"/>
      <c r="DIY32" s="212"/>
      <c r="DIZ32" s="212"/>
      <c r="DJA32" s="212"/>
      <c r="DJB32" s="212"/>
      <c r="DJC32" s="212"/>
      <c r="DJD32" s="212"/>
      <c r="DJE32" s="212"/>
      <c r="DJF32" s="212"/>
      <c r="DJG32" s="212"/>
      <c r="DJH32" s="212"/>
      <c r="DJI32" s="212"/>
      <c r="DJJ32" s="212"/>
      <c r="DJK32" s="212"/>
      <c r="DJL32" s="212"/>
      <c r="DJM32" s="212"/>
      <c r="DJN32" s="212"/>
      <c r="DJO32" s="212"/>
      <c r="DJP32" s="212"/>
      <c r="DJQ32" s="212"/>
      <c r="DJR32" s="212"/>
      <c r="DJS32" s="212"/>
      <c r="DJT32" s="212"/>
      <c r="DJU32" s="212"/>
      <c r="DJV32" s="212"/>
      <c r="DJW32" s="212"/>
      <c r="DJX32" s="212"/>
      <c r="DJY32" s="212"/>
      <c r="DJZ32" s="212"/>
      <c r="DKA32" s="212"/>
      <c r="DKB32" s="212"/>
      <c r="DKC32" s="212"/>
      <c r="DKD32" s="212"/>
      <c r="DKE32" s="212"/>
      <c r="DKF32" s="212"/>
      <c r="DKG32" s="212"/>
      <c r="DKH32" s="212"/>
      <c r="DKI32" s="212"/>
      <c r="DKJ32" s="212"/>
      <c r="DKK32" s="212"/>
      <c r="DKL32" s="212"/>
      <c r="DKM32" s="212"/>
      <c r="DKN32" s="212"/>
      <c r="DKO32" s="212"/>
      <c r="DKP32" s="212"/>
      <c r="DKQ32" s="212"/>
      <c r="DKR32" s="212"/>
      <c r="DKS32" s="212"/>
      <c r="DKT32" s="212"/>
      <c r="DKU32" s="212"/>
      <c r="DKV32" s="212"/>
      <c r="DKW32" s="212"/>
      <c r="DKX32" s="212"/>
      <c r="DKY32" s="212"/>
      <c r="DKZ32" s="212"/>
      <c r="DLA32" s="212"/>
      <c r="DLB32" s="212"/>
      <c r="DLC32" s="212"/>
      <c r="DLD32" s="212"/>
      <c r="DLE32" s="212"/>
      <c r="DLF32" s="212"/>
      <c r="DLG32" s="212"/>
      <c r="DLH32" s="212"/>
      <c r="DLI32" s="212"/>
      <c r="DLJ32" s="212"/>
      <c r="DLK32" s="212"/>
      <c r="DLL32" s="212"/>
      <c r="DLM32" s="212"/>
      <c r="DLN32" s="212"/>
      <c r="DLO32" s="212"/>
      <c r="DLP32" s="212"/>
      <c r="DLQ32" s="212"/>
      <c r="DLR32" s="212"/>
      <c r="DLS32" s="212"/>
      <c r="DLT32" s="212"/>
      <c r="DLU32" s="212"/>
      <c r="DLV32" s="212"/>
      <c r="DLW32" s="212"/>
      <c r="DLX32" s="212"/>
      <c r="DLY32" s="212"/>
      <c r="DLZ32" s="212"/>
      <c r="DMA32" s="212"/>
      <c r="DMB32" s="212"/>
      <c r="DMC32" s="212"/>
      <c r="DMD32" s="212"/>
      <c r="DME32" s="212"/>
      <c r="DMF32" s="212"/>
      <c r="DMG32" s="212"/>
      <c r="DMH32" s="212"/>
      <c r="DMI32" s="212"/>
      <c r="DMJ32" s="212"/>
      <c r="DMK32" s="212"/>
      <c r="DML32" s="212"/>
      <c r="DMM32" s="212"/>
      <c r="DMN32" s="212"/>
      <c r="DMO32" s="212"/>
      <c r="DMP32" s="212"/>
      <c r="DMQ32" s="212"/>
      <c r="DMR32" s="212"/>
      <c r="DMS32" s="212"/>
      <c r="DMT32" s="212"/>
      <c r="DMU32" s="212"/>
      <c r="DMV32" s="212"/>
      <c r="DMW32" s="212"/>
      <c r="DMX32" s="212"/>
      <c r="DMY32" s="212"/>
      <c r="DMZ32" s="212"/>
      <c r="DNA32" s="212"/>
      <c r="DNB32" s="212"/>
      <c r="DNC32" s="212"/>
      <c r="DND32" s="212"/>
      <c r="DNE32" s="212"/>
      <c r="DNF32" s="212"/>
      <c r="DNG32" s="212"/>
      <c r="DNH32" s="212"/>
      <c r="DNI32" s="212"/>
      <c r="DNJ32" s="212"/>
      <c r="DNK32" s="212"/>
      <c r="DNL32" s="212"/>
      <c r="DNM32" s="212"/>
      <c r="DNN32" s="212"/>
      <c r="DNO32" s="212"/>
      <c r="DNP32" s="212"/>
      <c r="DNQ32" s="212"/>
      <c r="DNR32" s="212"/>
      <c r="DNS32" s="212"/>
      <c r="DNT32" s="212"/>
      <c r="DNU32" s="212"/>
      <c r="DNV32" s="212"/>
      <c r="DNW32" s="212"/>
      <c r="DNX32" s="212"/>
      <c r="DNY32" s="212"/>
      <c r="DNZ32" s="212"/>
      <c r="DOA32" s="212"/>
      <c r="DOB32" s="212"/>
      <c r="DOC32" s="212"/>
      <c r="DOD32" s="212"/>
      <c r="DOE32" s="212"/>
      <c r="DOF32" s="212"/>
      <c r="DOG32" s="212"/>
      <c r="DOH32" s="212"/>
      <c r="DOI32" s="212"/>
      <c r="DOJ32" s="212"/>
      <c r="DOK32" s="212"/>
      <c r="DOL32" s="212"/>
      <c r="DOM32" s="212"/>
      <c r="DON32" s="212"/>
      <c r="DOO32" s="212"/>
      <c r="DOP32" s="212"/>
      <c r="DOQ32" s="212"/>
      <c r="DOR32" s="212"/>
      <c r="DOS32" s="212"/>
      <c r="DOT32" s="212"/>
      <c r="DOU32" s="212"/>
      <c r="DOV32" s="212"/>
      <c r="DOW32" s="212"/>
      <c r="DOX32" s="212"/>
      <c r="DOY32" s="212"/>
      <c r="DOZ32" s="212"/>
      <c r="DPA32" s="212"/>
      <c r="DPB32" s="212"/>
      <c r="DPC32" s="212"/>
      <c r="DPD32" s="212"/>
      <c r="DPE32" s="212"/>
      <c r="DPF32" s="212"/>
      <c r="DPG32" s="212"/>
      <c r="DPH32" s="212"/>
      <c r="DPI32" s="212"/>
      <c r="DPJ32" s="212"/>
      <c r="DPK32" s="212"/>
      <c r="DPL32" s="212"/>
      <c r="DPM32" s="212"/>
      <c r="DPN32" s="212"/>
      <c r="DPO32" s="212"/>
      <c r="DPP32" s="212"/>
      <c r="DPQ32" s="212"/>
      <c r="DPR32" s="212"/>
      <c r="DPS32" s="212"/>
      <c r="DPT32" s="212"/>
      <c r="DPU32" s="212"/>
      <c r="DPV32" s="212"/>
      <c r="DPW32" s="212"/>
      <c r="DPX32" s="212"/>
      <c r="DPY32" s="212"/>
      <c r="DPZ32" s="212"/>
      <c r="DQA32" s="212"/>
      <c r="DQB32" s="212"/>
      <c r="DQC32" s="212"/>
      <c r="DQD32" s="212"/>
      <c r="DQE32" s="212"/>
      <c r="DQF32" s="212"/>
      <c r="DQG32" s="212"/>
      <c r="DQH32" s="212"/>
      <c r="DQI32" s="212"/>
      <c r="DQJ32" s="212"/>
      <c r="DQK32" s="212"/>
      <c r="DQL32" s="212"/>
      <c r="DQM32" s="212"/>
      <c r="DQN32" s="212"/>
      <c r="DQO32" s="212"/>
      <c r="DQP32" s="212"/>
      <c r="DQQ32" s="212"/>
      <c r="DQR32" s="212"/>
      <c r="DQS32" s="212"/>
      <c r="DQT32" s="212"/>
      <c r="DQU32" s="212"/>
      <c r="DQV32" s="212"/>
      <c r="DQW32" s="212"/>
      <c r="DQX32" s="212"/>
      <c r="DQY32" s="212"/>
      <c r="DQZ32" s="212"/>
      <c r="DRA32" s="212"/>
      <c r="DRB32" s="212"/>
      <c r="DRC32" s="212"/>
      <c r="DRD32" s="212"/>
      <c r="DRE32" s="212"/>
      <c r="DRF32" s="212"/>
      <c r="DRG32" s="212"/>
      <c r="DRH32" s="212"/>
      <c r="DRI32" s="212"/>
      <c r="DRJ32" s="212"/>
      <c r="DRK32" s="212"/>
      <c r="DRL32" s="212"/>
      <c r="DRM32" s="212"/>
      <c r="DRN32" s="212"/>
      <c r="DRO32" s="212"/>
      <c r="DRP32" s="212"/>
      <c r="DRQ32" s="212"/>
      <c r="DRR32" s="212"/>
      <c r="DRS32" s="212"/>
      <c r="DRT32" s="212"/>
      <c r="DRU32" s="212"/>
      <c r="DRV32" s="212"/>
      <c r="DRW32" s="212"/>
      <c r="DRX32" s="212"/>
      <c r="DRY32" s="212"/>
      <c r="DRZ32" s="212"/>
      <c r="DSA32" s="212"/>
      <c r="DSB32" s="212"/>
      <c r="DSC32" s="212"/>
      <c r="DSD32" s="212"/>
      <c r="DSE32" s="212"/>
      <c r="DSF32" s="212"/>
      <c r="DSG32" s="212"/>
      <c r="DSH32" s="212"/>
      <c r="DSI32" s="212"/>
      <c r="DSJ32" s="212"/>
      <c r="DSK32" s="212"/>
      <c r="DSL32" s="212"/>
      <c r="DSM32" s="212"/>
      <c r="DSN32" s="212"/>
      <c r="DSO32" s="212"/>
      <c r="DSP32" s="212"/>
      <c r="DSQ32" s="212"/>
      <c r="DSR32" s="212"/>
      <c r="DSS32" s="212"/>
      <c r="DST32" s="212"/>
      <c r="DSU32" s="212"/>
      <c r="DSV32" s="212"/>
      <c r="DSW32" s="212"/>
      <c r="DSX32" s="212"/>
      <c r="DSY32" s="212"/>
      <c r="DSZ32" s="212"/>
      <c r="DTA32" s="212"/>
      <c r="DTB32" s="212"/>
      <c r="DTC32" s="212"/>
      <c r="DTD32" s="212"/>
      <c r="DTE32" s="212"/>
      <c r="DTF32" s="212"/>
      <c r="DTG32" s="212"/>
      <c r="DTH32" s="212"/>
      <c r="DTI32" s="212"/>
      <c r="DTJ32" s="212"/>
      <c r="DTK32" s="212"/>
      <c r="DTL32" s="212"/>
      <c r="DTM32" s="212"/>
      <c r="DTN32" s="212"/>
      <c r="DTO32" s="212"/>
      <c r="DTP32" s="212"/>
      <c r="DTQ32" s="212"/>
      <c r="DTR32" s="212"/>
      <c r="DTS32" s="212"/>
      <c r="DTT32" s="212"/>
      <c r="DTU32" s="212"/>
      <c r="DTV32" s="212"/>
      <c r="DTW32" s="212"/>
      <c r="DTX32" s="212"/>
      <c r="DTY32" s="212"/>
      <c r="DTZ32" s="212"/>
      <c r="DUA32" s="212"/>
      <c r="DUB32" s="212"/>
      <c r="DUC32" s="212"/>
      <c r="DUD32" s="212"/>
      <c r="DUE32" s="212"/>
      <c r="DUF32" s="212"/>
      <c r="DUG32" s="212"/>
      <c r="DUH32" s="212"/>
      <c r="DUI32" s="212"/>
      <c r="DUJ32" s="212"/>
      <c r="DUK32" s="212"/>
      <c r="DUL32" s="212"/>
      <c r="DUM32" s="212"/>
      <c r="DUN32" s="212"/>
      <c r="DUO32" s="212"/>
      <c r="DUP32" s="212"/>
      <c r="DUQ32" s="212"/>
      <c r="DUR32" s="212"/>
      <c r="DUS32" s="212"/>
      <c r="DUT32" s="212"/>
      <c r="DUU32" s="212"/>
      <c r="DUV32" s="212"/>
      <c r="DUW32" s="212"/>
      <c r="DUX32" s="212"/>
      <c r="DUY32" s="212"/>
      <c r="DUZ32" s="212"/>
      <c r="DVA32" s="212"/>
      <c r="DVB32" s="212"/>
      <c r="DVC32" s="212"/>
      <c r="DVD32" s="212"/>
      <c r="DVE32" s="212"/>
      <c r="DVF32" s="212"/>
      <c r="DVG32" s="212"/>
      <c r="DVH32" s="212"/>
      <c r="DVI32" s="212"/>
      <c r="DVJ32" s="212"/>
      <c r="DVK32" s="212"/>
      <c r="DVL32" s="212"/>
      <c r="DVM32" s="212"/>
      <c r="DVN32" s="212"/>
      <c r="DVO32" s="212"/>
      <c r="DVP32" s="212"/>
      <c r="DVQ32" s="212"/>
      <c r="DVR32" s="212"/>
      <c r="DVS32" s="212"/>
      <c r="DVT32" s="212"/>
      <c r="DVU32" s="212"/>
      <c r="DVV32" s="212"/>
      <c r="DVW32" s="212"/>
      <c r="DVX32" s="212"/>
      <c r="DVY32" s="212"/>
      <c r="DVZ32" s="212"/>
      <c r="DWA32" s="212"/>
      <c r="DWB32" s="212"/>
      <c r="DWC32" s="212"/>
      <c r="DWD32" s="212"/>
      <c r="DWE32" s="212"/>
      <c r="DWF32" s="212"/>
      <c r="DWG32" s="212"/>
      <c r="DWH32" s="212"/>
      <c r="DWI32" s="212"/>
      <c r="DWJ32" s="212"/>
      <c r="DWK32" s="212"/>
      <c r="DWL32" s="212"/>
      <c r="DWM32" s="212"/>
      <c r="DWN32" s="212"/>
      <c r="DWO32" s="212"/>
      <c r="DWP32" s="212"/>
      <c r="DWQ32" s="212"/>
      <c r="DWR32" s="212"/>
      <c r="DWS32" s="212"/>
      <c r="DWT32" s="212"/>
      <c r="DWU32" s="212"/>
      <c r="DWV32" s="212"/>
      <c r="DWW32" s="212"/>
      <c r="DWX32" s="212"/>
      <c r="DWY32" s="212"/>
      <c r="DWZ32" s="212"/>
      <c r="DXA32" s="212"/>
      <c r="DXB32" s="212"/>
      <c r="DXC32" s="212"/>
      <c r="DXD32" s="212"/>
      <c r="DXE32" s="212"/>
      <c r="DXF32" s="212"/>
      <c r="DXG32" s="212"/>
      <c r="DXH32" s="212"/>
      <c r="DXI32" s="212"/>
      <c r="DXJ32" s="212"/>
      <c r="DXK32" s="212"/>
      <c r="DXL32" s="212"/>
      <c r="DXM32" s="212"/>
      <c r="DXN32" s="212"/>
      <c r="DXO32" s="212"/>
      <c r="DXP32" s="212"/>
      <c r="DXQ32" s="212"/>
      <c r="DXR32" s="212"/>
      <c r="DXS32" s="212"/>
      <c r="DXT32" s="212"/>
      <c r="DXU32" s="212"/>
      <c r="DXV32" s="212"/>
      <c r="DXW32" s="212"/>
      <c r="DXX32" s="212"/>
      <c r="DXY32" s="212"/>
      <c r="DXZ32" s="212"/>
      <c r="DYA32" s="212"/>
      <c r="DYB32" s="212"/>
      <c r="DYC32" s="212"/>
      <c r="DYD32" s="212"/>
      <c r="DYE32" s="212"/>
      <c r="DYF32" s="212"/>
      <c r="DYG32" s="212"/>
      <c r="DYH32" s="212"/>
      <c r="DYI32" s="212"/>
      <c r="DYJ32" s="212"/>
      <c r="DYK32" s="212"/>
      <c r="DYL32" s="212"/>
      <c r="DYM32" s="212"/>
      <c r="DYN32" s="212"/>
      <c r="DYO32" s="212"/>
      <c r="DYP32" s="212"/>
      <c r="DYQ32" s="212"/>
      <c r="DYR32" s="212"/>
      <c r="DYS32" s="212"/>
      <c r="DYT32" s="212"/>
      <c r="DYU32" s="212"/>
      <c r="DYV32" s="212"/>
      <c r="DYW32" s="212"/>
      <c r="DYX32" s="212"/>
      <c r="DYY32" s="212"/>
      <c r="DYZ32" s="212"/>
      <c r="DZA32" s="212"/>
      <c r="DZB32" s="212"/>
      <c r="DZC32" s="212"/>
      <c r="DZD32" s="212"/>
      <c r="DZE32" s="212"/>
      <c r="DZF32" s="212"/>
      <c r="DZG32" s="212"/>
      <c r="DZH32" s="212"/>
      <c r="DZI32" s="212"/>
      <c r="DZJ32" s="212"/>
      <c r="DZK32" s="212"/>
      <c r="DZL32" s="212"/>
      <c r="DZM32" s="212"/>
      <c r="DZN32" s="212"/>
      <c r="DZO32" s="212"/>
      <c r="DZP32" s="212"/>
      <c r="DZQ32" s="212"/>
      <c r="DZR32" s="212"/>
      <c r="DZS32" s="212"/>
      <c r="DZT32" s="212"/>
      <c r="DZU32" s="212"/>
      <c r="DZV32" s="212"/>
      <c r="DZW32" s="212"/>
      <c r="DZX32" s="212"/>
      <c r="DZY32" s="212"/>
      <c r="DZZ32" s="212"/>
      <c r="EAA32" s="212"/>
      <c r="EAB32" s="212"/>
      <c r="EAC32" s="212"/>
      <c r="EAD32" s="212"/>
      <c r="EAE32" s="212"/>
      <c r="EAF32" s="212"/>
      <c r="EAG32" s="212"/>
      <c r="EAH32" s="212"/>
      <c r="EAI32" s="212"/>
      <c r="EAJ32" s="212"/>
      <c r="EAK32" s="212"/>
      <c r="EAL32" s="212"/>
      <c r="EAM32" s="212"/>
      <c r="EAN32" s="212"/>
      <c r="EAO32" s="212"/>
      <c r="EAP32" s="212"/>
      <c r="EAQ32" s="212"/>
      <c r="EAR32" s="212"/>
      <c r="EAS32" s="212"/>
      <c r="EAT32" s="212"/>
      <c r="EAU32" s="212"/>
      <c r="EAV32" s="212"/>
      <c r="EAW32" s="212"/>
      <c r="EAX32" s="212"/>
      <c r="EAY32" s="212"/>
      <c r="EAZ32" s="212"/>
      <c r="EBA32" s="212"/>
      <c r="EBB32" s="212"/>
      <c r="EBC32" s="212"/>
      <c r="EBD32" s="212"/>
      <c r="EBE32" s="212"/>
      <c r="EBF32" s="212"/>
      <c r="EBG32" s="212"/>
      <c r="EBH32" s="212"/>
      <c r="EBI32" s="212"/>
      <c r="EBJ32" s="212"/>
      <c r="EBK32" s="212"/>
      <c r="EBL32" s="212"/>
      <c r="EBM32" s="212"/>
      <c r="EBN32" s="212"/>
      <c r="EBO32" s="212"/>
      <c r="EBP32" s="212"/>
      <c r="EBQ32" s="212"/>
      <c r="EBR32" s="212"/>
      <c r="EBS32" s="212"/>
      <c r="EBT32" s="212"/>
      <c r="EBU32" s="212"/>
      <c r="EBV32" s="212"/>
      <c r="EBW32" s="212"/>
      <c r="EBX32" s="212"/>
      <c r="EBY32" s="212"/>
      <c r="EBZ32" s="212"/>
      <c r="ECA32" s="212"/>
      <c r="ECB32" s="212"/>
      <c r="ECC32" s="212"/>
      <c r="ECD32" s="212"/>
      <c r="ECE32" s="212"/>
      <c r="ECF32" s="212"/>
      <c r="ECG32" s="212"/>
      <c r="ECH32" s="212"/>
      <c r="ECI32" s="212"/>
      <c r="ECJ32" s="212"/>
      <c r="ECK32" s="212"/>
      <c r="ECL32" s="212"/>
      <c r="ECM32" s="212"/>
      <c r="ECN32" s="212"/>
      <c r="ECO32" s="212"/>
      <c r="ECP32" s="212"/>
      <c r="ECQ32" s="212"/>
      <c r="ECR32" s="212"/>
      <c r="ECS32" s="212"/>
      <c r="ECT32" s="212"/>
      <c r="ECU32" s="212"/>
      <c r="ECV32" s="212"/>
      <c r="ECW32" s="212"/>
      <c r="ECX32" s="212"/>
      <c r="ECY32" s="212"/>
      <c r="ECZ32" s="212"/>
      <c r="EDA32" s="212"/>
      <c r="EDB32" s="212"/>
      <c r="EDC32" s="212"/>
      <c r="EDD32" s="212"/>
      <c r="EDE32" s="212"/>
      <c r="EDF32" s="212"/>
      <c r="EDG32" s="212"/>
      <c r="EDH32" s="212"/>
      <c r="EDI32" s="212"/>
      <c r="EDJ32" s="212"/>
      <c r="EDK32" s="212"/>
      <c r="EDL32" s="212"/>
      <c r="EDM32" s="212"/>
      <c r="EDN32" s="212"/>
      <c r="EDO32" s="212"/>
      <c r="EDP32" s="212"/>
      <c r="EDQ32" s="212"/>
      <c r="EDR32" s="212"/>
      <c r="EDS32" s="212"/>
      <c r="EDT32" s="212"/>
      <c r="EDU32" s="212"/>
      <c r="EDV32" s="212"/>
      <c r="EDW32" s="212"/>
      <c r="EDX32" s="212"/>
      <c r="EDY32" s="212"/>
      <c r="EDZ32" s="212"/>
      <c r="EEA32" s="212"/>
      <c r="EEB32" s="212"/>
      <c r="EEC32" s="212"/>
      <c r="EED32" s="212"/>
      <c r="EEE32" s="212"/>
      <c r="EEF32" s="212"/>
      <c r="EEG32" s="212"/>
      <c r="EEH32" s="212"/>
      <c r="EEI32" s="212"/>
      <c r="EEJ32" s="212"/>
      <c r="EEK32" s="212"/>
      <c r="EEL32" s="212"/>
      <c r="EEM32" s="212"/>
      <c r="EEN32" s="212"/>
      <c r="EEO32" s="212"/>
      <c r="EEP32" s="212"/>
      <c r="EEQ32" s="212"/>
      <c r="EER32" s="212"/>
      <c r="EES32" s="212"/>
      <c r="EET32" s="212"/>
      <c r="EEU32" s="212"/>
      <c r="EEV32" s="212"/>
      <c r="EEW32" s="212"/>
      <c r="EEX32" s="212"/>
      <c r="EEY32" s="212"/>
      <c r="EEZ32" s="212"/>
      <c r="EFA32" s="212"/>
      <c r="EFB32" s="212"/>
      <c r="EFC32" s="212"/>
      <c r="EFD32" s="212"/>
      <c r="EFE32" s="212"/>
      <c r="EFF32" s="212"/>
      <c r="EFG32" s="212"/>
      <c r="EFH32" s="212"/>
      <c r="EFI32" s="212"/>
      <c r="EFJ32" s="212"/>
      <c r="EFK32" s="212"/>
      <c r="EFL32" s="212"/>
      <c r="EFM32" s="212"/>
      <c r="EFN32" s="212"/>
      <c r="EFO32" s="212"/>
      <c r="EFP32" s="212"/>
      <c r="EFQ32" s="212"/>
      <c r="EFR32" s="212"/>
      <c r="EFS32" s="212"/>
      <c r="EFT32" s="212"/>
      <c r="EFU32" s="212"/>
      <c r="EFV32" s="212"/>
      <c r="EFW32" s="212"/>
      <c r="EFX32" s="212"/>
      <c r="EFY32" s="212"/>
      <c r="EFZ32" s="212"/>
      <c r="EGA32" s="212"/>
      <c r="EGB32" s="212"/>
      <c r="EGC32" s="212"/>
      <c r="EGD32" s="212"/>
      <c r="EGE32" s="212"/>
      <c r="EGF32" s="212"/>
      <c r="EGG32" s="212"/>
      <c r="EGH32" s="212"/>
      <c r="EGI32" s="212"/>
      <c r="EGJ32" s="212"/>
      <c r="EGK32" s="212"/>
      <c r="EGL32" s="212"/>
      <c r="EGM32" s="212"/>
      <c r="EGN32" s="212"/>
      <c r="EGO32" s="212"/>
      <c r="EGP32" s="212"/>
      <c r="EGQ32" s="212"/>
      <c r="EGR32" s="212"/>
      <c r="EGS32" s="212"/>
      <c r="EGT32" s="212"/>
      <c r="EGU32" s="212"/>
      <c r="EGV32" s="212"/>
      <c r="EGW32" s="212"/>
      <c r="EGX32" s="212"/>
      <c r="EGY32" s="212"/>
      <c r="EGZ32" s="212"/>
      <c r="EHA32" s="212"/>
      <c r="EHB32" s="212"/>
      <c r="EHC32" s="212"/>
      <c r="EHD32" s="212"/>
      <c r="EHE32" s="212"/>
      <c r="EHF32" s="212"/>
      <c r="EHG32" s="212"/>
      <c r="EHH32" s="212"/>
      <c r="EHI32" s="212"/>
      <c r="EHJ32" s="212"/>
      <c r="EHK32" s="212"/>
      <c r="EHL32" s="212"/>
      <c r="EHM32" s="212"/>
      <c r="EHN32" s="212"/>
      <c r="EHO32" s="212"/>
      <c r="EHP32" s="212"/>
      <c r="EHQ32" s="212"/>
      <c r="EHR32" s="212"/>
      <c r="EHS32" s="212"/>
      <c r="EHT32" s="212"/>
      <c r="EHU32" s="212"/>
      <c r="EHV32" s="212"/>
      <c r="EHW32" s="212"/>
      <c r="EHX32" s="212"/>
      <c r="EHY32" s="212"/>
      <c r="EHZ32" s="212"/>
      <c r="EIA32" s="212"/>
      <c r="EIB32" s="212"/>
      <c r="EIC32" s="212"/>
      <c r="EID32" s="212"/>
      <c r="EIE32" s="212"/>
      <c r="EIF32" s="212"/>
      <c r="EIG32" s="212"/>
      <c r="EIH32" s="212"/>
      <c r="EII32" s="212"/>
      <c r="EIJ32" s="212"/>
      <c r="EIK32" s="212"/>
      <c r="EIL32" s="212"/>
      <c r="EIM32" s="212"/>
      <c r="EIN32" s="212"/>
      <c r="EIO32" s="212"/>
      <c r="EIP32" s="212"/>
      <c r="EIQ32" s="212"/>
      <c r="EIR32" s="212"/>
      <c r="EIS32" s="212"/>
      <c r="EIT32" s="212"/>
      <c r="EIU32" s="212"/>
      <c r="EIV32" s="212"/>
      <c r="EIW32" s="212"/>
      <c r="EIX32" s="212"/>
      <c r="EIY32" s="212"/>
      <c r="EIZ32" s="212"/>
      <c r="EJA32" s="212"/>
      <c r="EJB32" s="212"/>
      <c r="EJC32" s="212"/>
      <c r="EJD32" s="212"/>
      <c r="EJE32" s="212"/>
      <c r="EJF32" s="212"/>
      <c r="EJG32" s="212"/>
      <c r="EJH32" s="212"/>
      <c r="EJI32" s="212"/>
      <c r="EJJ32" s="212"/>
      <c r="EJK32" s="212"/>
      <c r="EJL32" s="212"/>
      <c r="EJM32" s="212"/>
      <c r="EJN32" s="212"/>
      <c r="EJO32" s="212"/>
      <c r="EJP32" s="212"/>
      <c r="EJQ32" s="212"/>
      <c r="EJR32" s="212"/>
      <c r="EJS32" s="212"/>
      <c r="EJT32" s="212"/>
      <c r="EJU32" s="212"/>
      <c r="EJV32" s="212"/>
      <c r="EJW32" s="212"/>
      <c r="EJX32" s="212"/>
      <c r="EJY32" s="212"/>
      <c r="EJZ32" s="212"/>
      <c r="EKA32" s="212"/>
      <c r="EKB32" s="212"/>
      <c r="EKC32" s="212"/>
      <c r="EKD32" s="212"/>
      <c r="EKE32" s="212"/>
      <c r="EKF32" s="212"/>
      <c r="EKG32" s="212"/>
      <c r="EKH32" s="212"/>
      <c r="EKI32" s="212"/>
      <c r="EKJ32" s="212"/>
      <c r="EKK32" s="212"/>
      <c r="EKL32" s="212"/>
      <c r="EKM32" s="212"/>
      <c r="EKN32" s="212"/>
      <c r="EKO32" s="212"/>
      <c r="EKP32" s="212"/>
      <c r="EKQ32" s="212"/>
      <c r="EKR32" s="212"/>
      <c r="EKS32" s="212"/>
      <c r="EKT32" s="212"/>
      <c r="EKU32" s="212"/>
      <c r="EKV32" s="212"/>
      <c r="EKW32" s="212"/>
      <c r="EKX32" s="212"/>
      <c r="EKY32" s="212"/>
      <c r="EKZ32" s="212"/>
      <c r="ELA32" s="212"/>
      <c r="ELB32" s="212"/>
      <c r="ELC32" s="212"/>
      <c r="ELD32" s="212"/>
      <c r="ELE32" s="212"/>
      <c r="ELF32" s="212"/>
      <c r="ELG32" s="212"/>
      <c r="ELH32" s="212"/>
      <c r="ELI32" s="212"/>
      <c r="ELJ32" s="212"/>
      <c r="ELK32" s="212"/>
      <c r="ELL32" s="212"/>
      <c r="ELM32" s="212"/>
      <c r="ELN32" s="212"/>
      <c r="ELO32" s="212"/>
      <c r="ELP32" s="212"/>
      <c r="ELQ32" s="212"/>
      <c r="ELR32" s="212"/>
      <c r="ELS32" s="212"/>
      <c r="ELT32" s="212"/>
      <c r="ELU32" s="212"/>
      <c r="ELV32" s="212"/>
      <c r="ELW32" s="212"/>
      <c r="ELX32" s="212"/>
      <c r="ELY32" s="212"/>
      <c r="ELZ32" s="212"/>
      <c r="EMA32" s="212"/>
      <c r="EMB32" s="212"/>
      <c r="EMC32" s="212"/>
      <c r="EMD32" s="212"/>
      <c r="EME32" s="212"/>
      <c r="EMF32" s="212"/>
      <c r="EMG32" s="212"/>
      <c r="EMH32" s="212"/>
      <c r="EMI32" s="212"/>
      <c r="EMJ32" s="212"/>
      <c r="EMK32" s="212"/>
      <c r="EML32" s="212"/>
      <c r="EMM32" s="212"/>
      <c r="EMN32" s="212"/>
      <c r="EMO32" s="212"/>
      <c r="EMP32" s="212"/>
      <c r="EMQ32" s="212"/>
      <c r="EMR32" s="212"/>
      <c r="EMS32" s="212"/>
      <c r="EMT32" s="212"/>
      <c r="EMU32" s="212"/>
      <c r="EMV32" s="212"/>
      <c r="EMW32" s="212"/>
      <c r="EMX32" s="212"/>
      <c r="EMY32" s="212"/>
      <c r="EMZ32" s="212"/>
      <c r="ENA32" s="212"/>
      <c r="ENB32" s="212"/>
      <c r="ENC32" s="212"/>
      <c r="END32" s="212"/>
      <c r="ENE32" s="212"/>
      <c r="ENF32" s="212"/>
      <c r="ENG32" s="212"/>
      <c r="ENH32" s="212"/>
      <c r="ENI32" s="212"/>
      <c r="ENJ32" s="212"/>
      <c r="ENK32" s="212"/>
      <c r="ENL32" s="212"/>
      <c r="ENM32" s="212"/>
      <c r="ENN32" s="212"/>
      <c r="ENO32" s="212"/>
      <c r="ENP32" s="212"/>
      <c r="ENQ32" s="212"/>
      <c r="ENR32" s="212"/>
      <c r="ENS32" s="212"/>
      <c r="ENT32" s="212"/>
      <c r="ENU32" s="212"/>
      <c r="ENV32" s="212"/>
      <c r="ENW32" s="212"/>
      <c r="ENX32" s="212"/>
      <c r="ENY32" s="212"/>
      <c r="ENZ32" s="212"/>
      <c r="EOA32" s="212"/>
      <c r="EOB32" s="212"/>
      <c r="EOC32" s="212"/>
      <c r="EOD32" s="212"/>
      <c r="EOE32" s="212"/>
      <c r="EOF32" s="212"/>
      <c r="EOG32" s="212"/>
      <c r="EOH32" s="212"/>
      <c r="EOI32" s="212"/>
      <c r="EOJ32" s="212"/>
      <c r="EOK32" s="212"/>
      <c r="EOL32" s="212"/>
      <c r="EOM32" s="212"/>
      <c r="EON32" s="212"/>
      <c r="EOO32" s="212"/>
      <c r="EOP32" s="212"/>
      <c r="EOQ32" s="212"/>
      <c r="EOR32" s="212"/>
      <c r="EOS32" s="212"/>
      <c r="EOT32" s="212"/>
      <c r="EOU32" s="212"/>
      <c r="EOV32" s="212"/>
      <c r="EOW32" s="212"/>
      <c r="EOX32" s="212"/>
      <c r="EOY32" s="212"/>
      <c r="EOZ32" s="212"/>
      <c r="EPA32" s="212"/>
      <c r="EPB32" s="212"/>
      <c r="EPC32" s="212"/>
      <c r="EPD32" s="212"/>
      <c r="EPE32" s="212"/>
      <c r="EPF32" s="212"/>
      <c r="EPG32" s="212"/>
      <c r="EPH32" s="212"/>
      <c r="EPI32" s="212"/>
      <c r="EPJ32" s="212"/>
      <c r="EPK32" s="212"/>
      <c r="EPL32" s="212"/>
      <c r="EPM32" s="212"/>
      <c r="EPN32" s="212"/>
      <c r="EPO32" s="212"/>
      <c r="EPP32" s="212"/>
      <c r="EPQ32" s="212"/>
      <c r="EPR32" s="212"/>
      <c r="EPS32" s="212"/>
      <c r="EPT32" s="212"/>
      <c r="EPU32" s="212"/>
      <c r="EPV32" s="212"/>
      <c r="EPW32" s="212"/>
      <c r="EPX32" s="212"/>
      <c r="EPY32" s="212"/>
      <c r="EPZ32" s="212"/>
      <c r="EQA32" s="212"/>
      <c r="EQB32" s="212"/>
      <c r="EQC32" s="212"/>
      <c r="EQD32" s="212"/>
      <c r="EQE32" s="212"/>
      <c r="EQF32" s="212"/>
      <c r="EQG32" s="212"/>
      <c r="EQH32" s="212"/>
      <c r="EQI32" s="212"/>
      <c r="EQJ32" s="212"/>
      <c r="EQK32" s="212"/>
      <c r="EQL32" s="212"/>
      <c r="EQM32" s="212"/>
      <c r="EQN32" s="212"/>
      <c r="EQO32" s="212"/>
      <c r="EQP32" s="212"/>
      <c r="EQQ32" s="212"/>
      <c r="EQR32" s="212"/>
      <c r="EQS32" s="212"/>
      <c r="EQT32" s="212"/>
      <c r="EQU32" s="212"/>
      <c r="EQV32" s="212"/>
      <c r="EQW32" s="212"/>
      <c r="EQX32" s="212"/>
      <c r="EQY32" s="212"/>
      <c r="EQZ32" s="212"/>
      <c r="ERA32" s="212"/>
      <c r="ERB32" s="212"/>
      <c r="ERC32" s="212"/>
      <c r="ERD32" s="212"/>
      <c r="ERE32" s="212"/>
      <c r="ERF32" s="212"/>
      <c r="ERG32" s="212"/>
      <c r="ERH32" s="212"/>
      <c r="ERI32" s="212"/>
      <c r="ERJ32" s="212"/>
      <c r="ERK32" s="212"/>
      <c r="ERL32" s="212"/>
      <c r="ERM32" s="212"/>
      <c r="ERN32" s="212"/>
      <c r="ERO32" s="212"/>
      <c r="ERP32" s="212"/>
      <c r="ERQ32" s="212"/>
      <c r="ERR32" s="212"/>
      <c r="ERS32" s="212"/>
      <c r="ERT32" s="212"/>
      <c r="ERU32" s="212"/>
      <c r="ERV32" s="212"/>
      <c r="ERW32" s="212"/>
      <c r="ERX32" s="212"/>
      <c r="ERY32" s="212"/>
      <c r="ERZ32" s="212"/>
      <c r="ESA32" s="212"/>
      <c r="ESB32" s="212"/>
      <c r="ESC32" s="212"/>
      <c r="ESD32" s="212"/>
      <c r="ESE32" s="212"/>
      <c r="ESF32" s="212"/>
      <c r="ESG32" s="212"/>
      <c r="ESH32" s="212"/>
      <c r="ESI32" s="212"/>
      <c r="ESJ32" s="212"/>
      <c r="ESK32" s="212"/>
      <c r="ESL32" s="212"/>
      <c r="ESM32" s="212"/>
      <c r="ESN32" s="212"/>
      <c r="ESO32" s="212"/>
      <c r="ESP32" s="212"/>
      <c r="ESQ32" s="212"/>
      <c r="ESR32" s="212"/>
      <c r="ESS32" s="212"/>
      <c r="EST32" s="212"/>
      <c r="ESU32" s="212"/>
      <c r="ESV32" s="212"/>
      <c r="ESW32" s="212"/>
      <c r="ESX32" s="212"/>
      <c r="ESY32" s="212"/>
      <c r="ESZ32" s="212"/>
      <c r="ETA32" s="212"/>
      <c r="ETB32" s="212"/>
      <c r="ETC32" s="212"/>
      <c r="ETD32" s="212"/>
      <c r="ETE32" s="212"/>
      <c r="ETF32" s="212"/>
      <c r="ETG32" s="212"/>
      <c r="ETH32" s="212"/>
      <c r="ETI32" s="212"/>
      <c r="ETJ32" s="212"/>
      <c r="ETK32" s="212"/>
      <c r="ETL32" s="212"/>
      <c r="ETM32" s="212"/>
      <c r="ETN32" s="212"/>
      <c r="ETO32" s="212"/>
      <c r="ETP32" s="212"/>
      <c r="ETQ32" s="212"/>
      <c r="ETR32" s="212"/>
      <c r="ETS32" s="212"/>
      <c r="ETT32" s="212"/>
      <c r="ETU32" s="212"/>
      <c r="ETV32" s="212"/>
      <c r="ETW32" s="212"/>
      <c r="ETX32" s="212"/>
      <c r="ETY32" s="212"/>
      <c r="ETZ32" s="212"/>
      <c r="EUA32" s="212"/>
      <c r="EUB32" s="212"/>
      <c r="EUC32" s="212"/>
      <c r="EUD32" s="212"/>
      <c r="EUE32" s="212"/>
      <c r="EUF32" s="212"/>
      <c r="EUG32" s="212"/>
      <c r="EUH32" s="212"/>
      <c r="EUI32" s="212"/>
      <c r="EUJ32" s="212"/>
      <c r="EUK32" s="212"/>
      <c r="EUL32" s="212"/>
      <c r="EUM32" s="212"/>
      <c r="EUN32" s="212"/>
      <c r="EUO32" s="212"/>
      <c r="EUP32" s="212"/>
      <c r="EUQ32" s="212"/>
      <c r="EUR32" s="212"/>
      <c r="EUS32" s="212"/>
      <c r="EUT32" s="212"/>
      <c r="EUU32" s="212"/>
      <c r="EUV32" s="212"/>
      <c r="EUW32" s="212"/>
      <c r="EUX32" s="212"/>
      <c r="EUY32" s="212"/>
      <c r="EUZ32" s="212"/>
      <c r="EVA32" s="212"/>
      <c r="EVB32" s="212"/>
      <c r="EVC32" s="212"/>
      <c r="EVD32" s="212"/>
      <c r="EVE32" s="212"/>
      <c r="EVF32" s="212"/>
      <c r="EVG32" s="212"/>
      <c r="EVH32" s="212"/>
      <c r="EVI32" s="212"/>
      <c r="EVJ32" s="212"/>
      <c r="EVK32" s="212"/>
      <c r="EVL32" s="212"/>
      <c r="EVM32" s="212"/>
      <c r="EVN32" s="212"/>
      <c r="EVO32" s="212"/>
      <c r="EVP32" s="212"/>
      <c r="EVQ32" s="212"/>
      <c r="EVR32" s="212"/>
      <c r="EVS32" s="212"/>
      <c r="EVT32" s="212"/>
      <c r="EVU32" s="212"/>
      <c r="EVV32" s="212"/>
      <c r="EVW32" s="212"/>
      <c r="EVX32" s="212"/>
      <c r="EVY32" s="212"/>
      <c r="EVZ32" s="212"/>
      <c r="EWA32" s="212"/>
      <c r="EWB32" s="212"/>
      <c r="EWC32" s="212"/>
      <c r="EWD32" s="212"/>
      <c r="EWE32" s="212"/>
      <c r="EWF32" s="212"/>
      <c r="EWG32" s="212"/>
      <c r="EWH32" s="212"/>
      <c r="EWI32" s="212"/>
      <c r="EWJ32" s="212"/>
      <c r="EWK32" s="212"/>
      <c r="EWL32" s="212"/>
      <c r="EWM32" s="212"/>
      <c r="EWN32" s="212"/>
      <c r="EWO32" s="212"/>
      <c r="EWP32" s="212"/>
      <c r="EWQ32" s="212"/>
      <c r="EWR32" s="212"/>
      <c r="EWS32" s="212"/>
      <c r="EWT32" s="212"/>
      <c r="EWU32" s="212"/>
      <c r="EWV32" s="212"/>
      <c r="EWW32" s="212"/>
      <c r="EWX32" s="212"/>
      <c r="EWY32" s="212"/>
      <c r="EWZ32" s="212"/>
      <c r="EXA32" s="212"/>
      <c r="EXB32" s="212"/>
      <c r="EXC32" s="212"/>
      <c r="EXD32" s="212"/>
      <c r="EXE32" s="212"/>
      <c r="EXF32" s="212"/>
      <c r="EXG32" s="212"/>
      <c r="EXH32" s="212"/>
      <c r="EXI32" s="212"/>
      <c r="EXJ32" s="212"/>
      <c r="EXK32" s="212"/>
      <c r="EXL32" s="212"/>
      <c r="EXM32" s="212"/>
      <c r="EXN32" s="212"/>
      <c r="EXO32" s="212"/>
      <c r="EXP32" s="212"/>
      <c r="EXQ32" s="212"/>
      <c r="EXR32" s="212"/>
      <c r="EXS32" s="212"/>
      <c r="EXT32" s="212"/>
      <c r="EXU32" s="212"/>
      <c r="EXV32" s="212"/>
      <c r="EXW32" s="212"/>
      <c r="EXX32" s="212"/>
      <c r="EXY32" s="212"/>
      <c r="EXZ32" s="212"/>
      <c r="EYA32" s="212"/>
      <c r="EYB32" s="212"/>
      <c r="EYC32" s="212"/>
      <c r="EYD32" s="212"/>
      <c r="EYE32" s="212"/>
      <c r="EYF32" s="212"/>
      <c r="EYG32" s="212"/>
      <c r="EYH32" s="212"/>
      <c r="EYI32" s="212"/>
      <c r="EYJ32" s="212"/>
      <c r="EYK32" s="212"/>
      <c r="EYL32" s="212"/>
      <c r="EYM32" s="212"/>
      <c r="EYN32" s="212"/>
      <c r="EYO32" s="212"/>
      <c r="EYP32" s="212"/>
      <c r="EYQ32" s="212"/>
      <c r="EYR32" s="212"/>
      <c r="EYS32" s="212"/>
      <c r="EYT32" s="212"/>
      <c r="EYU32" s="212"/>
      <c r="EYV32" s="212"/>
      <c r="EYW32" s="212"/>
      <c r="EYX32" s="212"/>
      <c r="EYY32" s="212"/>
      <c r="EYZ32" s="212"/>
      <c r="EZA32" s="212"/>
      <c r="EZB32" s="212"/>
      <c r="EZC32" s="212"/>
      <c r="EZD32" s="212"/>
      <c r="EZE32" s="212"/>
      <c r="EZF32" s="212"/>
      <c r="EZG32" s="212"/>
      <c r="EZH32" s="212"/>
      <c r="EZI32" s="212"/>
      <c r="EZJ32" s="212"/>
      <c r="EZK32" s="212"/>
      <c r="EZL32" s="212"/>
      <c r="EZM32" s="212"/>
      <c r="EZN32" s="212"/>
      <c r="EZO32" s="212"/>
      <c r="EZP32" s="212"/>
      <c r="EZQ32" s="212"/>
      <c r="EZR32" s="212"/>
      <c r="EZS32" s="212"/>
      <c r="EZT32" s="212"/>
      <c r="EZU32" s="212"/>
      <c r="EZV32" s="212"/>
      <c r="EZW32" s="212"/>
      <c r="EZX32" s="212"/>
      <c r="EZY32" s="212"/>
      <c r="EZZ32" s="212"/>
      <c r="FAA32" s="212"/>
      <c r="FAB32" s="212"/>
      <c r="FAC32" s="212"/>
      <c r="FAD32" s="212"/>
      <c r="FAE32" s="212"/>
      <c r="FAF32" s="212"/>
      <c r="FAG32" s="212"/>
      <c r="FAH32" s="212"/>
      <c r="FAI32" s="212"/>
      <c r="FAJ32" s="212"/>
      <c r="FAK32" s="212"/>
      <c r="FAL32" s="212"/>
      <c r="FAM32" s="212"/>
      <c r="FAN32" s="212"/>
      <c r="FAO32" s="212"/>
      <c r="FAP32" s="212"/>
      <c r="FAQ32" s="212"/>
      <c r="FAR32" s="212"/>
      <c r="FAS32" s="212"/>
      <c r="FAT32" s="212"/>
      <c r="FAU32" s="212"/>
      <c r="FAV32" s="212"/>
      <c r="FAW32" s="212"/>
      <c r="FAX32" s="212"/>
      <c r="FAY32" s="212"/>
      <c r="FAZ32" s="212"/>
      <c r="FBA32" s="212"/>
      <c r="FBB32" s="212"/>
      <c r="FBC32" s="212"/>
      <c r="FBD32" s="212"/>
      <c r="FBE32" s="212"/>
      <c r="FBF32" s="212"/>
      <c r="FBG32" s="212"/>
      <c r="FBH32" s="212"/>
      <c r="FBI32" s="212"/>
      <c r="FBJ32" s="212"/>
      <c r="FBK32" s="212"/>
      <c r="FBL32" s="212"/>
      <c r="FBM32" s="212"/>
      <c r="FBN32" s="212"/>
      <c r="FBO32" s="212"/>
      <c r="FBP32" s="212"/>
      <c r="FBQ32" s="212"/>
      <c r="FBR32" s="212"/>
      <c r="FBS32" s="212"/>
      <c r="FBT32" s="212"/>
      <c r="FBU32" s="212"/>
      <c r="FBV32" s="212"/>
      <c r="FBW32" s="212"/>
      <c r="FBX32" s="212"/>
      <c r="FBY32" s="212"/>
      <c r="FBZ32" s="212"/>
      <c r="FCA32" s="212"/>
      <c r="FCB32" s="212"/>
      <c r="FCC32" s="212"/>
      <c r="FCD32" s="212"/>
      <c r="FCE32" s="212"/>
      <c r="FCF32" s="212"/>
      <c r="FCG32" s="212"/>
      <c r="FCH32" s="212"/>
      <c r="FCI32" s="212"/>
      <c r="FCJ32" s="212"/>
      <c r="FCK32" s="212"/>
      <c r="FCL32" s="212"/>
      <c r="FCM32" s="212"/>
      <c r="FCN32" s="212"/>
      <c r="FCO32" s="212"/>
      <c r="FCP32" s="212"/>
      <c r="FCQ32" s="212"/>
      <c r="FCR32" s="212"/>
      <c r="FCS32" s="212"/>
      <c r="FCT32" s="212"/>
      <c r="FCU32" s="212"/>
      <c r="FCV32" s="212"/>
      <c r="FCW32" s="212"/>
      <c r="FCX32" s="212"/>
      <c r="FCY32" s="212"/>
      <c r="FCZ32" s="212"/>
      <c r="FDA32" s="212"/>
      <c r="FDB32" s="212"/>
      <c r="FDC32" s="212"/>
      <c r="FDD32" s="212"/>
      <c r="FDE32" s="212"/>
      <c r="FDF32" s="212"/>
      <c r="FDG32" s="212"/>
      <c r="FDH32" s="212"/>
      <c r="FDI32" s="212"/>
      <c r="FDJ32" s="212"/>
      <c r="FDK32" s="212"/>
      <c r="FDL32" s="212"/>
      <c r="FDM32" s="212"/>
      <c r="FDN32" s="212"/>
      <c r="FDO32" s="212"/>
      <c r="FDP32" s="212"/>
      <c r="FDQ32" s="212"/>
      <c r="FDR32" s="212"/>
      <c r="FDS32" s="212"/>
      <c r="FDT32" s="212"/>
      <c r="FDU32" s="212"/>
      <c r="FDV32" s="212"/>
      <c r="FDW32" s="212"/>
      <c r="FDX32" s="212"/>
      <c r="FDY32" s="212"/>
      <c r="FDZ32" s="212"/>
      <c r="FEA32" s="212"/>
      <c r="FEB32" s="212"/>
      <c r="FEC32" s="212"/>
      <c r="FED32" s="212"/>
      <c r="FEE32" s="212"/>
      <c r="FEF32" s="212"/>
      <c r="FEG32" s="212"/>
      <c r="FEH32" s="212"/>
      <c r="FEI32" s="212"/>
      <c r="FEJ32" s="212"/>
      <c r="FEK32" s="212"/>
      <c r="FEL32" s="212"/>
      <c r="FEM32" s="212"/>
      <c r="FEN32" s="212"/>
      <c r="FEO32" s="212"/>
      <c r="FEP32" s="212"/>
      <c r="FEQ32" s="212"/>
      <c r="FER32" s="212"/>
      <c r="FES32" s="212"/>
      <c r="FET32" s="212"/>
      <c r="FEU32" s="212"/>
      <c r="FEV32" s="212"/>
      <c r="FEW32" s="212"/>
      <c r="FEX32" s="212"/>
      <c r="FEY32" s="212"/>
      <c r="FEZ32" s="212"/>
      <c r="FFA32" s="212"/>
      <c r="FFB32" s="212"/>
      <c r="FFC32" s="212"/>
      <c r="FFD32" s="212"/>
      <c r="FFE32" s="212"/>
      <c r="FFF32" s="212"/>
      <c r="FFG32" s="212"/>
      <c r="FFH32" s="212"/>
      <c r="FFI32" s="212"/>
      <c r="FFJ32" s="212"/>
      <c r="FFK32" s="212"/>
      <c r="FFL32" s="212"/>
      <c r="FFM32" s="212"/>
      <c r="FFN32" s="212"/>
      <c r="FFO32" s="212"/>
      <c r="FFP32" s="212"/>
      <c r="FFQ32" s="212"/>
      <c r="FFR32" s="212"/>
      <c r="FFS32" s="212"/>
      <c r="FFT32" s="212"/>
      <c r="FFU32" s="212"/>
      <c r="FFV32" s="212"/>
      <c r="FFW32" s="212"/>
      <c r="FFX32" s="212"/>
      <c r="FFY32" s="212"/>
      <c r="FFZ32" s="212"/>
      <c r="FGA32" s="212"/>
      <c r="FGB32" s="212"/>
      <c r="FGC32" s="212"/>
      <c r="FGD32" s="212"/>
      <c r="FGE32" s="212"/>
      <c r="FGF32" s="212"/>
      <c r="FGG32" s="212"/>
      <c r="FGH32" s="212"/>
      <c r="FGI32" s="212"/>
      <c r="FGJ32" s="212"/>
      <c r="FGK32" s="212"/>
      <c r="FGL32" s="212"/>
      <c r="FGM32" s="212"/>
      <c r="FGN32" s="212"/>
      <c r="FGO32" s="212"/>
      <c r="FGP32" s="212"/>
      <c r="FGQ32" s="212"/>
      <c r="FGR32" s="212"/>
      <c r="FGS32" s="212"/>
      <c r="FGT32" s="212"/>
      <c r="FGU32" s="212"/>
      <c r="FGV32" s="212"/>
      <c r="FGW32" s="212"/>
      <c r="FGX32" s="212"/>
      <c r="FGY32" s="212"/>
      <c r="FGZ32" s="212"/>
      <c r="FHA32" s="212"/>
      <c r="FHB32" s="212"/>
      <c r="FHC32" s="212"/>
      <c r="FHD32" s="212"/>
      <c r="FHE32" s="212"/>
      <c r="FHF32" s="212"/>
      <c r="FHG32" s="212"/>
      <c r="FHH32" s="212"/>
      <c r="FHI32" s="212"/>
      <c r="FHJ32" s="212"/>
      <c r="FHK32" s="212"/>
      <c r="FHL32" s="212"/>
      <c r="FHM32" s="212"/>
      <c r="FHN32" s="212"/>
      <c r="FHO32" s="212"/>
      <c r="FHP32" s="212"/>
      <c r="FHQ32" s="212"/>
      <c r="FHR32" s="212"/>
      <c r="FHS32" s="212"/>
      <c r="FHT32" s="212"/>
      <c r="FHU32" s="212"/>
      <c r="FHV32" s="212"/>
      <c r="FHW32" s="212"/>
      <c r="FHX32" s="212"/>
      <c r="FHY32" s="212"/>
      <c r="FHZ32" s="212"/>
      <c r="FIA32" s="212"/>
      <c r="FIB32" s="212"/>
      <c r="FIC32" s="212"/>
      <c r="FID32" s="212"/>
      <c r="FIE32" s="212"/>
      <c r="FIF32" s="212"/>
      <c r="FIG32" s="212"/>
      <c r="FIH32" s="212"/>
      <c r="FII32" s="212"/>
      <c r="FIJ32" s="212"/>
      <c r="FIK32" s="212"/>
      <c r="FIL32" s="212"/>
      <c r="FIM32" s="212"/>
      <c r="FIN32" s="212"/>
      <c r="FIO32" s="212"/>
      <c r="FIP32" s="212"/>
      <c r="FIQ32" s="212"/>
      <c r="FIR32" s="212"/>
      <c r="FIS32" s="212"/>
      <c r="FIT32" s="212"/>
      <c r="FIU32" s="212"/>
      <c r="FIV32" s="212"/>
      <c r="FIW32" s="212"/>
      <c r="FIX32" s="212"/>
      <c r="FIY32" s="212"/>
      <c r="FIZ32" s="212"/>
      <c r="FJA32" s="212"/>
      <c r="FJB32" s="212"/>
      <c r="FJC32" s="212"/>
      <c r="FJD32" s="212"/>
      <c r="FJE32" s="212"/>
      <c r="FJF32" s="212"/>
      <c r="FJG32" s="212"/>
      <c r="FJH32" s="212"/>
      <c r="FJI32" s="212"/>
      <c r="FJJ32" s="212"/>
      <c r="FJK32" s="212"/>
      <c r="FJL32" s="212"/>
      <c r="FJM32" s="212"/>
      <c r="FJN32" s="212"/>
      <c r="FJO32" s="212"/>
      <c r="FJP32" s="212"/>
      <c r="FJQ32" s="212"/>
      <c r="FJR32" s="212"/>
      <c r="FJS32" s="212"/>
      <c r="FJT32" s="212"/>
      <c r="FJU32" s="212"/>
      <c r="FJV32" s="212"/>
      <c r="FJW32" s="212"/>
      <c r="FJX32" s="212"/>
      <c r="FJY32" s="212"/>
      <c r="FJZ32" s="212"/>
      <c r="FKA32" s="212"/>
      <c r="FKB32" s="212"/>
      <c r="FKC32" s="212"/>
      <c r="FKD32" s="212"/>
      <c r="FKE32" s="212"/>
      <c r="FKF32" s="212"/>
      <c r="FKG32" s="212"/>
      <c r="FKH32" s="212"/>
      <c r="FKI32" s="212"/>
      <c r="FKJ32" s="212"/>
      <c r="FKK32" s="212"/>
      <c r="FKL32" s="212"/>
      <c r="FKM32" s="212"/>
      <c r="FKN32" s="212"/>
      <c r="FKO32" s="212"/>
      <c r="FKP32" s="212"/>
      <c r="FKQ32" s="212"/>
      <c r="FKR32" s="212"/>
      <c r="FKS32" s="212"/>
      <c r="FKT32" s="212"/>
      <c r="FKU32" s="212"/>
      <c r="FKV32" s="212"/>
      <c r="FKW32" s="212"/>
      <c r="FKX32" s="212"/>
      <c r="FKY32" s="212"/>
      <c r="FKZ32" s="212"/>
      <c r="FLA32" s="212"/>
      <c r="FLB32" s="212"/>
      <c r="FLC32" s="212"/>
      <c r="FLD32" s="212"/>
      <c r="FLE32" s="212"/>
      <c r="FLF32" s="212"/>
      <c r="FLG32" s="212"/>
      <c r="FLH32" s="212"/>
      <c r="FLI32" s="212"/>
      <c r="FLJ32" s="212"/>
      <c r="FLK32" s="212"/>
      <c r="FLL32" s="212"/>
      <c r="FLM32" s="212"/>
      <c r="FLN32" s="212"/>
      <c r="FLO32" s="212"/>
      <c r="FLP32" s="212"/>
      <c r="FLQ32" s="212"/>
      <c r="FLR32" s="212"/>
      <c r="FLS32" s="212"/>
      <c r="FLT32" s="212"/>
      <c r="FLU32" s="212"/>
      <c r="FLV32" s="212"/>
      <c r="FLW32" s="212"/>
      <c r="FLX32" s="212"/>
      <c r="FLY32" s="212"/>
      <c r="FLZ32" s="212"/>
      <c r="FMA32" s="212"/>
      <c r="FMB32" s="212"/>
      <c r="FMC32" s="212"/>
      <c r="FMD32" s="212"/>
      <c r="FME32" s="212"/>
      <c r="FMF32" s="212"/>
      <c r="FMG32" s="212"/>
      <c r="FMH32" s="212"/>
      <c r="FMI32" s="212"/>
      <c r="FMJ32" s="212"/>
      <c r="FMK32" s="212"/>
      <c r="FML32" s="212"/>
      <c r="FMM32" s="212"/>
      <c r="FMN32" s="212"/>
      <c r="FMO32" s="212"/>
      <c r="FMP32" s="212"/>
      <c r="FMQ32" s="212"/>
      <c r="FMR32" s="212"/>
      <c r="FMS32" s="212"/>
      <c r="FMT32" s="212"/>
      <c r="FMU32" s="212"/>
      <c r="FMV32" s="212"/>
      <c r="FMW32" s="212"/>
      <c r="FMX32" s="212"/>
      <c r="FMY32" s="212"/>
      <c r="FMZ32" s="212"/>
      <c r="FNA32" s="212"/>
      <c r="FNB32" s="212"/>
      <c r="FNC32" s="212"/>
      <c r="FND32" s="212"/>
      <c r="FNE32" s="212"/>
      <c r="FNF32" s="212"/>
      <c r="FNG32" s="212"/>
      <c r="FNH32" s="212"/>
      <c r="FNI32" s="212"/>
      <c r="FNJ32" s="212"/>
      <c r="FNK32" s="212"/>
      <c r="FNL32" s="212"/>
      <c r="FNM32" s="212"/>
      <c r="FNN32" s="212"/>
      <c r="FNO32" s="212"/>
      <c r="FNP32" s="212"/>
      <c r="FNQ32" s="212"/>
      <c r="FNR32" s="212"/>
      <c r="FNS32" s="212"/>
      <c r="FNT32" s="212"/>
      <c r="FNU32" s="212"/>
      <c r="FNV32" s="212"/>
      <c r="FNW32" s="212"/>
      <c r="FNX32" s="212"/>
      <c r="FNY32" s="212"/>
      <c r="FNZ32" s="212"/>
      <c r="FOA32" s="212"/>
      <c r="FOB32" s="212"/>
      <c r="FOC32" s="212"/>
      <c r="FOD32" s="212"/>
      <c r="FOE32" s="212"/>
      <c r="FOF32" s="212"/>
      <c r="FOG32" s="212"/>
      <c r="FOH32" s="212"/>
      <c r="FOI32" s="212"/>
      <c r="FOJ32" s="212"/>
      <c r="FOK32" s="212"/>
      <c r="FOL32" s="212"/>
      <c r="FOM32" s="212"/>
      <c r="FON32" s="212"/>
      <c r="FOO32" s="212"/>
      <c r="FOP32" s="212"/>
      <c r="FOQ32" s="212"/>
      <c r="FOR32" s="212"/>
      <c r="FOS32" s="212"/>
      <c r="FOT32" s="212"/>
      <c r="FOU32" s="212"/>
      <c r="FOV32" s="212"/>
      <c r="FOW32" s="212"/>
      <c r="FOX32" s="212"/>
      <c r="FOY32" s="212"/>
      <c r="FOZ32" s="212"/>
      <c r="FPA32" s="212"/>
      <c r="FPB32" s="212"/>
      <c r="FPC32" s="212"/>
      <c r="FPD32" s="212"/>
      <c r="FPE32" s="212"/>
      <c r="FPF32" s="212"/>
      <c r="FPG32" s="212"/>
      <c r="FPH32" s="212"/>
      <c r="FPI32" s="212"/>
      <c r="FPJ32" s="212"/>
      <c r="FPK32" s="212"/>
      <c r="FPL32" s="212"/>
      <c r="FPM32" s="212"/>
      <c r="FPN32" s="212"/>
      <c r="FPO32" s="212"/>
      <c r="FPP32" s="212"/>
      <c r="FPQ32" s="212"/>
      <c r="FPR32" s="212"/>
      <c r="FPS32" s="212"/>
      <c r="FPT32" s="212"/>
      <c r="FPU32" s="212"/>
      <c r="FPV32" s="212"/>
      <c r="FPW32" s="212"/>
      <c r="FPX32" s="212"/>
      <c r="FPY32" s="212"/>
      <c r="FPZ32" s="212"/>
      <c r="FQA32" s="212"/>
      <c r="FQB32" s="212"/>
      <c r="FQC32" s="212"/>
      <c r="FQD32" s="212"/>
      <c r="FQE32" s="212"/>
      <c r="FQF32" s="212"/>
      <c r="FQG32" s="212"/>
      <c r="FQH32" s="212"/>
      <c r="FQI32" s="212"/>
      <c r="FQJ32" s="212"/>
      <c r="FQK32" s="212"/>
      <c r="FQL32" s="212"/>
      <c r="FQM32" s="212"/>
      <c r="FQN32" s="212"/>
      <c r="FQO32" s="212"/>
      <c r="FQP32" s="212"/>
      <c r="FQQ32" s="212"/>
      <c r="FQR32" s="212"/>
      <c r="FQS32" s="212"/>
      <c r="FQT32" s="212"/>
      <c r="FQU32" s="212"/>
      <c r="FQV32" s="212"/>
      <c r="FQW32" s="212"/>
      <c r="FQX32" s="212"/>
      <c r="FQY32" s="212"/>
      <c r="FQZ32" s="212"/>
      <c r="FRA32" s="212"/>
      <c r="FRB32" s="212"/>
      <c r="FRC32" s="212"/>
      <c r="FRD32" s="212"/>
      <c r="FRE32" s="212"/>
      <c r="FRF32" s="212"/>
      <c r="FRG32" s="212"/>
      <c r="FRH32" s="212"/>
      <c r="FRI32" s="212"/>
      <c r="FRJ32" s="212"/>
      <c r="FRK32" s="212"/>
      <c r="FRL32" s="212"/>
      <c r="FRM32" s="212"/>
      <c r="FRN32" s="212"/>
      <c r="FRO32" s="212"/>
      <c r="FRP32" s="212"/>
      <c r="FRQ32" s="212"/>
      <c r="FRR32" s="212"/>
      <c r="FRS32" s="212"/>
      <c r="FRT32" s="212"/>
      <c r="FRU32" s="212"/>
      <c r="FRV32" s="212"/>
      <c r="FRW32" s="212"/>
      <c r="FRX32" s="212"/>
      <c r="FRY32" s="212"/>
      <c r="FRZ32" s="212"/>
      <c r="FSA32" s="212"/>
      <c r="FSB32" s="212"/>
      <c r="FSC32" s="212"/>
      <c r="FSD32" s="212"/>
      <c r="FSE32" s="212"/>
      <c r="FSF32" s="212"/>
      <c r="FSG32" s="212"/>
      <c r="FSH32" s="212"/>
      <c r="FSI32" s="212"/>
      <c r="FSJ32" s="212"/>
      <c r="FSK32" s="212"/>
      <c r="FSL32" s="212"/>
      <c r="FSM32" s="212"/>
      <c r="FSN32" s="212"/>
      <c r="FSO32" s="212"/>
      <c r="FSP32" s="212"/>
      <c r="FSQ32" s="212"/>
      <c r="FSR32" s="212"/>
      <c r="FSS32" s="212"/>
      <c r="FST32" s="212"/>
      <c r="FSU32" s="212"/>
      <c r="FSV32" s="212"/>
      <c r="FSW32" s="212"/>
      <c r="FSX32" s="212"/>
      <c r="FSY32" s="212"/>
      <c r="FSZ32" s="212"/>
      <c r="FTA32" s="212"/>
      <c r="FTB32" s="212"/>
      <c r="FTC32" s="212"/>
      <c r="FTD32" s="212"/>
      <c r="FTE32" s="212"/>
      <c r="FTF32" s="212"/>
      <c r="FTG32" s="212"/>
      <c r="FTH32" s="212"/>
      <c r="FTI32" s="212"/>
      <c r="FTJ32" s="212"/>
      <c r="FTK32" s="212"/>
      <c r="FTL32" s="212"/>
      <c r="FTM32" s="212"/>
      <c r="FTN32" s="212"/>
      <c r="FTO32" s="212"/>
      <c r="FTP32" s="212"/>
      <c r="FTQ32" s="212"/>
      <c r="FTR32" s="212"/>
      <c r="FTS32" s="212"/>
      <c r="FTT32" s="212"/>
      <c r="FTU32" s="212"/>
      <c r="FTV32" s="212"/>
      <c r="FTW32" s="212"/>
      <c r="FTX32" s="212"/>
      <c r="FTY32" s="212"/>
      <c r="FTZ32" s="212"/>
      <c r="FUA32" s="212"/>
      <c r="FUB32" s="212"/>
      <c r="FUC32" s="212"/>
      <c r="FUD32" s="212"/>
      <c r="FUE32" s="212"/>
      <c r="FUF32" s="212"/>
      <c r="FUG32" s="212"/>
      <c r="FUH32" s="212"/>
      <c r="FUI32" s="212"/>
      <c r="FUJ32" s="212"/>
      <c r="FUK32" s="212"/>
      <c r="FUL32" s="212"/>
      <c r="FUM32" s="212"/>
      <c r="FUN32" s="212"/>
      <c r="FUO32" s="212"/>
      <c r="FUP32" s="212"/>
      <c r="FUQ32" s="212"/>
      <c r="FUR32" s="212"/>
      <c r="FUS32" s="212"/>
      <c r="FUT32" s="212"/>
      <c r="FUU32" s="212"/>
      <c r="FUV32" s="212"/>
      <c r="FUW32" s="212"/>
      <c r="FUX32" s="212"/>
      <c r="FUY32" s="212"/>
      <c r="FUZ32" s="212"/>
      <c r="FVA32" s="212"/>
      <c r="FVB32" s="212"/>
      <c r="FVC32" s="212"/>
      <c r="FVD32" s="212"/>
      <c r="FVE32" s="212"/>
      <c r="FVF32" s="212"/>
      <c r="FVG32" s="212"/>
      <c r="FVH32" s="212"/>
      <c r="FVI32" s="212"/>
      <c r="FVJ32" s="212"/>
      <c r="FVK32" s="212"/>
      <c r="FVL32" s="212"/>
      <c r="FVM32" s="212"/>
      <c r="FVN32" s="212"/>
      <c r="FVO32" s="212"/>
      <c r="FVP32" s="212"/>
      <c r="FVQ32" s="212"/>
      <c r="FVR32" s="212"/>
      <c r="FVS32" s="212"/>
      <c r="FVT32" s="212"/>
      <c r="FVU32" s="212"/>
      <c r="FVV32" s="212"/>
      <c r="FVW32" s="212"/>
      <c r="FVX32" s="212"/>
      <c r="FVY32" s="212"/>
      <c r="FVZ32" s="212"/>
      <c r="FWA32" s="212"/>
      <c r="FWB32" s="212"/>
      <c r="FWC32" s="212"/>
      <c r="FWD32" s="212"/>
      <c r="FWE32" s="212"/>
      <c r="FWF32" s="212"/>
      <c r="FWG32" s="212"/>
      <c r="FWH32" s="212"/>
      <c r="FWI32" s="212"/>
      <c r="FWJ32" s="212"/>
      <c r="FWK32" s="212"/>
      <c r="FWL32" s="212"/>
      <c r="FWM32" s="212"/>
      <c r="FWN32" s="212"/>
      <c r="FWO32" s="212"/>
      <c r="FWP32" s="212"/>
      <c r="FWQ32" s="212"/>
      <c r="FWR32" s="212"/>
      <c r="FWS32" s="212"/>
      <c r="FWT32" s="212"/>
      <c r="FWU32" s="212"/>
      <c r="FWV32" s="212"/>
      <c r="FWW32" s="212"/>
      <c r="FWX32" s="212"/>
      <c r="FWY32" s="212"/>
      <c r="FWZ32" s="212"/>
      <c r="FXA32" s="212"/>
      <c r="FXB32" s="212"/>
      <c r="FXC32" s="212"/>
      <c r="FXD32" s="212"/>
      <c r="FXE32" s="212"/>
      <c r="FXF32" s="212"/>
      <c r="FXG32" s="212"/>
      <c r="FXH32" s="212"/>
      <c r="FXI32" s="212"/>
      <c r="FXJ32" s="212"/>
      <c r="FXK32" s="212"/>
      <c r="FXL32" s="212"/>
      <c r="FXM32" s="212"/>
      <c r="FXN32" s="212"/>
      <c r="FXO32" s="212"/>
      <c r="FXP32" s="212"/>
      <c r="FXQ32" s="212"/>
      <c r="FXR32" s="212"/>
      <c r="FXS32" s="212"/>
      <c r="FXT32" s="212"/>
      <c r="FXU32" s="212"/>
      <c r="FXV32" s="212"/>
      <c r="FXW32" s="212"/>
      <c r="FXX32" s="212"/>
      <c r="FXY32" s="212"/>
      <c r="FXZ32" s="212"/>
      <c r="FYA32" s="212"/>
      <c r="FYB32" s="212"/>
      <c r="FYC32" s="212"/>
      <c r="FYD32" s="212"/>
      <c r="FYE32" s="212"/>
      <c r="FYF32" s="212"/>
      <c r="FYG32" s="212"/>
      <c r="FYH32" s="212"/>
      <c r="FYI32" s="212"/>
      <c r="FYJ32" s="212"/>
      <c r="FYK32" s="212"/>
      <c r="FYL32" s="212"/>
      <c r="FYM32" s="212"/>
      <c r="FYN32" s="212"/>
      <c r="FYO32" s="212"/>
      <c r="FYP32" s="212"/>
      <c r="FYQ32" s="212"/>
      <c r="FYR32" s="212"/>
      <c r="FYS32" s="212"/>
      <c r="FYT32" s="212"/>
      <c r="FYU32" s="212"/>
      <c r="FYV32" s="212"/>
      <c r="FYW32" s="212"/>
      <c r="FYX32" s="212"/>
      <c r="FYY32" s="212"/>
      <c r="FYZ32" s="212"/>
      <c r="FZA32" s="212"/>
      <c r="FZB32" s="212"/>
      <c r="FZC32" s="212"/>
      <c r="FZD32" s="212"/>
      <c r="FZE32" s="212"/>
      <c r="FZF32" s="212"/>
      <c r="FZG32" s="212"/>
      <c r="FZH32" s="212"/>
      <c r="FZI32" s="212"/>
      <c r="FZJ32" s="212"/>
      <c r="FZK32" s="212"/>
      <c r="FZL32" s="212"/>
      <c r="FZM32" s="212"/>
      <c r="FZN32" s="212"/>
      <c r="FZO32" s="212"/>
      <c r="FZP32" s="212"/>
      <c r="FZQ32" s="212"/>
      <c r="FZR32" s="212"/>
      <c r="FZS32" s="212"/>
      <c r="FZT32" s="212"/>
      <c r="FZU32" s="212"/>
      <c r="FZV32" s="212"/>
      <c r="FZW32" s="212"/>
      <c r="FZX32" s="212"/>
      <c r="FZY32" s="212"/>
      <c r="FZZ32" s="212"/>
      <c r="GAA32" s="212"/>
      <c r="GAB32" s="212"/>
      <c r="GAC32" s="212"/>
      <c r="GAD32" s="212"/>
      <c r="GAE32" s="212"/>
      <c r="GAF32" s="212"/>
      <c r="GAG32" s="212"/>
      <c r="GAH32" s="212"/>
      <c r="GAI32" s="212"/>
      <c r="GAJ32" s="212"/>
      <c r="GAK32" s="212"/>
      <c r="GAL32" s="212"/>
      <c r="GAM32" s="212"/>
      <c r="GAN32" s="212"/>
      <c r="GAO32" s="212"/>
      <c r="GAP32" s="212"/>
      <c r="GAQ32" s="212"/>
      <c r="GAR32" s="212"/>
      <c r="GAS32" s="212"/>
      <c r="GAT32" s="212"/>
      <c r="GAU32" s="212"/>
      <c r="GAV32" s="212"/>
      <c r="GAW32" s="212"/>
      <c r="GAX32" s="212"/>
      <c r="GAY32" s="212"/>
      <c r="GAZ32" s="212"/>
      <c r="GBA32" s="212"/>
      <c r="GBB32" s="212"/>
      <c r="GBC32" s="212"/>
      <c r="GBD32" s="212"/>
      <c r="GBE32" s="212"/>
      <c r="GBF32" s="212"/>
      <c r="GBG32" s="212"/>
      <c r="GBH32" s="212"/>
      <c r="GBI32" s="212"/>
      <c r="GBJ32" s="212"/>
      <c r="GBK32" s="212"/>
      <c r="GBL32" s="212"/>
      <c r="GBM32" s="212"/>
      <c r="GBN32" s="212"/>
      <c r="GBO32" s="212"/>
      <c r="GBP32" s="212"/>
      <c r="GBQ32" s="212"/>
      <c r="GBR32" s="212"/>
      <c r="GBS32" s="212"/>
      <c r="GBT32" s="212"/>
      <c r="GBU32" s="212"/>
      <c r="GBV32" s="212"/>
      <c r="GBW32" s="212"/>
      <c r="GBX32" s="212"/>
      <c r="GBY32" s="212"/>
      <c r="GBZ32" s="212"/>
      <c r="GCA32" s="212"/>
      <c r="GCB32" s="212"/>
      <c r="GCC32" s="212"/>
      <c r="GCD32" s="212"/>
      <c r="GCE32" s="212"/>
      <c r="GCF32" s="212"/>
      <c r="GCG32" s="212"/>
      <c r="GCH32" s="212"/>
      <c r="GCI32" s="212"/>
      <c r="GCJ32" s="212"/>
      <c r="GCK32" s="212"/>
      <c r="GCL32" s="212"/>
      <c r="GCM32" s="212"/>
      <c r="GCN32" s="212"/>
      <c r="GCO32" s="212"/>
      <c r="GCP32" s="212"/>
      <c r="GCQ32" s="212"/>
      <c r="GCR32" s="212"/>
      <c r="GCS32" s="212"/>
      <c r="GCT32" s="212"/>
      <c r="GCU32" s="212"/>
      <c r="GCV32" s="212"/>
      <c r="GCW32" s="212"/>
      <c r="GCX32" s="212"/>
      <c r="GCY32" s="212"/>
      <c r="GCZ32" s="212"/>
      <c r="GDA32" s="212"/>
      <c r="GDB32" s="212"/>
      <c r="GDC32" s="212"/>
      <c r="GDD32" s="212"/>
      <c r="GDE32" s="212"/>
      <c r="GDF32" s="212"/>
      <c r="GDG32" s="212"/>
      <c r="GDH32" s="212"/>
      <c r="GDI32" s="212"/>
      <c r="GDJ32" s="212"/>
      <c r="GDK32" s="212"/>
      <c r="GDL32" s="212"/>
      <c r="GDM32" s="212"/>
      <c r="GDN32" s="212"/>
      <c r="GDO32" s="212"/>
      <c r="GDP32" s="212"/>
      <c r="GDQ32" s="212"/>
      <c r="GDR32" s="212"/>
      <c r="GDS32" s="212"/>
      <c r="GDT32" s="212"/>
      <c r="GDU32" s="212"/>
      <c r="GDV32" s="212"/>
      <c r="GDW32" s="212"/>
      <c r="GDX32" s="212"/>
      <c r="GDY32" s="212"/>
      <c r="GDZ32" s="212"/>
      <c r="GEA32" s="212"/>
      <c r="GEB32" s="212"/>
      <c r="GEC32" s="212"/>
      <c r="GED32" s="212"/>
      <c r="GEE32" s="212"/>
      <c r="GEF32" s="212"/>
      <c r="GEG32" s="212"/>
      <c r="GEH32" s="212"/>
      <c r="GEI32" s="212"/>
      <c r="GEJ32" s="212"/>
      <c r="GEK32" s="212"/>
      <c r="GEL32" s="212"/>
      <c r="GEM32" s="212"/>
      <c r="GEN32" s="212"/>
      <c r="GEO32" s="212"/>
      <c r="GEP32" s="212"/>
      <c r="GEQ32" s="212"/>
      <c r="GER32" s="212"/>
      <c r="GES32" s="212"/>
      <c r="GET32" s="212"/>
      <c r="GEU32" s="212"/>
      <c r="GEV32" s="212"/>
      <c r="GEW32" s="212"/>
      <c r="GEX32" s="212"/>
      <c r="GEY32" s="212"/>
      <c r="GEZ32" s="212"/>
      <c r="GFA32" s="212"/>
      <c r="GFB32" s="212"/>
      <c r="GFC32" s="212"/>
      <c r="GFD32" s="212"/>
      <c r="GFE32" s="212"/>
      <c r="GFF32" s="212"/>
      <c r="GFG32" s="212"/>
      <c r="GFH32" s="212"/>
      <c r="GFI32" s="212"/>
      <c r="GFJ32" s="212"/>
      <c r="GFK32" s="212"/>
      <c r="GFL32" s="212"/>
      <c r="GFM32" s="212"/>
      <c r="GFN32" s="212"/>
      <c r="GFO32" s="212"/>
      <c r="GFP32" s="212"/>
      <c r="GFQ32" s="212"/>
      <c r="GFR32" s="212"/>
      <c r="GFS32" s="212"/>
      <c r="GFT32" s="212"/>
      <c r="GFU32" s="212"/>
      <c r="GFV32" s="212"/>
      <c r="GFW32" s="212"/>
      <c r="GFX32" s="212"/>
      <c r="GFY32" s="212"/>
      <c r="GFZ32" s="212"/>
      <c r="GGA32" s="212"/>
      <c r="GGB32" s="212"/>
      <c r="GGC32" s="212"/>
      <c r="GGD32" s="212"/>
      <c r="GGE32" s="212"/>
      <c r="GGF32" s="212"/>
      <c r="GGG32" s="212"/>
      <c r="GGH32" s="212"/>
      <c r="GGI32" s="212"/>
      <c r="GGJ32" s="212"/>
      <c r="GGK32" s="212"/>
      <c r="GGL32" s="212"/>
      <c r="GGM32" s="212"/>
      <c r="GGN32" s="212"/>
      <c r="GGO32" s="212"/>
      <c r="GGP32" s="212"/>
      <c r="GGQ32" s="212"/>
      <c r="GGR32" s="212"/>
      <c r="GGS32" s="212"/>
      <c r="GGT32" s="212"/>
      <c r="GGU32" s="212"/>
      <c r="GGV32" s="212"/>
      <c r="GGW32" s="212"/>
      <c r="GGX32" s="212"/>
      <c r="GGY32" s="212"/>
      <c r="GGZ32" s="212"/>
      <c r="GHA32" s="212"/>
      <c r="GHB32" s="212"/>
      <c r="GHC32" s="212"/>
      <c r="GHD32" s="212"/>
      <c r="GHE32" s="212"/>
      <c r="GHF32" s="212"/>
      <c r="GHG32" s="212"/>
      <c r="GHH32" s="212"/>
      <c r="GHI32" s="212"/>
      <c r="GHJ32" s="212"/>
      <c r="GHK32" s="212"/>
      <c r="GHL32" s="212"/>
      <c r="GHM32" s="212"/>
      <c r="GHN32" s="212"/>
      <c r="GHO32" s="212"/>
      <c r="GHP32" s="212"/>
      <c r="GHQ32" s="212"/>
      <c r="GHR32" s="212"/>
      <c r="GHS32" s="212"/>
      <c r="GHT32" s="212"/>
      <c r="GHU32" s="212"/>
      <c r="GHV32" s="212"/>
      <c r="GHW32" s="212"/>
      <c r="GHX32" s="212"/>
      <c r="GHY32" s="212"/>
      <c r="GHZ32" s="212"/>
      <c r="GIA32" s="212"/>
      <c r="GIB32" s="212"/>
      <c r="GIC32" s="212"/>
      <c r="GID32" s="212"/>
      <c r="GIE32" s="212"/>
      <c r="GIF32" s="212"/>
      <c r="GIG32" s="212"/>
      <c r="GIH32" s="212"/>
      <c r="GII32" s="212"/>
      <c r="GIJ32" s="212"/>
      <c r="GIK32" s="212"/>
      <c r="GIL32" s="212"/>
      <c r="GIM32" s="212"/>
      <c r="GIN32" s="212"/>
      <c r="GIO32" s="212"/>
      <c r="GIP32" s="212"/>
      <c r="GIQ32" s="212"/>
      <c r="GIR32" s="212"/>
      <c r="GIS32" s="212"/>
      <c r="GIT32" s="212"/>
      <c r="GIU32" s="212"/>
      <c r="GIV32" s="212"/>
      <c r="GIW32" s="212"/>
      <c r="GIX32" s="212"/>
      <c r="GIY32" s="212"/>
      <c r="GIZ32" s="212"/>
      <c r="GJA32" s="212"/>
      <c r="GJB32" s="212"/>
      <c r="GJC32" s="212"/>
      <c r="GJD32" s="212"/>
      <c r="GJE32" s="212"/>
      <c r="GJF32" s="212"/>
      <c r="GJG32" s="212"/>
      <c r="GJH32" s="212"/>
      <c r="GJI32" s="212"/>
      <c r="GJJ32" s="212"/>
      <c r="GJK32" s="212"/>
      <c r="GJL32" s="212"/>
      <c r="GJM32" s="212"/>
      <c r="GJN32" s="212"/>
      <c r="GJO32" s="212"/>
      <c r="GJP32" s="212"/>
      <c r="GJQ32" s="212"/>
      <c r="GJR32" s="212"/>
      <c r="GJS32" s="212"/>
      <c r="GJT32" s="212"/>
      <c r="GJU32" s="212"/>
      <c r="GJV32" s="212"/>
      <c r="GJW32" s="212"/>
      <c r="GJX32" s="212"/>
      <c r="GJY32" s="212"/>
      <c r="GJZ32" s="212"/>
      <c r="GKA32" s="212"/>
      <c r="GKB32" s="212"/>
      <c r="GKC32" s="212"/>
      <c r="GKD32" s="212"/>
      <c r="GKE32" s="212"/>
      <c r="GKF32" s="212"/>
      <c r="GKG32" s="212"/>
      <c r="GKH32" s="212"/>
      <c r="GKI32" s="212"/>
      <c r="GKJ32" s="212"/>
      <c r="GKK32" s="212"/>
      <c r="GKL32" s="212"/>
      <c r="GKM32" s="212"/>
      <c r="GKN32" s="212"/>
      <c r="GKO32" s="212"/>
      <c r="GKP32" s="212"/>
      <c r="GKQ32" s="212"/>
      <c r="GKR32" s="212"/>
      <c r="GKS32" s="212"/>
      <c r="GKT32" s="212"/>
      <c r="GKU32" s="212"/>
      <c r="GKV32" s="212"/>
      <c r="GKW32" s="212"/>
      <c r="GKX32" s="212"/>
      <c r="GKY32" s="212"/>
      <c r="GKZ32" s="212"/>
      <c r="GLA32" s="212"/>
      <c r="GLB32" s="212"/>
      <c r="GLC32" s="212"/>
      <c r="GLD32" s="212"/>
      <c r="GLE32" s="212"/>
      <c r="GLF32" s="212"/>
      <c r="GLG32" s="212"/>
      <c r="GLH32" s="212"/>
      <c r="GLI32" s="212"/>
      <c r="GLJ32" s="212"/>
      <c r="GLK32" s="212"/>
      <c r="GLL32" s="212"/>
      <c r="GLM32" s="212"/>
      <c r="GLN32" s="212"/>
      <c r="GLO32" s="212"/>
      <c r="GLP32" s="212"/>
      <c r="GLQ32" s="212"/>
      <c r="GLR32" s="212"/>
      <c r="GLS32" s="212"/>
      <c r="GLT32" s="212"/>
      <c r="GLU32" s="212"/>
      <c r="GLV32" s="212"/>
      <c r="GLW32" s="212"/>
      <c r="GLX32" s="212"/>
      <c r="GLY32" s="212"/>
      <c r="GLZ32" s="212"/>
      <c r="GMA32" s="212"/>
      <c r="GMB32" s="212"/>
      <c r="GMC32" s="212"/>
      <c r="GMD32" s="212"/>
      <c r="GME32" s="212"/>
      <c r="GMF32" s="212"/>
      <c r="GMG32" s="212"/>
      <c r="GMH32" s="212"/>
      <c r="GMI32" s="212"/>
      <c r="GMJ32" s="212"/>
      <c r="GMK32" s="212"/>
      <c r="GML32" s="212"/>
      <c r="GMM32" s="212"/>
      <c r="GMN32" s="212"/>
      <c r="GMO32" s="212"/>
      <c r="GMP32" s="212"/>
      <c r="GMQ32" s="212"/>
      <c r="GMR32" s="212"/>
      <c r="GMS32" s="212"/>
      <c r="GMT32" s="212"/>
      <c r="GMU32" s="212"/>
      <c r="GMV32" s="212"/>
      <c r="GMW32" s="212"/>
      <c r="GMX32" s="212"/>
      <c r="GMY32" s="212"/>
      <c r="GMZ32" s="212"/>
      <c r="GNA32" s="212"/>
      <c r="GNB32" s="212"/>
      <c r="GNC32" s="212"/>
      <c r="GND32" s="212"/>
      <c r="GNE32" s="212"/>
      <c r="GNF32" s="212"/>
      <c r="GNG32" s="212"/>
      <c r="GNH32" s="212"/>
      <c r="GNI32" s="212"/>
      <c r="GNJ32" s="212"/>
      <c r="GNK32" s="212"/>
      <c r="GNL32" s="212"/>
      <c r="GNM32" s="212"/>
      <c r="GNN32" s="212"/>
      <c r="GNO32" s="212"/>
      <c r="GNP32" s="212"/>
      <c r="GNQ32" s="212"/>
      <c r="GNR32" s="212"/>
      <c r="GNS32" s="212"/>
      <c r="GNT32" s="212"/>
      <c r="GNU32" s="212"/>
      <c r="GNV32" s="212"/>
      <c r="GNW32" s="212"/>
      <c r="GNX32" s="212"/>
      <c r="GNY32" s="212"/>
      <c r="GNZ32" s="212"/>
      <c r="GOA32" s="212"/>
      <c r="GOB32" s="212"/>
      <c r="GOC32" s="212"/>
      <c r="GOD32" s="212"/>
      <c r="GOE32" s="212"/>
      <c r="GOF32" s="212"/>
      <c r="GOG32" s="212"/>
      <c r="GOH32" s="212"/>
      <c r="GOI32" s="212"/>
      <c r="GOJ32" s="212"/>
      <c r="GOK32" s="212"/>
      <c r="GOL32" s="212"/>
      <c r="GOM32" s="212"/>
      <c r="GON32" s="212"/>
      <c r="GOO32" s="212"/>
      <c r="GOP32" s="212"/>
      <c r="GOQ32" s="212"/>
      <c r="GOR32" s="212"/>
      <c r="GOS32" s="212"/>
      <c r="GOT32" s="212"/>
      <c r="GOU32" s="212"/>
      <c r="GOV32" s="212"/>
      <c r="GOW32" s="212"/>
      <c r="GOX32" s="212"/>
      <c r="GOY32" s="212"/>
      <c r="GOZ32" s="212"/>
      <c r="GPA32" s="212"/>
      <c r="GPB32" s="212"/>
      <c r="GPC32" s="212"/>
      <c r="GPD32" s="212"/>
      <c r="GPE32" s="212"/>
      <c r="GPF32" s="212"/>
      <c r="GPG32" s="212"/>
      <c r="GPH32" s="212"/>
      <c r="GPI32" s="212"/>
      <c r="GPJ32" s="212"/>
      <c r="GPK32" s="212"/>
      <c r="GPL32" s="212"/>
      <c r="GPM32" s="212"/>
      <c r="GPN32" s="212"/>
      <c r="GPO32" s="212"/>
      <c r="GPP32" s="212"/>
      <c r="GPQ32" s="212"/>
      <c r="GPR32" s="212"/>
      <c r="GPS32" s="212"/>
      <c r="GPT32" s="212"/>
      <c r="GPU32" s="212"/>
      <c r="GPV32" s="212"/>
      <c r="GPW32" s="212"/>
      <c r="GPX32" s="212"/>
      <c r="GPY32" s="212"/>
      <c r="GPZ32" s="212"/>
      <c r="GQA32" s="212"/>
      <c r="GQB32" s="212"/>
      <c r="GQC32" s="212"/>
      <c r="GQD32" s="212"/>
      <c r="GQE32" s="212"/>
      <c r="GQF32" s="212"/>
      <c r="GQG32" s="212"/>
      <c r="GQH32" s="212"/>
      <c r="GQI32" s="212"/>
      <c r="GQJ32" s="212"/>
      <c r="GQK32" s="212"/>
      <c r="GQL32" s="212"/>
      <c r="GQM32" s="212"/>
      <c r="GQN32" s="212"/>
      <c r="GQO32" s="212"/>
      <c r="GQP32" s="212"/>
      <c r="GQQ32" s="212"/>
      <c r="GQR32" s="212"/>
      <c r="GQS32" s="212"/>
      <c r="GQT32" s="212"/>
      <c r="GQU32" s="212"/>
      <c r="GQV32" s="212"/>
      <c r="GQW32" s="212"/>
      <c r="GQX32" s="212"/>
      <c r="GQY32" s="212"/>
      <c r="GQZ32" s="212"/>
      <c r="GRA32" s="212"/>
      <c r="GRB32" s="212"/>
      <c r="GRC32" s="212"/>
      <c r="GRD32" s="212"/>
      <c r="GRE32" s="212"/>
      <c r="GRF32" s="212"/>
      <c r="GRG32" s="212"/>
      <c r="GRH32" s="212"/>
      <c r="GRI32" s="212"/>
      <c r="GRJ32" s="212"/>
      <c r="GRK32" s="212"/>
      <c r="GRL32" s="212"/>
      <c r="GRM32" s="212"/>
      <c r="GRN32" s="212"/>
      <c r="GRO32" s="212"/>
      <c r="GRP32" s="212"/>
      <c r="GRQ32" s="212"/>
      <c r="GRR32" s="212"/>
      <c r="GRS32" s="212"/>
      <c r="GRT32" s="212"/>
      <c r="GRU32" s="212"/>
      <c r="GRV32" s="212"/>
      <c r="GRW32" s="212"/>
      <c r="GRX32" s="212"/>
      <c r="GRY32" s="212"/>
      <c r="GRZ32" s="212"/>
      <c r="GSA32" s="212"/>
      <c r="GSB32" s="212"/>
      <c r="GSC32" s="212"/>
      <c r="GSD32" s="212"/>
      <c r="GSE32" s="212"/>
      <c r="GSF32" s="212"/>
      <c r="GSG32" s="212"/>
      <c r="GSH32" s="212"/>
      <c r="GSI32" s="212"/>
      <c r="GSJ32" s="212"/>
      <c r="GSK32" s="212"/>
      <c r="GSL32" s="212"/>
      <c r="GSM32" s="212"/>
      <c r="GSN32" s="212"/>
      <c r="GSO32" s="212"/>
      <c r="GSP32" s="212"/>
      <c r="GSQ32" s="212"/>
      <c r="GSR32" s="212"/>
      <c r="GSS32" s="212"/>
      <c r="GST32" s="212"/>
      <c r="GSU32" s="212"/>
      <c r="GSV32" s="212"/>
      <c r="GSW32" s="212"/>
      <c r="GSX32" s="212"/>
      <c r="GSY32" s="212"/>
      <c r="GSZ32" s="212"/>
      <c r="GTA32" s="212"/>
      <c r="GTB32" s="212"/>
      <c r="GTC32" s="212"/>
      <c r="GTD32" s="212"/>
      <c r="GTE32" s="212"/>
      <c r="GTF32" s="212"/>
      <c r="GTG32" s="212"/>
      <c r="GTH32" s="212"/>
      <c r="GTI32" s="212"/>
      <c r="GTJ32" s="212"/>
      <c r="GTK32" s="212"/>
      <c r="GTL32" s="212"/>
      <c r="GTM32" s="212"/>
      <c r="GTN32" s="212"/>
      <c r="GTO32" s="212"/>
      <c r="GTP32" s="212"/>
      <c r="GTQ32" s="212"/>
      <c r="GTR32" s="212"/>
      <c r="GTS32" s="212"/>
      <c r="GTT32" s="212"/>
      <c r="GTU32" s="212"/>
      <c r="GTV32" s="212"/>
      <c r="GTW32" s="212"/>
      <c r="GTX32" s="212"/>
      <c r="GTY32" s="212"/>
      <c r="GTZ32" s="212"/>
      <c r="GUA32" s="212"/>
      <c r="GUB32" s="212"/>
      <c r="GUC32" s="212"/>
      <c r="GUD32" s="212"/>
      <c r="GUE32" s="212"/>
      <c r="GUF32" s="212"/>
      <c r="GUG32" s="212"/>
      <c r="GUH32" s="212"/>
      <c r="GUI32" s="212"/>
      <c r="GUJ32" s="212"/>
      <c r="GUK32" s="212"/>
      <c r="GUL32" s="212"/>
      <c r="GUM32" s="212"/>
      <c r="GUN32" s="212"/>
      <c r="GUO32" s="212"/>
      <c r="GUP32" s="212"/>
      <c r="GUQ32" s="212"/>
      <c r="GUR32" s="212"/>
      <c r="GUS32" s="212"/>
      <c r="GUT32" s="212"/>
      <c r="GUU32" s="212"/>
      <c r="GUV32" s="212"/>
      <c r="GUW32" s="212"/>
      <c r="GUX32" s="212"/>
      <c r="GUY32" s="212"/>
      <c r="GUZ32" s="212"/>
      <c r="GVA32" s="212"/>
      <c r="GVB32" s="212"/>
      <c r="GVC32" s="212"/>
      <c r="GVD32" s="212"/>
      <c r="GVE32" s="212"/>
      <c r="GVF32" s="212"/>
      <c r="GVG32" s="212"/>
      <c r="GVH32" s="212"/>
      <c r="GVI32" s="212"/>
      <c r="GVJ32" s="212"/>
      <c r="GVK32" s="212"/>
      <c r="GVL32" s="212"/>
      <c r="GVM32" s="212"/>
      <c r="GVN32" s="212"/>
      <c r="GVO32" s="212"/>
      <c r="GVP32" s="212"/>
      <c r="GVQ32" s="212"/>
      <c r="GVR32" s="212"/>
      <c r="GVS32" s="212"/>
      <c r="GVT32" s="212"/>
      <c r="GVU32" s="212"/>
      <c r="GVV32" s="212"/>
      <c r="GVW32" s="212"/>
      <c r="GVX32" s="212"/>
      <c r="GVY32" s="212"/>
      <c r="GVZ32" s="212"/>
      <c r="GWA32" s="212"/>
      <c r="GWB32" s="212"/>
      <c r="GWC32" s="212"/>
      <c r="GWD32" s="212"/>
      <c r="GWE32" s="212"/>
      <c r="GWF32" s="212"/>
      <c r="GWG32" s="212"/>
      <c r="GWH32" s="212"/>
      <c r="GWI32" s="212"/>
      <c r="GWJ32" s="212"/>
      <c r="GWK32" s="212"/>
      <c r="GWL32" s="212"/>
      <c r="GWM32" s="212"/>
      <c r="GWN32" s="212"/>
      <c r="GWO32" s="212"/>
      <c r="GWP32" s="212"/>
      <c r="GWQ32" s="212"/>
      <c r="GWR32" s="212"/>
      <c r="GWS32" s="212"/>
      <c r="GWT32" s="212"/>
      <c r="GWU32" s="212"/>
      <c r="GWV32" s="212"/>
      <c r="GWW32" s="212"/>
      <c r="GWX32" s="212"/>
      <c r="GWY32" s="212"/>
      <c r="GWZ32" s="212"/>
      <c r="GXA32" s="212"/>
      <c r="GXB32" s="212"/>
      <c r="GXC32" s="212"/>
      <c r="GXD32" s="212"/>
      <c r="GXE32" s="212"/>
      <c r="GXF32" s="212"/>
      <c r="GXG32" s="212"/>
      <c r="GXH32" s="212"/>
      <c r="GXI32" s="212"/>
      <c r="GXJ32" s="212"/>
      <c r="GXK32" s="212"/>
      <c r="GXL32" s="212"/>
      <c r="GXM32" s="212"/>
      <c r="GXN32" s="212"/>
      <c r="GXO32" s="212"/>
      <c r="GXP32" s="212"/>
      <c r="GXQ32" s="212"/>
      <c r="GXR32" s="212"/>
      <c r="GXS32" s="212"/>
      <c r="GXT32" s="212"/>
      <c r="GXU32" s="212"/>
      <c r="GXV32" s="212"/>
      <c r="GXW32" s="212"/>
      <c r="GXX32" s="212"/>
      <c r="GXY32" s="212"/>
      <c r="GXZ32" s="212"/>
      <c r="GYA32" s="212"/>
      <c r="GYB32" s="212"/>
      <c r="GYC32" s="212"/>
      <c r="GYD32" s="212"/>
      <c r="GYE32" s="212"/>
      <c r="GYF32" s="212"/>
      <c r="GYG32" s="212"/>
      <c r="GYH32" s="212"/>
      <c r="GYI32" s="212"/>
      <c r="GYJ32" s="212"/>
      <c r="GYK32" s="212"/>
      <c r="GYL32" s="212"/>
      <c r="GYM32" s="212"/>
      <c r="GYN32" s="212"/>
      <c r="GYO32" s="212"/>
      <c r="GYP32" s="212"/>
      <c r="GYQ32" s="212"/>
      <c r="GYR32" s="212"/>
      <c r="GYS32" s="212"/>
      <c r="GYT32" s="212"/>
      <c r="GYU32" s="212"/>
      <c r="GYV32" s="212"/>
      <c r="GYW32" s="212"/>
      <c r="GYX32" s="212"/>
      <c r="GYY32" s="212"/>
      <c r="GYZ32" s="212"/>
      <c r="GZA32" s="212"/>
      <c r="GZB32" s="212"/>
      <c r="GZC32" s="212"/>
      <c r="GZD32" s="212"/>
      <c r="GZE32" s="212"/>
      <c r="GZF32" s="212"/>
      <c r="GZG32" s="212"/>
      <c r="GZH32" s="212"/>
      <c r="GZI32" s="212"/>
      <c r="GZJ32" s="212"/>
      <c r="GZK32" s="212"/>
      <c r="GZL32" s="212"/>
      <c r="GZM32" s="212"/>
      <c r="GZN32" s="212"/>
      <c r="GZO32" s="212"/>
      <c r="GZP32" s="212"/>
      <c r="GZQ32" s="212"/>
      <c r="GZR32" s="212"/>
      <c r="GZS32" s="212"/>
      <c r="GZT32" s="212"/>
      <c r="GZU32" s="212"/>
      <c r="GZV32" s="212"/>
      <c r="GZW32" s="212"/>
      <c r="GZX32" s="212"/>
      <c r="GZY32" s="212"/>
      <c r="GZZ32" s="212"/>
      <c r="HAA32" s="212"/>
      <c r="HAB32" s="212"/>
      <c r="HAC32" s="212"/>
      <c r="HAD32" s="212"/>
      <c r="HAE32" s="212"/>
      <c r="HAF32" s="212"/>
      <c r="HAG32" s="212"/>
      <c r="HAH32" s="212"/>
      <c r="HAI32" s="212"/>
      <c r="HAJ32" s="212"/>
      <c r="HAK32" s="212"/>
      <c r="HAL32" s="212"/>
      <c r="HAM32" s="212"/>
      <c r="HAN32" s="212"/>
      <c r="HAO32" s="212"/>
      <c r="HAP32" s="212"/>
      <c r="HAQ32" s="212"/>
      <c r="HAR32" s="212"/>
      <c r="HAS32" s="212"/>
      <c r="HAT32" s="212"/>
      <c r="HAU32" s="212"/>
      <c r="HAV32" s="212"/>
      <c r="HAW32" s="212"/>
      <c r="HAX32" s="212"/>
      <c r="HAY32" s="212"/>
      <c r="HAZ32" s="212"/>
      <c r="HBA32" s="212"/>
      <c r="HBB32" s="212"/>
      <c r="HBC32" s="212"/>
      <c r="HBD32" s="212"/>
      <c r="HBE32" s="212"/>
      <c r="HBF32" s="212"/>
      <c r="HBG32" s="212"/>
      <c r="HBH32" s="212"/>
      <c r="HBI32" s="212"/>
      <c r="HBJ32" s="212"/>
      <c r="HBK32" s="212"/>
      <c r="HBL32" s="212"/>
      <c r="HBM32" s="212"/>
      <c r="HBN32" s="212"/>
      <c r="HBO32" s="212"/>
      <c r="HBP32" s="212"/>
      <c r="HBQ32" s="212"/>
      <c r="HBR32" s="212"/>
      <c r="HBS32" s="212"/>
      <c r="HBT32" s="212"/>
      <c r="HBU32" s="212"/>
      <c r="HBV32" s="212"/>
      <c r="HBW32" s="212"/>
      <c r="HBX32" s="212"/>
      <c r="HBY32" s="212"/>
      <c r="HBZ32" s="212"/>
      <c r="HCA32" s="212"/>
      <c r="HCB32" s="212"/>
      <c r="HCC32" s="212"/>
      <c r="HCD32" s="212"/>
      <c r="HCE32" s="212"/>
      <c r="HCF32" s="212"/>
      <c r="HCG32" s="212"/>
      <c r="HCH32" s="212"/>
      <c r="HCI32" s="212"/>
      <c r="HCJ32" s="212"/>
      <c r="HCK32" s="212"/>
      <c r="HCL32" s="212"/>
      <c r="HCM32" s="212"/>
      <c r="HCN32" s="212"/>
      <c r="HCO32" s="212"/>
      <c r="HCP32" s="212"/>
      <c r="HCQ32" s="212"/>
      <c r="HCR32" s="212"/>
      <c r="HCS32" s="212"/>
      <c r="HCT32" s="212"/>
      <c r="HCU32" s="212"/>
      <c r="HCV32" s="212"/>
      <c r="HCW32" s="212"/>
      <c r="HCX32" s="212"/>
      <c r="HCY32" s="212"/>
      <c r="HCZ32" s="212"/>
      <c r="HDA32" s="212"/>
      <c r="HDB32" s="212"/>
      <c r="HDC32" s="212"/>
      <c r="HDD32" s="212"/>
      <c r="HDE32" s="212"/>
      <c r="HDF32" s="212"/>
      <c r="HDG32" s="212"/>
      <c r="HDH32" s="212"/>
      <c r="HDI32" s="212"/>
      <c r="HDJ32" s="212"/>
      <c r="HDK32" s="212"/>
      <c r="HDL32" s="212"/>
      <c r="HDM32" s="212"/>
      <c r="HDN32" s="212"/>
      <c r="HDO32" s="212"/>
      <c r="HDP32" s="212"/>
      <c r="HDQ32" s="212"/>
      <c r="HDR32" s="212"/>
      <c r="HDS32" s="212"/>
      <c r="HDT32" s="212"/>
      <c r="HDU32" s="212"/>
      <c r="HDV32" s="212"/>
      <c r="HDW32" s="212"/>
      <c r="HDX32" s="212"/>
      <c r="HDY32" s="212"/>
      <c r="HDZ32" s="212"/>
      <c r="HEA32" s="212"/>
      <c r="HEB32" s="212"/>
      <c r="HEC32" s="212"/>
      <c r="HED32" s="212"/>
      <c r="HEE32" s="212"/>
      <c r="HEF32" s="212"/>
      <c r="HEG32" s="212"/>
      <c r="HEH32" s="212"/>
      <c r="HEI32" s="212"/>
      <c r="HEJ32" s="212"/>
      <c r="HEK32" s="212"/>
      <c r="HEL32" s="212"/>
      <c r="HEM32" s="212"/>
      <c r="HEN32" s="212"/>
      <c r="HEO32" s="212"/>
      <c r="HEP32" s="212"/>
      <c r="HEQ32" s="212"/>
      <c r="HER32" s="212"/>
      <c r="HES32" s="212"/>
      <c r="HET32" s="212"/>
      <c r="HEU32" s="212"/>
      <c r="HEV32" s="212"/>
      <c r="HEW32" s="212"/>
      <c r="HEX32" s="212"/>
      <c r="HEY32" s="212"/>
      <c r="HEZ32" s="212"/>
      <c r="HFA32" s="212"/>
      <c r="HFB32" s="212"/>
      <c r="HFC32" s="212"/>
      <c r="HFD32" s="212"/>
      <c r="HFE32" s="212"/>
      <c r="HFF32" s="212"/>
      <c r="HFG32" s="212"/>
      <c r="HFH32" s="212"/>
      <c r="HFI32" s="212"/>
      <c r="HFJ32" s="212"/>
      <c r="HFK32" s="212"/>
      <c r="HFL32" s="212"/>
      <c r="HFM32" s="212"/>
      <c r="HFN32" s="212"/>
      <c r="HFO32" s="212"/>
      <c r="HFP32" s="212"/>
      <c r="HFQ32" s="212"/>
      <c r="HFR32" s="212"/>
      <c r="HFS32" s="212"/>
      <c r="HFT32" s="212"/>
      <c r="HFU32" s="212"/>
      <c r="HFV32" s="212"/>
      <c r="HFW32" s="212"/>
      <c r="HFX32" s="212"/>
      <c r="HFY32" s="212"/>
      <c r="HFZ32" s="212"/>
      <c r="HGA32" s="212"/>
      <c r="HGB32" s="212"/>
      <c r="HGC32" s="212"/>
      <c r="HGD32" s="212"/>
      <c r="HGE32" s="212"/>
      <c r="HGF32" s="212"/>
      <c r="HGG32" s="212"/>
      <c r="HGH32" s="212"/>
      <c r="HGI32" s="212"/>
      <c r="HGJ32" s="212"/>
      <c r="HGK32" s="212"/>
      <c r="HGL32" s="212"/>
      <c r="HGM32" s="212"/>
      <c r="HGN32" s="212"/>
      <c r="HGO32" s="212"/>
      <c r="HGP32" s="212"/>
      <c r="HGQ32" s="212"/>
      <c r="HGR32" s="212"/>
      <c r="HGS32" s="212"/>
      <c r="HGT32" s="212"/>
      <c r="HGU32" s="212"/>
      <c r="HGV32" s="212"/>
      <c r="HGW32" s="212"/>
      <c r="HGX32" s="212"/>
      <c r="HGY32" s="212"/>
      <c r="HGZ32" s="212"/>
      <c r="HHA32" s="212"/>
      <c r="HHB32" s="212"/>
      <c r="HHC32" s="212"/>
      <c r="HHD32" s="212"/>
      <c r="HHE32" s="212"/>
      <c r="HHF32" s="212"/>
      <c r="HHG32" s="212"/>
      <c r="HHH32" s="212"/>
      <c r="HHI32" s="212"/>
      <c r="HHJ32" s="212"/>
      <c r="HHK32" s="212"/>
      <c r="HHL32" s="212"/>
      <c r="HHM32" s="212"/>
      <c r="HHN32" s="212"/>
      <c r="HHO32" s="212"/>
      <c r="HHP32" s="212"/>
      <c r="HHQ32" s="212"/>
      <c r="HHR32" s="212"/>
      <c r="HHS32" s="212"/>
      <c r="HHT32" s="212"/>
      <c r="HHU32" s="212"/>
      <c r="HHV32" s="212"/>
      <c r="HHW32" s="212"/>
      <c r="HHX32" s="212"/>
      <c r="HHY32" s="212"/>
      <c r="HHZ32" s="212"/>
      <c r="HIA32" s="212"/>
      <c r="HIB32" s="212"/>
      <c r="HIC32" s="212"/>
      <c r="HID32" s="212"/>
      <c r="HIE32" s="212"/>
      <c r="HIF32" s="212"/>
      <c r="HIG32" s="212"/>
      <c r="HIH32" s="212"/>
      <c r="HII32" s="212"/>
      <c r="HIJ32" s="212"/>
      <c r="HIK32" s="212"/>
      <c r="HIL32" s="212"/>
      <c r="HIM32" s="212"/>
      <c r="HIN32" s="212"/>
      <c r="HIO32" s="212"/>
      <c r="HIP32" s="212"/>
      <c r="HIQ32" s="212"/>
      <c r="HIR32" s="212"/>
      <c r="HIS32" s="212"/>
      <c r="HIT32" s="212"/>
      <c r="HIU32" s="212"/>
      <c r="HIV32" s="212"/>
      <c r="HIW32" s="212"/>
      <c r="HIX32" s="212"/>
      <c r="HIY32" s="212"/>
      <c r="HIZ32" s="212"/>
      <c r="HJA32" s="212"/>
      <c r="HJB32" s="212"/>
      <c r="HJC32" s="212"/>
      <c r="HJD32" s="212"/>
      <c r="HJE32" s="212"/>
      <c r="HJF32" s="212"/>
      <c r="HJG32" s="212"/>
      <c r="HJH32" s="212"/>
      <c r="HJI32" s="212"/>
      <c r="HJJ32" s="212"/>
      <c r="HJK32" s="212"/>
      <c r="HJL32" s="212"/>
      <c r="HJM32" s="212"/>
      <c r="HJN32" s="212"/>
      <c r="HJO32" s="212"/>
      <c r="HJP32" s="212"/>
      <c r="HJQ32" s="212"/>
      <c r="HJR32" s="212"/>
      <c r="HJS32" s="212"/>
      <c r="HJT32" s="212"/>
      <c r="HJU32" s="212"/>
      <c r="HJV32" s="212"/>
      <c r="HJW32" s="212"/>
      <c r="HJX32" s="212"/>
      <c r="HJY32" s="212"/>
      <c r="HJZ32" s="212"/>
      <c r="HKA32" s="212"/>
      <c r="HKB32" s="212"/>
      <c r="HKC32" s="212"/>
      <c r="HKD32" s="212"/>
      <c r="HKE32" s="212"/>
      <c r="HKF32" s="212"/>
      <c r="HKG32" s="212"/>
      <c r="HKH32" s="212"/>
      <c r="HKI32" s="212"/>
      <c r="HKJ32" s="212"/>
      <c r="HKK32" s="212"/>
      <c r="HKL32" s="212"/>
      <c r="HKM32" s="212"/>
      <c r="HKN32" s="212"/>
      <c r="HKO32" s="212"/>
      <c r="HKP32" s="212"/>
      <c r="HKQ32" s="212"/>
      <c r="HKR32" s="212"/>
      <c r="HKS32" s="212"/>
      <c r="HKT32" s="212"/>
      <c r="HKU32" s="212"/>
      <c r="HKV32" s="212"/>
      <c r="HKW32" s="212"/>
      <c r="HKX32" s="212"/>
      <c r="HKY32" s="212"/>
      <c r="HKZ32" s="212"/>
      <c r="HLA32" s="212"/>
      <c r="HLB32" s="212"/>
      <c r="HLC32" s="212"/>
      <c r="HLD32" s="212"/>
      <c r="HLE32" s="212"/>
      <c r="HLF32" s="212"/>
      <c r="HLG32" s="212"/>
      <c r="HLH32" s="212"/>
      <c r="HLI32" s="212"/>
      <c r="HLJ32" s="212"/>
      <c r="HLK32" s="212"/>
      <c r="HLL32" s="212"/>
      <c r="HLM32" s="212"/>
      <c r="HLN32" s="212"/>
      <c r="HLO32" s="212"/>
      <c r="HLP32" s="212"/>
      <c r="HLQ32" s="212"/>
      <c r="HLR32" s="212"/>
      <c r="HLS32" s="212"/>
      <c r="HLT32" s="212"/>
      <c r="HLU32" s="212"/>
      <c r="HLV32" s="212"/>
      <c r="HLW32" s="212"/>
      <c r="HLX32" s="212"/>
      <c r="HLY32" s="212"/>
      <c r="HLZ32" s="212"/>
      <c r="HMA32" s="212"/>
      <c r="HMB32" s="212"/>
      <c r="HMC32" s="212"/>
      <c r="HMD32" s="212"/>
      <c r="HME32" s="212"/>
      <c r="HMF32" s="212"/>
      <c r="HMG32" s="212"/>
      <c r="HMH32" s="212"/>
      <c r="HMI32" s="212"/>
      <c r="HMJ32" s="212"/>
      <c r="HMK32" s="212"/>
      <c r="HML32" s="212"/>
      <c r="HMM32" s="212"/>
      <c r="HMN32" s="212"/>
      <c r="HMO32" s="212"/>
      <c r="HMP32" s="212"/>
      <c r="HMQ32" s="212"/>
      <c r="HMR32" s="212"/>
      <c r="HMS32" s="212"/>
      <c r="HMT32" s="212"/>
      <c r="HMU32" s="212"/>
      <c r="HMV32" s="212"/>
      <c r="HMW32" s="212"/>
      <c r="HMX32" s="212"/>
      <c r="HMY32" s="212"/>
      <c r="HMZ32" s="212"/>
      <c r="HNA32" s="212"/>
      <c r="HNB32" s="212"/>
      <c r="HNC32" s="212"/>
      <c r="HND32" s="212"/>
      <c r="HNE32" s="212"/>
      <c r="HNF32" s="212"/>
      <c r="HNG32" s="212"/>
      <c r="HNH32" s="212"/>
      <c r="HNI32" s="212"/>
      <c r="HNJ32" s="212"/>
      <c r="HNK32" s="212"/>
      <c r="HNL32" s="212"/>
      <c r="HNM32" s="212"/>
      <c r="HNN32" s="212"/>
      <c r="HNO32" s="212"/>
      <c r="HNP32" s="212"/>
      <c r="HNQ32" s="212"/>
      <c r="HNR32" s="212"/>
      <c r="HNS32" s="212"/>
      <c r="HNT32" s="212"/>
      <c r="HNU32" s="212"/>
      <c r="HNV32" s="212"/>
      <c r="HNW32" s="212"/>
      <c r="HNX32" s="212"/>
      <c r="HNY32" s="212"/>
      <c r="HNZ32" s="212"/>
      <c r="HOA32" s="212"/>
      <c r="HOB32" s="212"/>
      <c r="HOC32" s="212"/>
      <c r="HOD32" s="212"/>
      <c r="HOE32" s="212"/>
      <c r="HOF32" s="212"/>
      <c r="HOG32" s="212"/>
      <c r="HOH32" s="212"/>
      <c r="HOI32" s="212"/>
      <c r="HOJ32" s="212"/>
      <c r="HOK32" s="212"/>
      <c r="HOL32" s="212"/>
      <c r="HOM32" s="212"/>
      <c r="HON32" s="212"/>
      <c r="HOO32" s="212"/>
      <c r="HOP32" s="212"/>
      <c r="HOQ32" s="212"/>
      <c r="HOR32" s="212"/>
      <c r="HOS32" s="212"/>
      <c r="HOT32" s="212"/>
      <c r="HOU32" s="212"/>
      <c r="HOV32" s="212"/>
      <c r="HOW32" s="212"/>
      <c r="HOX32" s="212"/>
      <c r="HOY32" s="212"/>
      <c r="HOZ32" s="212"/>
      <c r="HPA32" s="212"/>
      <c r="HPB32" s="212"/>
      <c r="HPC32" s="212"/>
      <c r="HPD32" s="212"/>
      <c r="HPE32" s="212"/>
      <c r="HPF32" s="212"/>
      <c r="HPG32" s="212"/>
      <c r="HPH32" s="212"/>
      <c r="HPI32" s="212"/>
      <c r="HPJ32" s="212"/>
      <c r="HPK32" s="212"/>
      <c r="HPL32" s="212"/>
      <c r="HPM32" s="212"/>
      <c r="HPN32" s="212"/>
      <c r="HPO32" s="212"/>
      <c r="HPP32" s="212"/>
      <c r="HPQ32" s="212"/>
      <c r="HPR32" s="212"/>
      <c r="HPS32" s="212"/>
      <c r="HPT32" s="212"/>
      <c r="HPU32" s="212"/>
      <c r="HPV32" s="212"/>
      <c r="HPW32" s="212"/>
      <c r="HPX32" s="212"/>
      <c r="HPY32" s="212"/>
      <c r="HPZ32" s="212"/>
      <c r="HQA32" s="212"/>
      <c r="HQB32" s="212"/>
      <c r="HQC32" s="212"/>
      <c r="HQD32" s="212"/>
      <c r="HQE32" s="212"/>
      <c r="HQF32" s="212"/>
      <c r="HQG32" s="212"/>
      <c r="HQH32" s="212"/>
      <c r="HQI32" s="212"/>
      <c r="HQJ32" s="212"/>
      <c r="HQK32" s="212"/>
      <c r="HQL32" s="212"/>
      <c r="HQM32" s="212"/>
      <c r="HQN32" s="212"/>
      <c r="HQO32" s="212"/>
      <c r="HQP32" s="212"/>
      <c r="HQQ32" s="212"/>
      <c r="HQR32" s="212"/>
      <c r="HQS32" s="212"/>
      <c r="HQT32" s="212"/>
      <c r="HQU32" s="212"/>
      <c r="HQV32" s="212"/>
      <c r="HQW32" s="212"/>
      <c r="HQX32" s="212"/>
      <c r="HQY32" s="212"/>
      <c r="HQZ32" s="212"/>
      <c r="HRA32" s="212"/>
      <c r="HRB32" s="212"/>
      <c r="HRC32" s="212"/>
      <c r="HRD32" s="212"/>
      <c r="HRE32" s="212"/>
      <c r="HRF32" s="212"/>
      <c r="HRG32" s="212"/>
      <c r="HRH32" s="212"/>
      <c r="HRI32" s="212"/>
      <c r="HRJ32" s="212"/>
      <c r="HRK32" s="212"/>
      <c r="HRL32" s="212"/>
      <c r="HRM32" s="212"/>
      <c r="HRN32" s="212"/>
      <c r="HRO32" s="212"/>
      <c r="HRP32" s="212"/>
      <c r="HRQ32" s="212"/>
      <c r="HRR32" s="212"/>
      <c r="HRS32" s="212"/>
      <c r="HRT32" s="212"/>
      <c r="HRU32" s="212"/>
      <c r="HRV32" s="212"/>
      <c r="HRW32" s="212"/>
      <c r="HRX32" s="212"/>
      <c r="HRY32" s="212"/>
      <c r="HRZ32" s="212"/>
      <c r="HSA32" s="212"/>
      <c r="HSB32" s="212"/>
      <c r="HSC32" s="212"/>
      <c r="HSD32" s="212"/>
      <c r="HSE32" s="212"/>
      <c r="HSF32" s="212"/>
      <c r="HSG32" s="212"/>
      <c r="HSH32" s="212"/>
      <c r="HSI32" s="212"/>
      <c r="HSJ32" s="212"/>
      <c r="HSK32" s="212"/>
      <c r="HSL32" s="212"/>
      <c r="HSM32" s="212"/>
      <c r="HSN32" s="212"/>
      <c r="HSO32" s="212"/>
      <c r="HSP32" s="212"/>
      <c r="HSQ32" s="212"/>
      <c r="HSR32" s="212"/>
      <c r="HSS32" s="212"/>
      <c r="HST32" s="212"/>
      <c r="HSU32" s="212"/>
      <c r="HSV32" s="212"/>
      <c r="HSW32" s="212"/>
      <c r="HSX32" s="212"/>
      <c r="HSY32" s="212"/>
      <c r="HSZ32" s="212"/>
      <c r="HTA32" s="212"/>
      <c r="HTB32" s="212"/>
      <c r="HTC32" s="212"/>
      <c r="HTD32" s="212"/>
      <c r="HTE32" s="212"/>
      <c r="HTF32" s="212"/>
      <c r="HTG32" s="212"/>
      <c r="HTH32" s="212"/>
      <c r="HTI32" s="212"/>
      <c r="HTJ32" s="212"/>
      <c r="HTK32" s="212"/>
      <c r="HTL32" s="212"/>
      <c r="HTM32" s="212"/>
      <c r="HTN32" s="212"/>
      <c r="HTO32" s="212"/>
      <c r="HTP32" s="212"/>
      <c r="HTQ32" s="212"/>
      <c r="HTR32" s="212"/>
      <c r="HTS32" s="212"/>
      <c r="HTT32" s="212"/>
      <c r="HTU32" s="212"/>
      <c r="HTV32" s="212"/>
      <c r="HTW32" s="212"/>
      <c r="HTX32" s="212"/>
      <c r="HTY32" s="212"/>
      <c r="HTZ32" s="212"/>
      <c r="HUA32" s="212"/>
      <c r="HUB32" s="212"/>
      <c r="HUC32" s="212"/>
      <c r="HUD32" s="212"/>
      <c r="HUE32" s="212"/>
      <c r="HUF32" s="212"/>
      <c r="HUG32" s="212"/>
      <c r="HUH32" s="212"/>
      <c r="HUI32" s="212"/>
      <c r="HUJ32" s="212"/>
      <c r="HUK32" s="212"/>
      <c r="HUL32" s="212"/>
      <c r="HUM32" s="212"/>
      <c r="HUN32" s="212"/>
      <c r="HUO32" s="212"/>
      <c r="HUP32" s="212"/>
      <c r="HUQ32" s="212"/>
      <c r="HUR32" s="212"/>
      <c r="HUS32" s="212"/>
      <c r="HUT32" s="212"/>
      <c r="HUU32" s="212"/>
      <c r="HUV32" s="212"/>
      <c r="HUW32" s="212"/>
      <c r="HUX32" s="212"/>
      <c r="HUY32" s="212"/>
      <c r="HUZ32" s="212"/>
      <c r="HVA32" s="212"/>
      <c r="HVB32" s="212"/>
      <c r="HVC32" s="212"/>
      <c r="HVD32" s="212"/>
      <c r="HVE32" s="212"/>
      <c r="HVF32" s="212"/>
      <c r="HVG32" s="212"/>
      <c r="HVH32" s="212"/>
      <c r="HVI32" s="212"/>
      <c r="HVJ32" s="212"/>
      <c r="HVK32" s="212"/>
      <c r="HVL32" s="212"/>
      <c r="HVM32" s="212"/>
      <c r="HVN32" s="212"/>
      <c r="HVO32" s="212"/>
      <c r="HVP32" s="212"/>
      <c r="HVQ32" s="212"/>
      <c r="HVR32" s="212"/>
      <c r="HVS32" s="212"/>
      <c r="HVT32" s="212"/>
      <c r="HVU32" s="212"/>
      <c r="HVV32" s="212"/>
      <c r="HVW32" s="212"/>
      <c r="HVX32" s="212"/>
      <c r="HVY32" s="212"/>
      <c r="HVZ32" s="212"/>
      <c r="HWA32" s="212"/>
      <c r="HWB32" s="212"/>
      <c r="HWC32" s="212"/>
      <c r="HWD32" s="212"/>
      <c r="HWE32" s="212"/>
      <c r="HWF32" s="212"/>
      <c r="HWG32" s="212"/>
      <c r="HWH32" s="212"/>
      <c r="HWI32" s="212"/>
      <c r="HWJ32" s="212"/>
      <c r="HWK32" s="212"/>
      <c r="HWL32" s="212"/>
      <c r="HWM32" s="212"/>
      <c r="HWN32" s="212"/>
      <c r="HWO32" s="212"/>
      <c r="HWP32" s="212"/>
      <c r="HWQ32" s="212"/>
      <c r="HWR32" s="212"/>
      <c r="HWS32" s="212"/>
      <c r="HWT32" s="212"/>
      <c r="HWU32" s="212"/>
      <c r="HWV32" s="212"/>
      <c r="HWW32" s="212"/>
      <c r="HWX32" s="212"/>
      <c r="HWY32" s="212"/>
      <c r="HWZ32" s="212"/>
      <c r="HXA32" s="212"/>
      <c r="HXB32" s="212"/>
      <c r="HXC32" s="212"/>
      <c r="HXD32" s="212"/>
      <c r="HXE32" s="212"/>
      <c r="HXF32" s="212"/>
      <c r="HXG32" s="212"/>
      <c r="HXH32" s="212"/>
      <c r="HXI32" s="212"/>
      <c r="HXJ32" s="212"/>
      <c r="HXK32" s="212"/>
      <c r="HXL32" s="212"/>
      <c r="HXM32" s="212"/>
      <c r="HXN32" s="212"/>
      <c r="HXO32" s="212"/>
      <c r="HXP32" s="212"/>
      <c r="HXQ32" s="212"/>
      <c r="HXR32" s="212"/>
      <c r="HXS32" s="212"/>
      <c r="HXT32" s="212"/>
      <c r="HXU32" s="212"/>
      <c r="HXV32" s="212"/>
      <c r="HXW32" s="212"/>
      <c r="HXX32" s="212"/>
      <c r="HXY32" s="212"/>
      <c r="HXZ32" s="212"/>
      <c r="HYA32" s="212"/>
      <c r="HYB32" s="212"/>
      <c r="HYC32" s="212"/>
      <c r="HYD32" s="212"/>
      <c r="HYE32" s="212"/>
      <c r="HYF32" s="212"/>
      <c r="HYG32" s="212"/>
      <c r="HYH32" s="212"/>
      <c r="HYI32" s="212"/>
      <c r="HYJ32" s="212"/>
      <c r="HYK32" s="212"/>
      <c r="HYL32" s="212"/>
      <c r="HYM32" s="212"/>
      <c r="HYN32" s="212"/>
      <c r="HYO32" s="212"/>
      <c r="HYP32" s="212"/>
      <c r="HYQ32" s="212"/>
      <c r="HYR32" s="212"/>
      <c r="HYS32" s="212"/>
      <c r="HYT32" s="212"/>
      <c r="HYU32" s="212"/>
      <c r="HYV32" s="212"/>
      <c r="HYW32" s="212"/>
      <c r="HYX32" s="212"/>
      <c r="HYY32" s="212"/>
      <c r="HYZ32" s="212"/>
      <c r="HZA32" s="212"/>
      <c r="HZB32" s="212"/>
      <c r="HZC32" s="212"/>
      <c r="HZD32" s="212"/>
      <c r="HZE32" s="212"/>
      <c r="HZF32" s="212"/>
      <c r="HZG32" s="212"/>
      <c r="HZH32" s="212"/>
      <c r="HZI32" s="212"/>
      <c r="HZJ32" s="212"/>
      <c r="HZK32" s="212"/>
      <c r="HZL32" s="212"/>
      <c r="HZM32" s="212"/>
      <c r="HZN32" s="212"/>
      <c r="HZO32" s="212"/>
      <c r="HZP32" s="212"/>
      <c r="HZQ32" s="212"/>
      <c r="HZR32" s="212"/>
      <c r="HZS32" s="212"/>
      <c r="HZT32" s="212"/>
      <c r="HZU32" s="212"/>
      <c r="HZV32" s="212"/>
      <c r="HZW32" s="212"/>
      <c r="HZX32" s="212"/>
      <c r="HZY32" s="212"/>
      <c r="HZZ32" s="212"/>
      <c r="IAA32" s="212"/>
      <c r="IAB32" s="212"/>
      <c r="IAC32" s="212"/>
      <c r="IAD32" s="212"/>
      <c r="IAE32" s="212"/>
      <c r="IAF32" s="212"/>
      <c r="IAG32" s="212"/>
      <c r="IAH32" s="212"/>
      <c r="IAI32" s="212"/>
      <c r="IAJ32" s="212"/>
      <c r="IAK32" s="212"/>
      <c r="IAL32" s="212"/>
      <c r="IAM32" s="212"/>
      <c r="IAN32" s="212"/>
      <c r="IAO32" s="212"/>
      <c r="IAP32" s="212"/>
      <c r="IAQ32" s="212"/>
      <c r="IAR32" s="212"/>
      <c r="IAS32" s="212"/>
      <c r="IAT32" s="212"/>
      <c r="IAU32" s="212"/>
      <c r="IAV32" s="212"/>
      <c r="IAW32" s="212"/>
      <c r="IAX32" s="212"/>
      <c r="IAY32" s="212"/>
      <c r="IAZ32" s="212"/>
      <c r="IBA32" s="212"/>
      <c r="IBB32" s="212"/>
      <c r="IBC32" s="212"/>
      <c r="IBD32" s="212"/>
      <c r="IBE32" s="212"/>
      <c r="IBF32" s="212"/>
      <c r="IBG32" s="212"/>
      <c r="IBH32" s="212"/>
      <c r="IBI32" s="212"/>
      <c r="IBJ32" s="212"/>
      <c r="IBK32" s="212"/>
      <c r="IBL32" s="212"/>
      <c r="IBM32" s="212"/>
      <c r="IBN32" s="212"/>
      <c r="IBO32" s="212"/>
      <c r="IBP32" s="212"/>
      <c r="IBQ32" s="212"/>
      <c r="IBR32" s="212"/>
      <c r="IBS32" s="212"/>
      <c r="IBT32" s="212"/>
      <c r="IBU32" s="212"/>
      <c r="IBV32" s="212"/>
      <c r="IBW32" s="212"/>
      <c r="IBX32" s="212"/>
      <c r="IBY32" s="212"/>
      <c r="IBZ32" s="212"/>
      <c r="ICA32" s="212"/>
      <c r="ICB32" s="212"/>
      <c r="ICC32" s="212"/>
      <c r="ICD32" s="212"/>
      <c r="ICE32" s="212"/>
      <c r="ICF32" s="212"/>
      <c r="ICG32" s="212"/>
      <c r="ICH32" s="212"/>
      <c r="ICI32" s="212"/>
      <c r="ICJ32" s="212"/>
      <c r="ICK32" s="212"/>
      <c r="ICL32" s="212"/>
      <c r="ICM32" s="212"/>
      <c r="ICN32" s="212"/>
      <c r="ICO32" s="212"/>
      <c r="ICP32" s="212"/>
      <c r="ICQ32" s="212"/>
      <c r="ICR32" s="212"/>
      <c r="ICS32" s="212"/>
      <c r="ICT32" s="212"/>
      <c r="ICU32" s="212"/>
      <c r="ICV32" s="212"/>
      <c r="ICW32" s="212"/>
      <c r="ICX32" s="212"/>
      <c r="ICY32" s="212"/>
      <c r="ICZ32" s="212"/>
      <c r="IDA32" s="212"/>
      <c r="IDB32" s="212"/>
      <c r="IDC32" s="212"/>
      <c r="IDD32" s="212"/>
      <c r="IDE32" s="212"/>
      <c r="IDF32" s="212"/>
      <c r="IDG32" s="212"/>
      <c r="IDH32" s="212"/>
      <c r="IDI32" s="212"/>
      <c r="IDJ32" s="212"/>
      <c r="IDK32" s="212"/>
      <c r="IDL32" s="212"/>
      <c r="IDM32" s="212"/>
      <c r="IDN32" s="212"/>
      <c r="IDO32" s="212"/>
      <c r="IDP32" s="212"/>
      <c r="IDQ32" s="212"/>
      <c r="IDR32" s="212"/>
      <c r="IDS32" s="212"/>
      <c r="IDT32" s="212"/>
      <c r="IDU32" s="212"/>
      <c r="IDV32" s="212"/>
      <c r="IDW32" s="212"/>
      <c r="IDX32" s="212"/>
      <c r="IDY32" s="212"/>
      <c r="IDZ32" s="212"/>
      <c r="IEA32" s="212"/>
      <c r="IEB32" s="212"/>
      <c r="IEC32" s="212"/>
      <c r="IED32" s="212"/>
      <c r="IEE32" s="212"/>
      <c r="IEF32" s="212"/>
      <c r="IEG32" s="212"/>
      <c r="IEH32" s="212"/>
      <c r="IEI32" s="212"/>
      <c r="IEJ32" s="212"/>
      <c r="IEK32" s="212"/>
      <c r="IEL32" s="212"/>
      <c r="IEM32" s="212"/>
      <c r="IEN32" s="212"/>
      <c r="IEO32" s="212"/>
      <c r="IEP32" s="212"/>
      <c r="IEQ32" s="212"/>
      <c r="IER32" s="212"/>
      <c r="IES32" s="212"/>
      <c r="IET32" s="212"/>
      <c r="IEU32" s="212"/>
      <c r="IEV32" s="212"/>
      <c r="IEW32" s="212"/>
      <c r="IEX32" s="212"/>
      <c r="IEY32" s="212"/>
      <c r="IEZ32" s="212"/>
      <c r="IFA32" s="212"/>
      <c r="IFB32" s="212"/>
      <c r="IFC32" s="212"/>
      <c r="IFD32" s="212"/>
      <c r="IFE32" s="212"/>
      <c r="IFF32" s="212"/>
      <c r="IFG32" s="212"/>
      <c r="IFH32" s="212"/>
      <c r="IFI32" s="212"/>
      <c r="IFJ32" s="212"/>
      <c r="IFK32" s="212"/>
      <c r="IFL32" s="212"/>
      <c r="IFM32" s="212"/>
      <c r="IFN32" s="212"/>
      <c r="IFO32" s="212"/>
      <c r="IFP32" s="212"/>
      <c r="IFQ32" s="212"/>
      <c r="IFR32" s="212"/>
      <c r="IFS32" s="212"/>
      <c r="IFT32" s="212"/>
      <c r="IFU32" s="212"/>
      <c r="IFV32" s="212"/>
      <c r="IFW32" s="212"/>
      <c r="IFX32" s="212"/>
      <c r="IFY32" s="212"/>
      <c r="IFZ32" s="212"/>
      <c r="IGA32" s="212"/>
      <c r="IGB32" s="212"/>
      <c r="IGC32" s="212"/>
      <c r="IGD32" s="212"/>
      <c r="IGE32" s="212"/>
      <c r="IGF32" s="212"/>
      <c r="IGG32" s="212"/>
      <c r="IGH32" s="212"/>
      <c r="IGI32" s="212"/>
      <c r="IGJ32" s="212"/>
      <c r="IGK32" s="212"/>
      <c r="IGL32" s="212"/>
      <c r="IGM32" s="212"/>
      <c r="IGN32" s="212"/>
      <c r="IGO32" s="212"/>
      <c r="IGP32" s="212"/>
      <c r="IGQ32" s="212"/>
      <c r="IGR32" s="212"/>
      <c r="IGS32" s="212"/>
      <c r="IGT32" s="212"/>
      <c r="IGU32" s="212"/>
      <c r="IGV32" s="212"/>
      <c r="IGW32" s="212"/>
      <c r="IGX32" s="212"/>
      <c r="IGY32" s="212"/>
      <c r="IGZ32" s="212"/>
      <c r="IHA32" s="212"/>
      <c r="IHB32" s="212"/>
      <c r="IHC32" s="212"/>
      <c r="IHD32" s="212"/>
      <c r="IHE32" s="212"/>
      <c r="IHF32" s="212"/>
      <c r="IHG32" s="212"/>
      <c r="IHH32" s="212"/>
      <c r="IHI32" s="212"/>
      <c r="IHJ32" s="212"/>
      <c r="IHK32" s="212"/>
      <c r="IHL32" s="212"/>
      <c r="IHM32" s="212"/>
      <c r="IHN32" s="212"/>
      <c r="IHO32" s="212"/>
      <c r="IHP32" s="212"/>
      <c r="IHQ32" s="212"/>
      <c r="IHR32" s="212"/>
      <c r="IHS32" s="212"/>
      <c r="IHT32" s="212"/>
      <c r="IHU32" s="212"/>
      <c r="IHV32" s="212"/>
      <c r="IHW32" s="212"/>
      <c r="IHX32" s="212"/>
      <c r="IHY32" s="212"/>
      <c r="IHZ32" s="212"/>
      <c r="IIA32" s="212"/>
      <c r="IIB32" s="212"/>
      <c r="IIC32" s="212"/>
      <c r="IID32" s="212"/>
      <c r="IIE32" s="212"/>
      <c r="IIF32" s="212"/>
      <c r="IIG32" s="212"/>
      <c r="IIH32" s="212"/>
      <c r="III32" s="212"/>
      <c r="IIJ32" s="212"/>
      <c r="IIK32" s="212"/>
      <c r="IIL32" s="212"/>
      <c r="IIM32" s="212"/>
      <c r="IIN32" s="212"/>
      <c r="IIO32" s="212"/>
      <c r="IIP32" s="212"/>
      <c r="IIQ32" s="212"/>
      <c r="IIR32" s="212"/>
      <c r="IIS32" s="212"/>
      <c r="IIT32" s="212"/>
      <c r="IIU32" s="212"/>
      <c r="IIV32" s="212"/>
      <c r="IIW32" s="212"/>
      <c r="IIX32" s="212"/>
      <c r="IIY32" s="212"/>
      <c r="IIZ32" s="212"/>
      <c r="IJA32" s="212"/>
      <c r="IJB32" s="212"/>
      <c r="IJC32" s="212"/>
      <c r="IJD32" s="212"/>
      <c r="IJE32" s="212"/>
      <c r="IJF32" s="212"/>
      <c r="IJG32" s="212"/>
      <c r="IJH32" s="212"/>
      <c r="IJI32" s="212"/>
      <c r="IJJ32" s="212"/>
      <c r="IJK32" s="212"/>
      <c r="IJL32" s="212"/>
      <c r="IJM32" s="212"/>
      <c r="IJN32" s="212"/>
      <c r="IJO32" s="212"/>
      <c r="IJP32" s="212"/>
      <c r="IJQ32" s="212"/>
      <c r="IJR32" s="212"/>
      <c r="IJS32" s="212"/>
      <c r="IJT32" s="212"/>
      <c r="IJU32" s="212"/>
      <c r="IJV32" s="212"/>
      <c r="IJW32" s="212"/>
      <c r="IJX32" s="212"/>
      <c r="IJY32" s="212"/>
      <c r="IJZ32" s="212"/>
      <c r="IKA32" s="212"/>
      <c r="IKB32" s="212"/>
      <c r="IKC32" s="212"/>
      <c r="IKD32" s="212"/>
      <c r="IKE32" s="212"/>
      <c r="IKF32" s="212"/>
      <c r="IKG32" s="212"/>
      <c r="IKH32" s="212"/>
      <c r="IKI32" s="212"/>
      <c r="IKJ32" s="212"/>
      <c r="IKK32" s="212"/>
      <c r="IKL32" s="212"/>
      <c r="IKM32" s="212"/>
      <c r="IKN32" s="212"/>
      <c r="IKO32" s="212"/>
      <c r="IKP32" s="212"/>
      <c r="IKQ32" s="212"/>
      <c r="IKR32" s="212"/>
      <c r="IKS32" s="212"/>
      <c r="IKT32" s="212"/>
      <c r="IKU32" s="212"/>
      <c r="IKV32" s="212"/>
      <c r="IKW32" s="212"/>
      <c r="IKX32" s="212"/>
      <c r="IKY32" s="212"/>
      <c r="IKZ32" s="212"/>
      <c r="ILA32" s="212"/>
      <c r="ILB32" s="212"/>
      <c r="ILC32" s="212"/>
      <c r="ILD32" s="212"/>
      <c r="ILE32" s="212"/>
      <c r="ILF32" s="212"/>
      <c r="ILG32" s="212"/>
      <c r="ILH32" s="212"/>
      <c r="ILI32" s="212"/>
      <c r="ILJ32" s="212"/>
      <c r="ILK32" s="212"/>
      <c r="ILL32" s="212"/>
      <c r="ILM32" s="212"/>
      <c r="ILN32" s="212"/>
      <c r="ILO32" s="212"/>
      <c r="ILP32" s="212"/>
      <c r="ILQ32" s="212"/>
      <c r="ILR32" s="212"/>
      <c r="ILS32" s="212"/>
      <c r="ILT32" s="212"/>
      <c r="ILU32" s="212"/>
      <c r="ILV32" s="212"/>
      <c r="ILW32" s="212"/>
      <c r="ILX32" s="212"/>
      <c r="ILY32" s="212"/>
      <c r="ILZ32" s="212"/>
      <c r="IMA32" s="212"/>
      <c r="IMB32" s="212"/>
      <c r="IMC32" s="212"/>
      <c r="IMD32" s="212"/>
      <c r="IME32" s="212"/>
      <c r="IMF32" s="212"/>
      <c r="IMG32" s="212"/>
      <c r="IMH32" s="212"/>
      <c r="IMI32" s="212"/>
      <c r="IMJ32" s="212"/>
      <c r="IMK32" s="212"/>
      <c r="IML32" s="212"/>
      <c r="IMM32" s="212"/>
      <c r="IMN32" s="212"/>
      <c r="IMO32" s="212"/>
      <c r="IMP32" s="212"/>
      <c r="IMQ32" s="212"/>
      <c r="IMR32" s="212"/>
      <c r="IMS32" s="212"/>
      <c r="IMT32" s="212"/>
      <c r="IMU32" s="212"/>
      <c r="IMV32" s="212"/>
      <c r="IMW32" s="212"/>
      <c r="IMX32" s="212"/>
      <c r="IMY32" s="212"/>
      <c r="IMZ32" s="212"/>
      <c r="INA32" s="212"/>
      <c r="INB32" s="212"/>
      <c r="INC32" s="212"/>
      <c r="IND32" s="212"/>
      <c r="INE32" s="212"/>
      <c r="INF32" s="212"/>
      <c r="ING32" s="212"/>
      <c r="INH32" s="212"/>
      <c r="INI32" s="212"/>
      <c r="INJ32" s="212"/>
      <c r="INK32" s="212"/>
      <c r="INL32" s="212"/>
      <c r="INM32" s="212"/>
      <c r="INN32" s="212"/>
      <c r="INO32" s="212"/>
      <c r="INP32" s="212"/>
      <c r="INQ32" s="212"/>
      <c r="INR32" s="212"/>
      <c r="INS32" s="212"/>
      <c r="INT32" s="212"/>
      <c r="INU32" s="212"/>
      <c r="INV32" s="212"/>
      <c r="INW32" s="212"/>
      <c r="INX32" s="212"/>
      <c r="INY32" s="212"/>
      <c r="INZ32" s="212"/>
      <c r="IOA32" s="212"/>
      <c r="IOB32" s="212"/>
      <c r="IOC32" s="212"/>
      <c r="IOD32" s="212"/>
      <c r="IOE32" s="212"/>
      <c r="IOF32" s="212"/>
      <c r="IOG32" s="212"/>
      <c r="IOH32" s="212"/>
      <c r="IOI32" s="212"/>
      <c r="IOJ32" s="212"/>
      <c r="IOK32" s="212"/>
      <c r="IOL32" s="212"/>
      <c r="IOM32" s="212"/>
      <c r="ION32" s="212"/>
      <c r="IOO32" s="212"/>
      <c r="IOP32" s="212"/>
      <c r="IOQ32" s="212"/>
      <c r="IOR32" s="212"/>
      <c r="IOS32" s="212"/>
      <c r="IOT32" s="212"/>
      <c r="IOU32" s="212"/>
      <c r="IOV32" s="212"/>
      <c r="IOW32" s="212"/>
      <c r="IOX32" s="212"/>
      <c r="IOY32" s="212"/>
      <c r="IOZ32" s="212"/>
      <c r="IPA32" s="212"/>
      <c r="IPB32" s="212"/>
      <c r="IPC32" s="212"/>
      <c r="IPD32" s="212"/>
      <c r="IPE32" s="212"/>
      <c r="IPF32" s="212"/>
      <c r="IPG32" s="212"/>
      <c r="IPH32" s="212"/>
      <c r="IPI32" s="212"/>
      <c r="IPJ32" s="212"/>
      <c r="IPK32" s="212"/>
      <c r="IPL32" s="212"/>
      <c r="IPM32" s="212"/>
      <c r="IPN32" s="212"/>
      <c r="IPO32" s="212"/>
      <c r="IPP32" s="212"/>
      <c r="IPQ32" s="212"/>
      <c r="IPR32" s="212"/>
      <c r="IPS32" s="212"/>
      <c r="IPT32" s="212"/>
      <c r="IPU32" s="212"/>
      <c r="IPV32" s="212"/>
      <c r="IPW32" s="212"/>
      <c r="IPX32" s="212"/>
      <c r="IPY32" s="212"/>
      <c r="IPZ32" s="212"/>
      <c r="IQA32" s="212"/>
      <c r="IQB32" s="212"/>
      <c r="IQC32" s="212"/>
      <c r="IQD32" s="212"/>
      <c r="IQE32" s="212"/>
      <c r="IQF32" s="212"/>
      <c r="IQG32" s="212"/>
      <c r="IQH32" s="212"/>
      <c r="IQI32" s="212"/>
      <c r="IQJ32" s="212"/>
      <c r="IQK32" s="212"/>
      <c r="IQL32" s="212"/>
      <c r="IQM32" s="212"/>
      <c r="IQN32" s="212"/>
      <c r="IQO32" s="212"/>
      <c r="IQP32" s="212"/>
      <c r="IQQ32" s="212"/>
      <c r="IQR32" s="212"/>
      <c r="IQS32" s="212"/>
      <c r="IQT32" s="212"/>
      <c r="IQU32" s="212"/>
      <c r="IQV32" s="212"/>
      <c r="IQW32" s="212"/>
      <c r="IQX32" s="212"/>
      <c r="IQY32" s="212"/>
      <c r="IQZ32" s="212"/>
      <c r="IRA32" s="212"/>
      <c r="IRB32" s="212"/>
      <c r="IRC32" s="212"/>
      <c r="IRD32" s="212"/>
      <c r="IRE32" s="212"/>
      <c r="IRF32" s="212"/>
      <c r="IRG32" s="212"/>
      <c r="IRH32" s="212"/>
      <c r="IRI32" s="212"/>
      <c r="IRJ32" s="212"/>
      <c r="IRK32" s="212"/>
      <c r="IRL32" s="212"/>
      <c r="IRM32" s="212"/>
      <c r="IRN32" s="212"/>
      <c r="IRO32" s="212"/>
      <c r="IRP32" s="212"/>
      <c r="IRQ32" s="212"/>
      <c r="IRR32" s="212"/>
      <c r="IRS32" s="212"/>
      <c r="IRT32" s="212"/>
      <c r="IRU32" s="212"/>
      <c r="IRV32" s="212"/>
      <c r="IRW32" s="212"/>
      <c r="IRX32" s="212"/>
      <c r="IRY32" s="212"/>
      <c r="IRZ32" s="212"/>
      <c r="ISA32" s="212"/>
      <c r="ISB32" s="212"/>
      <c r="ISC32" s="212"/>
      <c r="ISD32" s="212"/>
      <c r="ISE32" s="212"/>
      <c r="ISF32" s="212"/>
      <c r="ISG32" s="212"/>
      <c r="ISH32" s="212"/>
      <c r="ISI32" s="212"/>
      <c r="ISJ32" s="212"/>
      <c r="ISK32" s="212"/>
      <c r="ISL32" s="212"/>
      <c r="ISM32" s="212"/>
      <c r="ISN32" s="212"/>
      <c r="ISO32" s="212"/>
      <c r="ISP32" s="212"/>
      <c r="ISQ32" s="212"/>
      <c r="ISR32" s="212"/>
      <c r="ISS32" s="212"/>
      <c r="IST32" s="212"/>
      <c r="ISU32" s="212"/>
      <c r="ISV32" s="212"/>
      <c r="ISW32" s="212"/>
      <c r="ISX32" s="212"/>
      <c r="ISY32" s="212"/>
      <c r="ISZ32" s="212"/>
      <c r="ITA32" s="212"/>
      <c r="ITB32" s="212"/>
      <c r="ITC32" s="212"/>
      <c r="ITD32" s="212"/>
      <c r="ITE32" s="212"/>
      <c r="ITF32" s="212"/>
      <c r="ITG32" s="212"/>
      <c r="ITH32" s="212"/>
      <c r="ITI32" s="212"/>
      <c r="ITJ32" s="212"/>
      <c r="ITK32" s="212"/>
      <c r="ITL32" s="212"/>
      <c r="ITM32" s="212"/>
      <c r="ITN32" s="212"/>
      <c r="ITO32" s="212"/>
      <c r="ITP32" s="212"/>
      <c r="ITQ32" s="212"/>
      <c r="ITR32" s="212"/>
      <c r="ITS32" s="212"/>
      <c r="ITT32" s="212"/>
      <c r="ITU32" s="212"/>
      <c r="ITV32" s="212"/>
      <c r="ITW32" s="212"/>
      <c r="ITX32" s="212"/>
      <c r="ITY32" s="212"/>
      <c r="ITZ32" s="212"/>
      <c r="IUA32" s="212"/>
      <c r="IUB32" s="212"/>
      <c r="IUC32" s="212"/>
      <c r="IUD32" s="212"/>
      <c r="IUE32" s="212"/>
      <c r="IUF32" s="212"/>
      <c r="IUG32" s="212"/>
      <c r="IUH32" s="212"/>
      <c r="IUI32" s="212"/>
      <c r="IUJ32" s="212"/>
      <c r="IUK32" s="212"/>
      <c r="IUL32" s="212"/>
      <c r="IUM32" s="212"/>
      <c r="IUN32" s="212"/>
      <c r="IUO32" s="212"/>
      <c r="IUP32" s="212"/>
      <c r="IUQ32" s="212"/>
      <c r="IUR32" s="212"/>
      <c r="IUS32" s="212"/>
      <c r="IUT32" s="212"/>
      <c r="IUU32" s="212"/>
      <c r="IUV32" s="212"/>
      <c r="IUW32" s="212"/>
      <c r="IUX32" s="212"/>
      <c r="IUY32" s="212"/>
      <c r="IUZ32" s="212"/>
      <c r="IVA32" s="212"/>
      <c r="IVB32" s="212"/>
      <c r="IVC32" s="212"/>
      <c r="IVD32" s="212"/>
      <c r="IVE32" s="212"/>
      <c r="IVF32" s="212"/>
      <c r="IVG32" s="212"/>
      <c r="IVH32" s="212"/>
      <c r="IVI32" s="212"/>
      <c r="IVJ32" s="212"/>
      <c r="IVK32" s="212"/>
      <c r="IVL32" s="212"/>
      <c r="IVM32" s="212"/>
      <c r="IVN32" s="212"/>
      <c r="IVO32" s="212"/>
      <c r="IVP32" s="212"/>
      <c r="IVQ32" s="212"/>
      <c r="IVR32" s="212"/>
      <c r="IVS32" s="212"/>
      <c r="IVT32" s="212"/>
      <c r="IVU32" s="212"/>
      <c r="IVV32" s="212"/>
      <c r="IVW32" s="212"/>
      <c r="IVX32" s="212"/>
      <c r="IVY32" s="212"/>
      <c r="IVZ32" s="212"/>
      <c r="IWA32" s="212"/>
      <c r="IWB32" s="212"/>
      <c r="IWC32" s="212"/>
      <c r="IWD32" s="212"/>
      <c r="IWE32" s="212"/>
      <c r="IWF32" s="212"/>
      <c r="IWG32" s="212"/>
      <c r="IWH32" s="212"/>
      <c r="IWI32" s="212"/>
      <c r="IWJ32" s="212"/>
      <c r="IWK32" s="212"/>
      <c r="IWL32" s="212"/>
      <c r="IWM32" s="212"/>
      <c r="IWN32" s="212"/>
      <c r="IWO32" s="212"/>
      <c r="IWP32" s="212"/>
      <c r="IWQ32" s="212"/>
      <c r="IWR32" s="212"/>
      <c r="IWS32" s="212"/>
      <c r="IWT32" s="212"/>
      <c r="IWU32" s="212"/>
      <c r="IWV32" s="212"/>
      <c r="IWW32" s="212"/>
      <c r="IWX32" s="212"/>
      <c r="IWY32" s="212"/>
      <c r="IWZ32" s="212"/>
      <c r="IXA32" s="212"/>
      <c r="IXB32" s="212"/>
      <c r="IXC32" s="212"/>
      <c r="IXD32" s="212"/>
      <c r="IXE32" s="212"/>
      <c r="IXF32" s="212"/>
      <c r="IXG32" s="212"/>
      <c r="IXH32" s="212"/>
      <c r="IXI32" s="212"/>
      <c r="IXJ32" s="212"/>
      <c r="IXK32" s="212"/>
      <c r="IXL32" s="212"/>
      <c r="IXM32" s="212"/>
      <c r="IXN32" s="212"/>
      <c r="IXO32" s="212"/>
      <c r="IXP32" s="212"/>
      <c r="IXQ32" s="212"/>
      <c r="IXR32" s="212"/>
      <c r="IXS32" s="212"/>
      <c r="IXT32" s="212"/>
      <c r="IXU32" s="212"/>
      <c r="IXV32" s="212"/>
      <c r="IXW32" s="212"/>
      <c r="IXX32" s="212"/>
      <c r="IXY32" s="212"/>
      <c r="IXZ32" s="212"/>
      <c r="IYA32" s="212"/>
      <c r="IYB32" s="212"/>
      <c r="IYC32" s="212"/>
      <c r="IYD32" s="212"/>
      <c r="IYE32" s="212"/>
      <c r="IYF32" s="212"/>
      <c r="IYG32" s="212"/>
      <c r="IYH32" s="212"/>
      <c r="IYI32" s="212"/>
      <c r="IYJ32" s="212"/>
      <c r="IYK32" s="212"/>
      <c r="IYL32" s="212"/>
      <c r="IYM32" s="212"/>
      <c r="IYN32" s="212"/>
      <c r="IYO32" s="212"/>
      <c r="IYP32" s="212"/>
      <c r="IYQ32" s="212"/>
      <c r="IYR32" s="212"/>
      <c r="IYS32" s="212"/>
      <c r="IYT32" s="212"/>
      <c r="IYU32" s="212"/>
      <c r="IYV32" s="212"/>
      <c r="IYW32" s="212"/>
      <c r="IYX32" s="212"/>
      <c r="IYY32" s="212"/>
      <c r="IYZ32" s="212"/>
      <c r="IZA32" s="212"/>
      <c r="IZB32" s="212"/>
      <c r="IZC32" s="212"/>
      <c r="IZD32" s="212"/>
      <c r="IZE32" s="212"/>
      <c r="IZF32" s="212"/>
      <c r="IZG32" s="212"/>
      <c r="IZH32" s="212"/>
      <c r="IZI32" s="212"/>
      <c r="IZJ32" s="212"/>
      <c r="IZK32" s="212"/>
      <c r="IZL32" s="212"/>
      <c r="IZM32" s="212"/>
      <c r="IZN32" s="212"/>
      <c r="IZO32" s="212"/>
      <c r="IZP32" s="212"/>
      <c r="IZQ32" s="212"/>
      <c r="IZR32" s="212"/>
      <c r="IZS32" s="212"/>
      <c r="IZT32" s="212"/>
      <c r="IZU32" s="212"/>
      <c r="IZV32" s="212"/>
      <c r="IZW32" s="212"/>
      <c r="IZX32" s="212"/>
      <c r="IZY32" s="212"/>
      <c r="IZZ32" s="212"/>
      <c r="JAA32" s="212"/>
      <c r="JAB32" s="212"/>
      <c r="JAC32" s="212"/>
      <c r="JAD32" s="212"/>
      <c r="JAE32" s="212"/>
      <c r="JAF32" s="212"/>
      <c r="JAG32" s="212"/>
      <c r="JAH32" s="212"/>
      <c r="JAI32" s="212"/>
      <c r="JAJ32" s="212"/>
      <c r="JAK32" s="212"/>
      <c r="JAL32" s="212"/>
      <c r="JAM32" s="212"/>
      <c r="JAN32" s="212"/>
      <c r="JAO32" s="212"/>
      <c r="JAP32" s="212"/>
      <c r="JAQ32" s="212"/>
      <c r="JAR32" s="212"/>
      <c r="JAS32" s="212"/>
      <c r="JAT32" s="212"/>
      <c r="JAU32" s="212"/>
      <c r="JAV32" s="212"/>
      <c r="JAW32" s="212"/>
      <c r="JAX32" s="212"/>
      <c r="JAY32" s="212"/>
      <c r="JAZ32" s="212"/>
      <c r="JBA32" s="212"/>
      <c r="JBB32" s="212"/>
      <c r="JBC32" s="212"/>
      <c r="JBD32" s="212"/>
      <c r="JBE32" s="212"/>
      <c r="JBF32" s="212"/>
      <c r="JBG32" s="212"/>
      <c r="JBH32" s="212"/>
      <c r="JBI32" s="212"/>
      <c r="JBJ32" s="212"/>
      <c r="JBK32" s="212"/>
      <c r="JBL32" s="212"/>
      <c r="JBM32" s="212"/>
      <c r="JBN32" s="212"/>
      <c r="JBO32" s="212"/>
      <c r="JBP32" s="212"/>
      <c r="JBQ32" s="212"/>
      <c r="JBR32" s="212"/>
      <c r="JBS32" s="212"/>
      <c r="JBT32" s="212"/>
      <c r="JBU32" s="212"/>
      <c r="JBV32" s="212"/>
      <c r="JBW32" s="212"/>
      <c r="JBX32" s="212"/>
      <c r="JBY32" s="212"/>
      <c r="JBZ32" s="212"/>
      <c r="JCA32" s="212"/>
      <c r="JCB32" s="212"/>
      <c r="JCC32" s="212"/>
      <c r="JCD32" s="212"/>
      <c r="JCE32" s="212"/>
      <c r="JCF32" s="212"/>
      <c r="JCG32" s="212"/>
      <c r="JCH32" s="212"/>
      <c r="JCI32" s="212"/>
      <c r="JCJ32" s="212"/>
      <c r="JCK32" s="212"/>
      <c r="JCL32" s="212"/>
      <c r="JCM32" s="212"/>
      <c r="JCN32" s="212"/>
      <c r="JCO32" s="212"/>
      <c r="JCP32" s="212"/>
      <c r="JCQ32" s="212"/>
      <c r="JCR32" s="212"/>
      <c r="JCS32" s="212"/>
      <c r="JCT32" s="212"/>
      <c r="JCU32" s="212"/>
      <c r="JCV32" s="212"/>
      <c r="JCW32" s="212"/>
      <c r="JCX32" s="212"/>
      <c r="JCY32" s="212"/>
      <c r="JCZ32" s="212"/>
      <c r="JDA32" s="212"/>
      <c r="JDB32" s="212"/>
      <c r="JDC32" s="212"/>
      <c r="JDD32" s="212"/>
      <c r="JDE32" s="212"/>
      <c r="JDF32" s="212"/>
      <c r="JDG32" s="212"/>
      <c r="JDH32" s="212"/>
      <c r="JDI32" s="212"/>
      <c r="JDJ32" s="212"/>
      <c r="JDK32" s="212"/>
      <c r="JDL32" s="212"/>
      <c r="JDM32" s="212"/>
      <c r="JDN32" s="212"/>
      <c r="JDO32" s="212"/>
      <c r="JDP32" s="212"/>
      <c r="JDQ32" s="212"/>
      <c r="JDR32" s="212"/>
      <c r="JDS32" s="212"/>
      <c r="JDT32" s="212"/>
      <c r="JDU32" s="212"/>
      <c r="JDV32" s="212"/>
      <c r="JDW32" s="212"/>
      <c r="JDX32" s="212"/>
      <c r="JDY32" s="212"/>
      <c r="JDZ32" s="212"/>
      <c r="JEA32" s="212"/>
      <c r="JEB32" s="212"/>
      <c r="JEC32" s="212"/>
      <c r="JED32" s="212"/>
      <c r="JEE32" s="212"/>
      <c r="JEF32" s="212"/>
      <c r="JEG32" s="212"/>
      <c r="JEH32" s="212"/>
      <c r="JEI32" s="212"/>
      <c r="JEJ32" s="212"/>
      <c r="JEK32" s="212"/>
      <c r="JEL32" s="212"/>
      <c r="JEM32" s="212"/>
      <c r="JEN32" s="212"/>
      <c r="JEO32" s="212"/>
      <c r="JEP32" s="212"/>
      <c r="JEQ32" s="212"/>
      <c r="JER32" s="212"/>
      <c r="JES32" s="212"/>
      <c r="JET32" s="212"/>
      <c r="JEU32" s="212"/>
      <c r="JEV32" s="212"/>
      <c r="JEW32" s="212"/>
      <c r="JEX32" s="212"/>
      <c r="JEY32" s="212"/>
      <c r="JEZ32" s="212"/>
      <c r="JFA32" s="212"/>
      <c r="JFB32" s="212"/>
      <c r="JFC32" s="212"/>
      <c r="JFD32" s="212"/>
      <c r="JFE32" s="212"/>
      <c r="JFF32" s="212"/>
      <c r="JFG32" s="212"/>
      <c r="JFH32" s="212"/>
      <c r="JFI32" s="212"/>
      <c r="JFJ32" s="212"/>
      <c r="JFK32" s="212"/>
      <c r="JFL32" s="212"/>
      <c r="JFM32" s="212"/>
      <c r="JFN32" s="212"/>
      <c r="JFO32" s="212"/>
      <c r="JFP32" s="212"/>
      <c r="JFQ32" s="212"/>
      <c r="JFR32" s="212"/>
      <c r="JFS32" s="212"/>
      <c r="JFT32" s="212"/>
      <c r="JFU32" s="212"/>
      <c r="JFV32" s="212"/>
      <c r="JFW32" s="212"/>
      <c r="JFX32" s="212"/>
      <c r="JFY32" s="212"/>
      <c r="JFZ32" s="212"/>
      <c r="JGA32" s="212"/>
      <c r="JGB32" s="212"/>
      <c r="JGC32" s="212"/>
      <c r="JGD32" s="212"/>
      <c r="JGE32" s="212"/>
      <c r="JGF32" s="212"/>
      <c r="JGG32" s="212"/>
      <c r="JGH32" s="212"/>
      <c r="JGI32" s="212"/>
      <c r="JGJ32" s="212"/>
      <c r="JGK32" s="212"/>
      <c r="JGL32" s="212"/>
      <c r="JGM32" s="212"/>
      <c r="JGN32" s="212"/>
      <c r="JGO32" s="212"/>
      <c r="JGP32" s="212"/>
      <c r="JGQ32" s="212"/>
      <c r="JGR32" s="212"/>
      <c r="JGS32" s="212"/>
      <c r="JGT32" s="212"/>
      <c r="JGU32" s="212"/>
      <c r="JGV32" s="212"/>
      <c r="JGW32" s="212"/>
      <c r="JGX32" s="212"/>
      <c r="JGY32" s="212"/>
      <c r="JGZ32" s="212"/>
      <c r="JHA32" s="212"/>
      <c r="JHB32" s="212"/>
      <c r="JHC32" s="212"/>
      <c r="JHD32" s="212"/>
      <c r="JHE32" s="212"/>
      <c r="JHF32" s="212"/>
      <c r="JHG32" s="212"/>
      <c r="JHH32" s="212"/>
      <c r="JHI32" s="212"/>
      <c r="JHJ32" s="212"/>
      <c r="JHK32" s="212"/>
      <c r="JHL32" s="212"/>
      <c r="JHM32" s="212"/>
      <c r="JHN32" s="212"/>
      <c r="JHO32" s="212"/>
      <c r="JHP32" s="212"/>
      <c r="JHQ32" s="212"/>
      <c r="JHR32" s="212"/>
      <c r="JHS32" s="212"/>
      <c r="JHT32" s="212"/>
      <c r="JHU32" s="212"/>
      <c r="JHV32" s="212"/>
      <c r="JHW32" s="212"/>
      <c r="JHX32" s="212"/>
      <c r="JHY32" s="212"/>
      <c r="JHZ32" s="212"/>
      <c r="JIA32" s="212"/>
      <c r="JIB32" s="212"/>
      <c r="JIC32" s="212"/>
      <c r="JID32" s="212"/>
      <c r="JIE32" s="212"/>
      <c r="JIF32" s="212"/>
      <c r="JIG32" s="212"/>
      <c r="JIH32" s="212"/>
      <c r="JII32" s="212"/>
      <c r="JIJ32" s="212"/>
      <c r="JIK32" s="212"/>
      <c r="JIL32" s="212"/>
      <c r="JIM32" s="212"/>
      <c r="JIN32" s="212"/>
      <c r="JIO32" s="212"/>
      <c r="JIP32" s="212"/>
      <c r="JIQ32" s="212"/>
      <c r="JIR32" s="212"/>
      <c r="JIS32" s="212"/>
      <c r="JIT32" s="212"/>
      <c r="JIU32" s="212"/>
      <c r="JIV32" s="212"/>
      <c r="JIW32" s="212"/>
      <c r="JIX32" s="212"/>
      <c r="JIY32" s="212"/>
      <c r="JIZ32" s="212"/>
      <c r="JJA32" s="212"/>
      <c r="JJB32" s="212"/>
      <c r="JJC32" s="212"/>
      <c r="JJD32" s="212"/>
      <c r="JJE32" s="212"/>
      <c r="JJF32" s="212"/>
      <c r="JJG32" s="212"/>
      <c r="JJH32" s="212"/>
      <c r="JJI32" s="212"/>
      <c r="JJJ32" s="212"/>
      <c r="JJK32" s="212"/>
      <c r="JJL32" s="212"/>
      <c r="JJM32" s="212"/>
      <c r="JJN32" s="212"/>
      <c r="JJO32" s="212"/>
      <c r="JJP32" s="212"/>
      <c r="JJQ32" s="212"/>
      <c r="JJR32" s="212"/>
      <c r="JJS32" s="212"/>
      <c r="JJT32" s="212"/>
      <c r="JJU32" s="212"/>
      <c r="JJV32" s="212"/>
      <c r="JJW32" s="212"/>
      <c r="JJX32" s="212"/>
      <c r="JJY32" s="212"/>
      <c r="JJZ32" s="212"/>
      <c r="JKA32" s="212"/>
      <c r="JKB32" s="212"/>
      <c r="JKC32" s="212"/>
      <c r="JKD32" s="212"/>
      <c r="JKE32" s="212"/>
      <c r="JKF32" s="212"/>
      <c r="JKG32" s="212"/>
      <c r="JKH32" s="212"/>
      <c r="JKI32" s="212"/>
      <c r="JKJ32" s="212"/>
      <c r="JKK32" s="212"/>
      <c r="JKL32" s="212"/>
      <c r="JKM32" s="212"/>
      <c r="JKN32" s="212"/>
      <c r="JKO32" s="212"/>
      <c r="JKP32" s="212"/>
      <c r="JKQ32" s="212"/>
      <c r="JKR32" s="212"/>
      <c r="JKS32" s="212"/>
      <c r="JKT32" s="212"/>
      <c r="JKU32" s="212"/>
      <c r="JKV32" s="212"/>
      <c r="JKW32" s="212"/>
      <c r="JKX32" s="212"/>
      <c r="JKY32" s="212"/>
      <c r="JKZ32" s="212"/>
      <c r="JLA32" s="212"/>
      <c r="JLB32" s="212"/>
      <c r="JLC32" s="212"/>
      <c r="JLD32" s="212"/>
      <c r="JLE32" s="212"/>
      <c r="JLF32" s="212"/>
      <c r="JLG32" s="212"/>
      <c r="JLH32" s="212"/>
      <c r="JLI32" s="212"/>
      <c r="JLJ32" s="212"/>
      <c r="JLK32" s="212"/>
      <c r="JLL32" s="212"/>
      <c r="JLM32" s="212"/>
      <c r="JLN32" s="212"/>
      <c r="JLO32" s="212"/>
      <c r="JLP32" s="212"/>
      <c r="JLQ32" s="212"/>
      <c r="JLR32" s="212"/>
      <c r="JLS32" s="212"/>
      <c r="JLT32" s="212"/>
      <c r="JLU32" s="212"/>
      <c r="JLV32" s="212"/>
      <c r="JLW32" s="212"/>
      <c r="JLX32" s="212"/>
      <c r="JLY32" s="212"/>
      <c r="JLZ32" s="212"/>
      <c r="JMA32" s="212"/>
      <c r="JMB32" s="212"/>
      <c r="JMC32" s="212"/>
      <c r="JMD32" s="212"/>
      <c r="JME32" s="212"/>
      <c r="JMF32" s="212"/>
      <c r="JMG32" s="212"/>
      <c r="JMH32" s="212"/>
      <c r="JMI32" s="212"/>
      <c r="JMJ32" s="212"/>
      <c r="JMK32" s="212"/>
      <c r="JML32" s="212"/>
      <c r="JMM32" s="212"/>
      <c r="JMN32" s="212"/>
      <c r="JMO32" s="212"/>
      <c r="JMP32" s="212"/>
      <c r="JMQ32" s="212"/>
      <c r="JMR32" s="212"/>
      <c r="JMS32" s="212"/>
      <c r="JMT32" s="212"/>
      <c r="JMU32" s="212"/>
      <c r="JMV32" s="212"/>
      <c r="JMW32" s="212"/>
      <c r="JMX32" s="212"/>
      <c r="JMY32" s="212"/>
      <c r="JMZ32" s="212"/>
      <c r="JNA32" s="212"/>
      <c r="JNB32" s="212"/>
      <c r="JNC32" s="212"/>
      <c r="JND32" s="212"/>
      <c r="JNE32" s="212"/>
      <c r="JNF32" s="212"/>
      <c r="JNG32" s="212"/>
      <c r="JNH32" s="212"/>
      <c r="JNI32" s="212"/>
      <c r="JNJ32" s="212"/>
      <c r="JNK32" s="212"/>
      <c r="JNL32" s="212"/>
      <c r="JNM32" s="212"/>
      <c r="JNN32" s="212"/>
      <c r="JNO32" s="212"/>
      <c r="JNP32" s="212"/>
      <c r="JNQ32" s="212"/>
      <c r="JNR32" s="212"/>
      <c r="JNS32" s="212"/>
      <c r="JNT32" s="212"/>
      <c r="JNU32" s="212"/>
      <c r="JNV32" s="212"/>
      <c r="JNW32" s="212"/>
      <c r="JNX32" s="212"/>
      <c r="JNY32" s="212"/>
      <c r="JNZ32" s="212"/>
      <c r="JOA32" s="212"/>
      <c r="JOB32" s="212"/>
      <c r="JOC32" s="212"/>
      <c r="JOD32" s="212"/>
      <c r="JOE32" s="212"/>
      <c r="JOF32" s="212"/>
      <c r="JOG32" s="212"/>
      <c r="JOH32" s="212"/>
      <c r="JOI32" s="212"/>
      <c r="JOJ32" s="212"/>
      <c r="JOK32" s="212"/>
      <c r="JOL32" s="212"/>
      <c r="JOM32" s="212"/>
      <c r="JON32" s="212"/>
      <c r="JOO32" s="212"/>
      <c r="JOP32" s="212"/>
      <c r="JOQ32" s="212"/>
      <c r="JOR32" s="212"/>
      <c r="JOS32" s="212"/>
      <c r="JOT32" s="212"/>
      <c r="JOU32" s="212"/>
      <c r="JOV32" s="212"/>
      <c r="JOW32" s="212"/>
      <c r="JOX32" s="212"/>
      <c r="JOY32" s="212"/>
      <c r="JOZ32" s="212"/>
      <c r="JPA32" s="212"/>
      <c r="JPB32" s="212"/>
      <c r="JPC32" s="212"/>
      <c r="JPD32" s="212"/>
      <c r="JPE32" s="212"/>
      <c r="JPF32" s="212"/>
      <c r="JPG32" s="212"/>
      <c r="JPH32" s="212"/>
      <c r="JPI32" s="212"/>
      <c r="JPJ32" s="212"/>
      <c r="JPK32" s="212"/>
      <c r="JPL32" s="212"/>
      <c r="JPM32" s="212"/>
      <c r="JPN32" s="212"/>
      <c r="JPO32" s="212"/>
      <c r="JPP32" s="212"/>
      <c r="JPQ32" s="212"/>
      <c r="JPR32" s="212"/>
      <c r="JPS32" s="212"/>
      <c r="JPT32" s="212"/>
      <c r="JPU32" s="212"/>
      <c r="JPV32" s="212"/>
      <c r="JPW32" s="212"/>
      <c r="JPX32" s="212"/>
      <c r="JPY32" s="212"/>
      <c r="JPZ32" s="212"/>
      <c r="JQA32" s="212"/>
      <c r="JQB32" s="212"/>
      <c r="JQC32" s="212"/>
      <c r="JQD32" s="212"/>
      <c r="JQE32" s="212"/>
      <c r="JQF32" s="212"/>
      <c r="JQG32" s="212"/>
      <c r="JQH32" s="212"/>
      <c r="JQI32" s="212"/>
      <c r="JQJ32" s="212"/>
      <c r="JQK32" s="212"/>
      <c r="JQL32" s="212"/>
      <c r="JQM32" s="212"/>
      <c r="JQN32" s="212"/>
      <c r="JQO32" s="212"/>
      <c r="JQP32" s="212"/>
      <c r="JQQ32" s="212"/>
      <c r="JQR32" s="212"/>
      <c r="JQS32" s="212"/>
      <c r="JQT32" s="212"/>
      <c r="JQU32" s="212"/>
      <c r="JQV32" s="212"/>
      <c r="JQW32" s="212"/>
      <c r="JQX32" s="212"/>
      <c r="JQY32" s="212"/>
      <c r="JQZ32" s="212"/>
      <c r="JRA32" s="212"/>
      <c r="JRB32" s="212"/>
      <c r="JRC32" s="212"/>
      <c r="JRD32" s="212"/>
      <c r="JRE32" s="212"/>
      <c r="JRF32" s="212"/>
      <c r="JRG32" s="212"/>
      <c r="JRH32" s="212"/>
      <c r="JRI32" s="212"/>
      <c r="JRJ32" s="212"/>
      <c r="JRK32" s="212"/>
      <c r="JRL32" s="212"/>
      <c r="JRM32" s="212"/>
      <c r="JRN32" s="212"/>
      <c r="JRO32" s="212"/>
      <c r="JRP32" s="212"/>
      <c r="JRQ32" s="212"/>
      <c r="JRR32" s="212"/>
      <c r="JRS32" s="212"/>
      <c r="JRT32" s="212"/>
      <c r="JRU32" s="212"/>
      <c r="JRV32" s="212"/>
      <c r="JRW32" s="212"/>
      <c r="JRX32" s="212"/>
      <c r="JRY32" s="212"/>
      <c r="JRZ32" s="212"/>
      <c r="JSA32" s="212"/>
      <c r="JSB32" s="212"/>
      <c r="JSC32" s="212"/>
      <c r="JSD32" s="212"/>
      <c r="JSE32" s="212"/>
      <c r="JSF32" s="212"/>
      <c r="JSG32" s="212"/>
      <c r="JSH32" s="212"/>
      <c r="JSI32" s="212"/>
      <c r="JSJ32" s="212"/>
      <c r="JSK32" s="212"/>
      <c r="JSL32" s="212"/>
      <c r="JSM32" s="212"/>
      <c r="JSN32" s="212"/>
      <c r="JSO32" s="212"/>
      <c r="JSP32" s="212"/>
      <c r="JSQ32" s="212"/>
      <c r="JSR32" s="212"/>
      <c r="JSS32" s="212"/>
      <c r="JST32" s="212"/>
      <c r="JSU32" s="212"/>
      <c r="JSV32" s="212"/>
      <c r="JSW32" s="212"/>
      <c r="JSX32" s="212"/>
      <c r="JSY32" s="212"/>
      <c r="JSZ32" s="212"/>
      <c r="JTA32" s="212"/>
      <c r="JTB32" s="212"/>
      <c r="JTC32" s="212"/>
      <c r="JTD32" s="212"/>
      <c r="JTE32" s="212"/>
      <c r="JTF32" s="212"/>
      <c r="JTG32" s="212"/>
      <c r="JTH32" s="212"/>
      <c r="JTI32" s="212"/>
      <c r="JTJ32" s="212"/>
      <c r="JTK32" s="212"/>
      <c r="JTL32" s="212"/>
      <c r="JTM32" s="212"/>
      <c r="JTN32" s="212"/>
      <c r="JTO32" s="212"/>
      <c r="JTP32" s="212"/>
      <c r="JTQ32" s="212"/>
      <c r="JTR32" s="212"/>
      <c r="JTS32" s="212"/>
      <c r="JTT32" s="212"/>
      <c r="JTU32" s="212"/>
      <c r="JTV32" s="212"/>
      <c r="JTW32" s="212"/>
      <c r="JTX32" s="212"/>
      <c r="JTY32" s="212"/>
      <c r="JTZ32" s="212"/>
      <c r="JUA32" s="212"/>
      <c r="JUB32" s="212"/>
      <c r="JUC32" s="212"/>
      <c r="JUD32" s="212"/>
      <c r="JUE32" s="212"/>
      <c r="JUF32" s="212"/>
      <c r="JUG32" s="212"/>
      <c r="JUH32" s="212"/>
      <c r="JUI32" s="212"/>
      <c r="JUJ32" s="212"/>
      <c r="JUK32" s="212"/>
      <c r="JUL32" s="212"/>
      <c r="JUM32" s="212"/>
      <c r="JUN32" s="212"/>
      <c r="JUO32" s="212"/>
      <c r="JUP32" s="212"/>
      <c r="JUQ32" s="212"/>
      <c r="JUR32" s="212"/>
      <c r="JUS32" s="212"/>
      <c r="JUT32" s="212"/>
      <c r="JUU32" s="212"/>
      <c r="JUV32" s="212"/>
      <c r="JUW32" s="212"/>
      <c r="JUX32" s="212"/>
      <c r="JUY32" s="212"/>
      <c r="JUZ32" s="212"/>
      <c r="JVA32" s="212"/>
      <c r="JVB32" s="212"/>
      <c r="JVC32" s="212"/>
      <c r="JVD32" s="212"/>
      <c r="JVE32" s="212"/>
      <c r="JVF32" s="212"/>
      <c r="JVG32" s="212"/>
      <c r="JVH32" s="212"/>
      <c r="JVI32" s="212"/>
      <c r="JVJ32" s="212"/>
      <c r="JVK32" s="212"/>
      <c r="JVL32" s="212"/>
      <c r="JVM32" s="212"/>
      <c r="JVN32" s="212"/>
      <c r="JVO32" s="212"/>
      <c r="JVP32" s="212"/>
      <c r="JVQ32" s="212"/>
      <c r="JVR32" s="212"/>
      <c r="JVS32" s="212"/>
      <c r="JVT32" s="212"/>
      <c r="JVU32" s="212"/>
      <c r="JVV32" s="212"/>
      <c r="JVW32" s="212"/>
      <c r="JVX32" s="212"/>
      <c r="JVY32" s="212"/>
      <c r="JVZ32" s="212"/>
      <c r="JWA32" s="212"/>
      <c r="JWB32" s="212"/>
      <c r="JWC32" s="212"/>
      <c r="JWD32" s="212"/>
      <c r="JWE32" s="212"/>
      <c r="JWF32" s="212"/>
      <c r="JWG32" s="212"/>
      <c r="JWH32" s="212"/>
      <c r="JWI32" s="212"/>
      <c r="JWJ32" s="212"/>
      <c r="JWK32" s="212"/>
      <c r="JWL32" s="212"/>
      <c r="JWM32" s="212"/>
      <c r="JWN32" s="212"/>
      <c r="JWO32" s="212"/>
      <c r="JWP32" s="212"/>
      <c r="JWQ32" s="212"/>
      <c r="JWR32" s="212"/>
      <c r="JWS32" s="212"/>
      <c r="JWT32" s="212"/>
      <c r="JWU32" s="212"/>
      <c r="JWV32" s="212"/>
      <c r="JWW32" s="212"/>
      <c r="JWX32" s="212"/>
      <c r="JWY32" s="212"/>
      <c r="JWZ32" s="212"/>
      <c r="JXA32" s="212"/>
      <c r="JXB32" s="212"/>
      <c r="JXC32" s="212"/>
      <c r="JXD32" s="212"/>
      <c r="JXE32" s="212"/>
      <c r="JXF32" s="212"/>
      <c r="JXG32" s="212"/>
      <c r="JXH32" s="212"/>
      <c r="JXI32" s="212"/>
      <c r="JXJ32" s="212"/>
      <c r="JXK32" s="212"/>
      <c r="JXL32" s="212"/>
      <c r="JXM32" s="212"/>
      <c r="JXN32" s="212"/>
      <c r="JXO32" s="212"/>
      <c r="JXP32" s="212"/>
      <c r="JXQ32" s="212"/>
      <c r="JXR32" s="212"/>
      <c r="JXS32" s="212"/>
      <c r="JXT32" s="212"/>
      <c r="JXU32" s="212"/>
      <c r="JXV32" s="212"/>
      <c r="JXW32" s="212"/>
      <c r="JXX32" s="212"/>
      <c r="JXY32" s="212"/>
      <c r="JXZ32" s="212"/>
      <c r="JYA32" s="212"/>
      <c r="JYB32" s="212"/>
      <c r="JYC32" s="212"/>
      <c r="JYD32" s="212"/>
      <c r="JYE32" s="212"/>
      <c r="JYF32" s="212"/>
      <c r="JYG32" s="212"/>
      <c r="JYH32" s="212"/>
      <c r="JYI32" s="212"/>
      <c r="JYJ32" s="212"/>
      <c r="JYK32" s="212"/>
      <c r="JYL32" s="212"/>
      <c r="JYM32" s="212"/>
      <c r="JYN32" s="212"/>
      <c r="JYO32" s="212"/>
      <c r="JYP32" s="212"/>
      <c r="JYQ32" s="212"/>
      <c r="JYR32" s="212"/>
      <c r="JYS32" s="212"/>
      <c r="JYT32" s="212"/>
      <c r="JYU32" s="212"/>
      <c r="JYV32" s="212"/>
      <c r="JYW32" s="212"/>
      <c r="JYX32" s="212"/>
      <c r="JYY32" s="212"/>
      <c r="JYZ32" s="212"/>
      <c r="JZA32" s="212"/>
      <c r="JZB32" s="212"/>
      <c r="JZC32" s="212"/>
      <c r="JZD32" s="212"/>
      <c r="JZE32" s="212"/>
      <c r="JZF32" s="212"/>
      <c r="JZG32" s="212"/>
      <c r="JZH32" s="212"/>
      <c r="JZI32" s="212"/>
      <c r="JZJ32" s="212"/>
      <c r="JZK32" s="212"/>
      <c r="JZL32" s="212"/>
      <c r="JZM32" s="212"/>
      <c r="JZN32" s="212"/>
      <c r="JZO32" s="212"/>
      <c r="JZP32" s="212"/>
      <c r="JZQ32" s="212"/>
      <c r="JZR32" s="212"/>
      <c r="JZS32" s="212"/>
      <c r="JZT32" s="212"/>
      <c r="JZU32" s="212"/>
      <c r="JZV32" s="212"/>
      <c r="JZW32" s="212"/>
      <c r="JZX32" s="212"/>
      <c r="JZY32" s="212"/>
      <c r="JZZ32" s="212"/>
      <c r="KAA32" s="212"/>
      <c r="KAB32" s="212"/>
      <c r="KAC32" s="212"/>
      <c r="KAD32" s="212"/>
      <c r="KAE32" s="212"/>
      <c r="KAF32" s="212"/>
      <c r="KAG32" s="212"/>
      <c r="KAH32" s="212"/>
      <c r="KAI32" s="212"/>
      <c r="KAJ32" s="212"/>
      <c r="KAK32" s="212"/>
      <c r="KAL32" s="212"/>
      <c r="KAM32" s="212"/>
      <c r="KAN32" s="212"/>
      <c r="KAO32" s="212"/>
      <c r="KAP32" s="212"/>
      <c r="KAQ32" s="212"/>
      <c r="KAR32" s="212"/>
      <c r="KAS32" s="212"/>
      <c r="KAT32" s="212"/>
      <c r="KAU32" s="212"/>
      <c r="KAV32" s="212"/>
      <c r="KAW32" s="212"/>
      <c r="KAX32" s="212"/>
      <c r="KAY32" s="212"/>
      <c r="KAZ32" s="212"/>
      <c r="KBA32" s="212"/>
      <c r="KBB32" s="212"/>
      <c r="KBC32" s="212"/>
      <c r="KBD32" s="212"/>
      <c r="KBE32" s="212"/>
      <c r="KBF32" s="212"/>
      <c r="KBG32" s="212"/>
      <c r="KBH32" s="212"/>
      <c r="KBI32" s="212"/>
      <c r="KBJ32" s="212"/>
      <c r="KBK32" s="212"/>
      <c r="KBL32" s="212"/>
      <c r="KBM32" s="212"/>
      <c r="KBN32" s="212"/>
      <c r="KBO32" s="212"/>
      <c r="KBP32" s="212"/>
      <c r="KBQ32" s="212"/>
      <c r="KBR32" s="212"/>
      <c r="KBS32" s="212"/>
      <c r="KBT32" s="212"/>
      <c r="KBU32" s="212"/>
      <c r="KBV32" s="212"/>
      <c r="KBW32" s="212"/>
      <c r="KBX32" s="212"/>
      <c r="KBY32" s="212"/>
      <c r="KBZ32" s="212"/>
      <c r="KCA32" s="212"/>
      <c r="KCB32" s="212"/>
      <c r="KCC32" s="212"/>
      <c r="KCD32" s="212"/>
      <c r="KCE32" s="212"/>
      <c r="KCF32" s="212"/>
      <c r="KCG32" s="212"/>
      <c r="KCH32" s="212"/>
      <c r="KCI32" s="212"/>
      <c r="KCJ32" s="212"/>
      <c r="KCK32" s="212"/>
      <c r="KCL32" s="212"/>
      <c r="KCM32" s="212"/>
      <c r="KCN32" s="212"/>
      <c r="KCO32" s="212"/>
      <c r="KCP32" s="212"/>
      <c r="KCQ32" s="212"/>
      <c r="KCR32" s="212"/>
      <c r="KCS32" s="212"/>
      <c r="KCT32" s="212"/>
      <c r="KCU32" s="212"/>
      <c r="KCV32" s="212"/>
      <c r="KCW32" s="212"/>
      <c r="KCX32" s="212"/>
      <c r="KCY32" s="212"/>
      <c r="KCZ32" s="212"/>
      <c r="KDA32" s="212"/>
      <c r="KDB32" s="212"/>
      <c r="KDC32" s="212"/>
      <c r="KDD32" s="212"/>
      <c r="KDE32" s="212"/>
      <c r="KDF32" s="212"/>
      <c r="KDG32" s="212"/>
      <c r="KDH32" s="212"/>
      <c r="KDI32" s="212"/>
      <c r="KDJ32" s="212"/>
      <c r="KDK32" s="212"/>
      <c r="KDL32" s="212"/>
      <c r="KDM32" s="212"/>
      <c r="KDN32" s="212"/>
      <c r="KDO32" s="212"/>
      <c r="KDP32" s="212"/>
      <c r="KDQ32" s="212"/>
      <c r="KDR32" s="212"/>
      <c r="KDS32" s="212"/>
      <c r="KDT32" s="212"/>
      <c r="KDU32" s="212"/>
      <c r="KDV32" s="212"/>
      <c r="KDW32" s="212"/>
      <c r="KDX32" s="212"/>
      <c r="KDY32" s="212"/>
      <c r="KDZ32" s="212"/>
      <c r="KEA32" s="212"/>
      <c r="KEB32" s="212"/>
      <c r="KEC32" s="212"/>
      <c r="KED32" s="212"/>
      <c r="KEE32" s="212"/>
      <c r="KEF32" s="212"/>
      <c r="KEG32" s="212"/>
      <c r="KEH32" s="212"/>
      <c r="KEI32" s="212"/>
      <c r="KEJ32" s="212"/>
      <c r="KEK32" s="212"/>
      <c r="KEL32" s="212"/>
      <c r="KEM32" s="212"/>
      <c r="KEN32" s="212"/>
      <c r="KEO32" s="212"/>
      <c r="KEP32" s="212"/>
      <c r="KEQ32" s="212"/>
      <c r="KER32" s="212"/>
      <c r="KES32" s="212"/>
      <c r="KET32" s="212"/>
      <c r="KEU32" s="212"/>
      <c r="KEV32" s="212"/>
      <c r="KEW32" s="212"/>
      <c r="KEX32" s="212"/>
      <c r="KEY32" s="212"/>
      <c r="KEZ32" s="212"/>
      <c r="KFA32" s="212"/>
      <c r="KFB32" s="212"/>
      <c r="KFC32" s="212"/>
      <c r="KFD32" s="212"/>
      <c r="KFE32" s="212"/>
      <c r="KFF32" s="212"/>
      <c r="KFG32" s="212"/>
      <c r="KFH32" s="212"/>
      <c r="KFI32" s="212"/>
      <c r="KFJ32" s="212"/>
      <c r="KFK32" s="212"/>
      <c r="KFL32" s="212"/>
      <c r="KFM32" s="212"/>
      <c r="KFN32" s="212"/>
      <c r="KFO32" s="212"/>
      <c r="KFP32" s="212"/>
      <c r="KFQ32" s="212"/>
      <c r="KFR32" s="212"/>
      <c r="KFS32" s="212"/>
      <c r="KFT32" s="212"/>
      <c r="KFU32" s="212"/>
      <c r="KFV32" s="212"/>
      <c r="KFW32" s="212"/>
      <c r="KFX32" s="212"/>
      <c r="KFY32" s="212"/>
      <c r="KFZ32" s="212"/>
      <c r="KGA32" s="212"/>
      <c r="KGB32" s="212"/>
      <c r="KGC32" s="212"/>
      <c r="KGD32" s="212"/>
      <c r="KGE32" s="212"/>
      <c r="KGF32" s="212"/>
      <c r="KGG32" s="212"/>
      <c r="KGH32" s="212"/>
      <c r="KGI32" s="212"/>
      <c r="KGJ32" s="212"/>
      <c r="KGK32" s="212"/>
      <c r="KGL32" s="212"/>
      <c r="KGM32" s="212"/>
      <c r="KGN32" s="212"/>
      <c r="KGO32" s="212"/>
      <c r="KGP32" s="212"/>
      <c r="KGQ32" s="212"/>
      <c r="KGR32" s="212"/>
      <c r="KGS32" s="212"/>
      <c r="KGT32" s="212"/>
      <c r="KGU32" s="212"/>
      <c r="KGV32" s="212"/>
      <c r="KGW32" s="212"/>
      <c r="KGX32" s="212"/>
      <c r="KGY32" s="212"/>
      <c r="KGZ32" s="212"/>
      <c r="KHA32" s="212"/>
      <c r="KHB32" s="212"/>
      <c r="KHC32" s="212"/>
      <c r="KHD32" s="212"/>
      <c r="KHE32" s="212"/>
      <c r="KHF32" s="212"/>
      <c r="KHG32" s="212"/>
      <c r="KHH32" s="212"/>
      <c r="KHI32" s="212"/>
      <c r="KHJ32" s="212"/>
      <c r="KHK32" s="212"/>
      <c r="KHL32" s="212"/>
      <c r="KHM32" s="212"/>
      <c r="KHN32" s="212"/>
      <c r="KHO32" s="212"/>
      <c r="KHP32" s="212"/>
      <c r="KHQ32" s="212"/>
      <c r="KHR32" s="212"/>
      <c r="KHS32" s="212"/>
      <c r="KHT32" s="212"/>
      <c r="KHU32" s="212"/>
      <c r="KHV32" s="212"/>
      <c r="KHW32" s="212"/>
      <c r="KHX32" s="212"/>
      <c r="KHY32" s="212"/>
      <c r="KHZ32" s="212"/>
      <c r="KIA32" s="212"/>
      <c r="KIB32" s="212"/>
      <c r="KIC32" s="212"/>
      <c r="KID32" s="212"/>
      <c r="KIE32" s="212"/>
      <c r="KIF32" s="212"/>
      <c r="KIG32" s="212"/>
      <c r="KIH32" s="212"/>
      <c r="KII32" s="212"/>
      <c r="KIJ32" s="212"/>
      <c r="KIK32" s="212"/>
      <c r="KIL32" s="212"/>
      <c r="KIM32" s="212"/>
      <c r="KIN32" s="212"/>
      <c r="KIO32" s="212"/>
      <c r="KIP32" s="212"/>
      <c r="KIQ32" s="212"/>
      <c r="KIR32" s="212"/>
      <c r="KIS32" s="212"/>
      <c r="KIT32" s="212"/>
      <c r="KIU32" s="212"/>
      <c r="KIV32" s="212"/>
      <c r="KIW32" s="212"/>
      <c r="KIX32" s="212"/>
      <c r="KIY32" s="212"/>
      <c r="KIZ32" s="212"/>
      <c r="KJA32" s="212"/>
      <c r="KJB32" s="212"/>
      <c r="KJC32" s="212"/>
      <c r="KJD32" s="212"/>
      <c r="KJE32" s="212"/>
      <c r="KJF32" s="212"/>
      <c r="KJG32" s="212"/>
      <c r="KJH32" s="212"/>
      <c r="KJI32" s="212"/>
      <c r="KJJ32" s="212"/>
      <c r="KJK32" s="212"/>
      <c r="KJL32" s="212"/>
      <c r="KJM32" s="212"/>
      <c r="KJN32" s="212"/>
      <c r="KJO32" s="212"/>
      <c r="KJP32" s="212"/>
      <c r="KJQ32" s="212"/>
      <c r="KJR32" s="212"/>
      <c r="KJS32" s="212"/>
      <c r="KJT32" s="212"/>
      <c r="KJU32" s="212"/>
      <c r="KJV32" s="212"/>
      <c r="KJW32" s="212"/>
      <c r="KJX32" s="212"/>
      <c r="KJY32" s="212"/>
      <c r="KJZ32" s="212"/>
      <c r="KKA32" s="212"/>
      <c r="KKB32" s="212"/>
      <c r="KKC32" s="212"/>
      <c r="KKD32" s="212"/>
      <c r="KKE32" s="212"/>
      <c r="KKF32" s="212"/>
      <c r="KKG32" s="212"/>
      <c r="KKH32" s="212"/>
      <c r="KKI32" s="212"/>
      <c r="KKJ32" s="212"/>
      <c r="KKK32" s="212"/>
      <c r="KKL32" s="212"/>
      <c r="KKM32" s="212"/>
      <c r="KKN32" s="212"/>
      <c r="KKO32" s="212"/>
      <c r="KKP32" s="212"/>
      <c r="KKQ32" s="212"/>
      <c r="KKR32" s="212"/>
      <c r="KKS32" s="212"/>
      <c r="KKT32" s="212"/>
      <c r="KKU32" s="212"/>
      <c r="KKV32" s="212"/>
      <c r="KKW32" s="212"/>
      <c r="KKX32" s="212"/>
      <c r="KKY32" s="212"/>
      <c r="KKZ32" s="212"/>
      <c r="KLA32" s="212"/>
      <c r="KLB32" s="212"/>
      <c r="KLC32" s="212"/>
      <c r="KLD32" s="212"/>
      <c r="KLE32" s="212"/>
      <c r="KLF32" s="212"/>
      <c r="KLG32" s="212"/>
      <c r="KLH32" s="212"/>
      <c r="KLI32" s="212"/>
      <c r="KLJ32" s="212"/>
      <c r="KLK32" s="212"/>
      <c r="KLL32" s="212"/>
      <c r="KLM32" s="212"/>
      <c r="KLN32" s="212"/>
      <c r="KLO32" s="212"/>
      <c r="KLP32" s="212"/>
      <c r="KLQ32" s="212"/>
      <c r="KLR32" s="212"/>
      <c r="KLS32" s="212"/>
      <c r="KLT32" s="212"/>
      <c r="KLU32" s="212"/>
      <c r="KLV32" s="212"/>
      <c r="KLW32" s="212"/>
      <c r="KLX32" s="212"/>
      <c r="KLY32" s="212"/>
      <c r="KLZ32" s="212"/>
      <c r="KMA32" s="212"/>
      <c r="KMB32" s="212"/>
      <c r="KMC32" s="212"/>
      <c r="KMD32" s="212"/>
      <c r="KME32" s="212"/>
      <c r="KMF32" s="212"/>
      <c r="KMG32" s="212"/>
      <c r="KMH32" s="212"/>
      <c r="KMI32" s="212"/>
      <c r="KMJ32" s="212"/>
      <c r="KMK32" s="212"/>
      <c r="KML32" s="212"/>
      <c r="KMM32" s="212"/>
      <c r="KMN32" s="212"/>
      <c r="KMO32" s="212"/>
      <c r="KMP32" s="212"/>
      <c r="KMQ32" s="212"/>
      <c r="KMR32" s="212"/>
      <c r="KMS32" s="212"/>
      <c r="KMT32" s="212"/>
      <c r="KMU32" s="212"/>
      <c r="KMV32" s="212"/>
      <c r="KMW32" s="212"/>
      <c r="KMX32" s="212"/>
      <c r="KMY32" s="212"/>
      <c r="KMZ32" s="212"/>
      <c r="KNA32" s="212"/>
      <c r="KNB32" s="212"/>
      <c r="KNC32" s="212"/>
      <c r="KND32" s="212"/>
      <c r="KNE32" s="212"/>
      <c r="KNF32" s="212"/>
      <c r="KNG32" s="212"/>
      <c r="KNH32" s="212"/>
      <c r="KNI32" s="212"/>
      <c r="KNJ32" s="212"/>
      <c r="KNK32" s="212"/>
      <c r="KNL32" s="212"/>
      <c r="KNM32" s="212"/>
      <c r="KNN32" s="212"/>
      <c r="KNO32" s="212"/>
      <c r="KNP32" s="212"/>
      <c r="KNQ32" s="212"/>
      <c r="KNR32" s="212"/>
      <c r="KNS32" s="212"/>
      <c r="KNT32" s="212"/>
      <c r="KNU32" s="212"/>
      <c r="KNV32" s="212"/>
      <c r="KNW32" s="212"/>
      <c r="KNX32" s="212"/>
      <c r="KNY32" s="212"/>
      <c r="KNZ32" s="212"/>
      <c r="KOA32" s="212"/>
      <c r="KOB32" s="212"/>
      <c r="KOC32" s="212"/>
      <c r="KOD32" s="212"/>
      <c r="KOE32" s="212"/>
      <c r="KOF32" s="212"/>
      <c r="KOG32" s="212"/>
      <c r="KOH32" s="212"/>
      <c r="KOI32" s="212"/>
      <c r="KOJ32" s="212"/>
      <c r="KOK32" s="212"/>
      <c r="KOL32" s="212"/>
      <c r="KOM32" s="212"/>
      <c r="KON32" s="212"/>
      <c r="KOO32" s="212"/>
      <c r="KOP32" s="212"/>
      <c r="KOQ32" s="212"/>
      <c r="KOR32" s="212"/>
      <c r="KOS32" s="212"/>
      <c r="KOT32" s="212"/>
      <c r="KOU32" s="212"/>
      <c r="KOV32" s="212"/>
      <c r="KOW32" s="212"/>
      <c r="KOX32" s="212"/>
      <c r="KOY32" s="212"/>
      <c r="KOZ32" s="212"/>
      <c r="KPA32" s="212"/>
      <c r="KPB32" s="212"/>
      <c r="KPC32" s="212"/>
      <c r="KPD32" s="212"/>
      <c r="KPE32" s="212"/>
      <c r="KPF32" s="212"/>
      <c r="KPG32" s="212"/>
      <c r="KPH32" s="212"/>
      <c r="KPI32" s="212"/>
      <c r="KPJ32" s="212"/>
      <c r="KPK32" s="212"/>
      <c r="KPL32" s="212"/>
      <c r="KPM32" s="212"/>
      <c r="KPN32" s="212"/>
      <c r="KPO32" s="212"/>
      <c r="KPP32" s="212"/>
      <c r="KPQ32" s="212"/>
      <c r="KPR32" s="212"/>
      <c r="KPS32" s="212"/>
      <c r="KPT32" s="212"/>
      <c r="KPU32" s="212"/>
      <c r="KPV32" s="212"/>
      <c r="KPW32" s="212"/>
      <c r="KPX32" s="212"/>
      <c r="KPY32" s="212"/>
      <c r="KPZ32" s="212"/>
      <c r="KQA32" s="212"/>
      <c r="KQB32" s="212"/>
      <c r="KQC32" s="212"/>
      <c r="KQD32" s="212"/>
      <c r="KQE32" s="212"/>
      <c r="KQF32" s="212"/>
      <c r="KQG32" s="212"/>
      <c r="KQH32" s="212"/>
      <c r="KQI32" s="212"/>
      <c r="KQJ32" s="212"/>
      <c r="KQK32" s="212"/>
      <c r="KQL32" s="212"/>
      <c r="KQM32" s="212"/>
      <c r="KQN32" s="212"/>
      <c r="KQO32" s="212"/>
      <c r="KQP32" s="212"/>
      <c r="KQQ32" s="212"/>
      <c r="KQR32" s="212"/>
      <c r="KQS32" s="212"/>
      <c r="KQT32" s="212"/>
      <c r="KQU32" s="212"/>
      <c r="KQV32" s="212"/>
      <c r="KQW32" s="212"/>
      <c r="KQX32" s="212"/>
      <c r="KQY32" s="212"/>
      <c r="KQZ32" s="212"/>
      <c r="KRA32" s="212"/>
      <c r="KRB32" s="212"/>
      <c r="KRC32" s="212"/>
      <c r="KRD32" s="212"/>
      <c r="KRE32" s="212"/>
      <c r="KRF32" s="212"/>
      <c r="KRG32" s="212"/>
      <c r="KRH32" s="212"/>
      <c r="KRI32" s="212"/>
      <c r="KRJ32" s="212"/>
      <c r="KRK32" s="212"/>
      <c r="KRL32" s="212"/>
      <c r="KRM32" s="212"/>
      <c r="KRN32" s="212"/>
      <c r="KRO32" s="212"/>
      <c r="KRP32" s="212"/>
      <c r="KRQ32" s="212"/>
      <c r="KRR32" s="212"/>
      <c r="KRS32" s="212"/>
      <c r="KRT32" s="212"/>
      <c r="KRU32" s="212"/>
      <c r="KRV32" s="212"/>
      <c r="KRW32" s="212"/>
      <c r="KRX32" s="212"/>
      <c r="KRY32" s="212"/>
      <c r="KRZ32" s="212"/>
      <c r="KSA32" s="212"/>
      <c r="KSB32" s="212"/>
      <c r="KSC32" s="212"/>
      <c r="KSD32" s="212"/>
      <c r="KSE32" s="212"/>
      <c r="KSF32" s="212"/>
      <c r="KSG32" s="212"/>
      <c r="KSH32" s="212"/>
      <c r="KSI32" s="212"/>
      <c r="KSJ32" s="212"/>
      <c r="KSK32" s="212"/>
      <c r="KSL32" s="212"/>
      <c r="KSM32" s="212"/>
      <c r="KSN32" s="212"/>
      <c r="KSO32" s="212"/>
      <c r="KSP32" s="212"/>
      <c r="KSQ32" s="212"/>
      <c r="KSR32" s="212"/>
      <c r="KSS32" s="212"/>
      <c r="KST32" s="212"/>
      <c r="KSU32" s="212"/>
      <c r="KSV32" s="212"/>
      <c r="KSW32" s="212"/>
      <c r="KSX32" s="212"/>
      <c r="KSY32" s="212"/>
      <c r="KSZ32" s="212"/>
      <c r="KTA32" s="212"/>
      <c r="KTB32" s="212"/>
      <c r="KTC32" s="212"/>
      <c r="KTD32" s="212"/>
      <c r="KTE32" s="212"/>
      <c r="KTF32" s="212"/>
      <c r="KTG32" s="212"/>
      <c r="KTH32" s="212"/>
      <c r="KTI32" s="212"/>
      <c r="KTJ32" s="212"/>
      <c r="KTK32" s="212"/>
      <c r="KTL32" s="212"/>
      <c r="KTM32" s="212"/>
      <c r="KTN32" s="212"/>
      <c r="KTO32" s="212"/>
      <c r="KTP32" s="212"/>
      <c r="KTQ32" s="212"/>
      <c r="KTR32" s="212"/>
      <c r="KTS32" s="212"/>
      <c r="KTT32" s="212"/>
      <c r="KTU32" s="212"/>
      <c r="KTV32" s="212"/>
      <c r="KTW32" s="212"/>
      <c r="KTX32" s="212"/>
      <c r="KTY32" s="212"/>
      <c r="KTZ32" s="212"/>
      <c r="KUA32" s="212"/>
      <c r="KUB32" s="212"/>
      <c r="KUC32" s="212"/>
      <c r="KUD32" s="212"/>
      <c r="KUE32" s="212"/>
      <c r="KUF32" s="212"/>
      <c r="KUG32" s="212"/>
      <c r="KUH32" s="212"/>
      <c r="KUI32" s="212"/>
      <c r="KUJ32" s="212"/>
      <c r="KUK32" s="212"/>
      <c r="KUL32" s="212"/>
      <c r="KUM32" s="212"/>
      <c r="KUN32" s="212"/>
      <c r="KUO32" s="212"/>
      <c r="KUP32" s="212"/>
      <c r="KUQ32" s="212"/>
      <c r="KUR32" s="212"/>
      <c r="KUS32" s="212"/>
      <c r="KUT32" s="212"/>
      <c r="KUU32" s="212"/>
      <c r="KUV32" s="212"/>
      <c r="KUW32" s="212"/>
      <c r="KUX32" s="212"/>
      <c r="KUY32" s="212"/>
      <c r="KUZ32" s="212"/>
      <c r="KVA32" s="212"/>
      <c r="KVB32" s="212"/>
      <c r="KVC32" s="212"/>
      <c r="KVD32" s="212"/>
      <c r="KVE32" s="212"/>
      <c r="KVF32" s="212"/>
      <c r="KVG32" s="212"/>
      <c r="KVH32" s="212"/>
      <c r="KVI32" s="212"/>
      <c r="KVJ32" s="212"/>
      <c r="KVK32" s="212"/>
      <c r="KVL32" s="212"/>
      <c r="KVM32" s="212"/>
      <c r="KVN32" s="212"/>
      <c r="KVO32" s="212"/>
      <c r="KVP32" s="212"/>
      <c r="KVQ32" s="212"/>
      <c r="KVR32" s="212"/>
      <c r="KVS32" s="212"/>
      <c r="KVT32" s="212"/>
      <c r="KVU32" s="212"/>
      <c r="KVV32" s="212"/>
      <c r="KVW32" s="212"/>
      <c r="KVX32" s="212"/>
      <c r="KVY32" s="212"/>
      <c r="KVZ32" s="212"/>
      <c r="KWA32" s="212"/>
      <c r="KWB32" s="212"/>
      <c r="KWC32" s="212"/>
      <c r="KWD32" s="212"/>
      <c r="KWE32" s="212"/>
      <c r="KWF32" s="212"/>
      <c r="KWG32" s="212"/>
      <c r="KWH32" s="212"/>
      <c r="KWI32" s="212"/>
      <c r="KWJ32" s="212"/>
      <c r="KWK32" s="212"/>
      <c r="KWL32" s="212"/>
      <c r="KWM32" s="212"/>
      <c r="KWN32" s="212"/>
      <c r="KWO32" s="212"/>
      <c r="KWP32" s="212"/>
      <c r="KWQ32" s="212"/>
      <c r="KWR32" s="212"/>
      <c r="KWS32" s="212"/>
      <c r="KWT32" s="212"/>
      <c r="KWU32" s="212"/>
      <c r="KWV32" s="212"/>
      <c r="KWW32" s="212"/>
      <c r="KWX32" s="212"/>
      <c r="KWY32" s="212"/>
      <c r="KWZ32" s="212"/>
      <c r="KXA32" s="212"/>
      <c r="KXB32" s="212"/>
      <c r="KXC32" s="212"/>
      <c r="KXD32" s="212"/>
      <c r="KXE32" s="212"/>
      <c r="KXF32" s="212"/>
      <c r="KXG32" s="212"/>
      <c r="KXH32" s="212"/>
      <c r="KXI32" s="212"/>
      <c r="KXJ32" s="212"/>
      <c r="KXK32" s="212"/>
      <c r="KXL32" s="212"/>
      <c r="KXM32" s="212"/>
      <c r="KXN32" s="212"/>
      <c r="KXO32" s="212"/>
      <c r="KXP32" s="212"/>
      <c r="KXQ32" s="212"/>
      <c r="KXR32" s="212"/>
      <c r="KXS32" s="212"/>
      <c r="KXT32" s="212"/>
      <c r="KXU32" s="212"/>
      <c r="KXV32" s="212"/>
      <c r="KXW32" s="212"/>
      <c r="KXX32" s="212"/>
      <c r="KXY32" s="212"/>
      <c r="KXZ32" s="212"/>
      <c r="KYA32" s="212"/>
      <c r="KYB32" s="212"/>
      <c r="KYC32" s="212"/>
      <c r="KYD32" s="212"/>
      <c r="KYE32" s="212"/>
      <c r="KYF32" s="212"/>
      <c r="KYG32" s="212"/>
      <c r="KYH32" s="212"/>
      <c r="KYI32" s="212"/>
      <c r="KYJ32" s="212"/>
      <c r="KYK32" s="212"/>
      <c r="KYL32" s="212"/>
      <c r="KYM32" s="212"/>
      <c r="KYN32" s="212"/>
      <c r="KYO32" s="212"/>
      <c r="KYP32" s="212"/>
      <c r="KYQ32" s="212"/>
      <c r="KYR32" s="212"/>
      <c r="KYS32" s="212"/>
      <c r="KYT32" s="212"/>
      <c r="KYU32" s="212"/>
      <c r="KYV32" s="212"/>
      <c r="KYW32" s="212"/>
      <c r="KYX32" s="212"/>
      <c r="KYY32" s="212"/>
      <c r="KYZ32" s="212"/>
      <c r="KZA32" s="212"/>
      <c r="KZB32" s="212"/>
      <c r="KZC32" s="212"/>
      <c r="KZD32" s="212"/>
      <c r="KZE32" s="212"/>
      <c r="KZF32" s="212"/>
      <c r="KZG32" s="212"/>
      <c r="KZH32" s="212"/>
      <c r="KZI32" s="212"/>
      <c r="KZJ32" s="212"/>
      <c r="KZK32" s="212"/>
      <c r="KZL32" s="212"/>
      <c r="KZM32" s="212"/>
      <c r="KZN32" s="212"/>
      <c r="KZO32" s="212"/>
      <c r="KZP32" s="212"/>
      <c r="KZQ32" s="212"/>
      <c r="KZR32" s="212"/>
      <c r="KZS32" s="212"/>
      <c r="KZT32" s="212"/>
      <c r="KZU32" s="212"/>
      <c r="KZV32" s="212"/>
      <c r="KZW32" s="212"/>
      <c r="KZX32" s="212"/>
      <c r="KZY32" s="212"/>
      <c r="KZZ32" s="212"/>
      <c r="LAA32" s="212"/>
      <c r="LAB32" s="212"/>
      <c r="LAC32" s="212"/>
      <c r="LAD32" s="212"/>
      <c r="LAE32" s="212"/>
      <c r="LAF32" s="212"/>
      <c r="LAG32" s="212"/>
      <c r="LAH32" s="212"/>
      <c r="LAI32" s="212"/>
      <c r="LAJ32" s="212"/>
      <c r="LAK32" s="212"/>
      <c r="LAL32" s="212"/>
      <c r="LAM32" s="212"/>
      <c r="LAN32" s="212"/>
      <c r="LAO32" s="212"/>
      <c r="LAP32" s="212"/>
      <c r="LAQ32" s="212"/>
      <c r="LAR32" s="212"/>
      <c r="LAS32" s="212"/>
      <c r="LAT32" s="212"/>
      <c r="LAU32" s="212"/>
      <c r="LAV32" s="212"/>
      <c r="LAW32" s="212"/>
      <c r="LAX32" s="212"/>
      <c r="LAY32" s="212"/>
      <c r="LAZ32" s="212"/>
      <c r="LBA32" s="212"/>
      <c r="LBB32" s="212"/>
      <c r="LBC32" s="212"/>
      <c r="LBD32" s="212"/>
      <c r="LBE32" s="212"/>
      <c r="LBF32" s="212"/>
      <c r="LBG32" s="212"/>
      <c r="LBH32" s="212"/>
      <c r="LBI32" s="212"/>
      <c r="LBJ32" s="212"/>
      <c r="LBK32" s="212"/>
      <c r="LBL32" s="212"/>
      <c r="LBM32" s="212"/>
      <c r="LBN32" s="212"/>
      <c r="LBO32" s="212"/>
      <c r="LBP32" s="212"/>
      <c r="LBQ32" s="212"/>
      <c r="LBR32" s="212"/>
      <c r="LBS32" s="212"/>
      <c r="LBT32" s="212"/>
      <c r="LBU32" s="212"/>
      <c r="LBV32" s="212"/>
      <c r="LBW32" s="212"/>
      <c r="LBX32" s="212"/>
      <c r="LBY32" s="212"/>
      <c r="LBZ32" s="212"/>
      <c r="LCA32" s="212"/>
      <c r="LCB32" s="212"/>
      <c r="LCC32" s="212"/>
      <c r="LCD32" s="212"/>
      <c r="LCE32" s="212"/>
      <c r="LCF32" s="212"/>
      <c r="LCG32" s="212"/>
      <c r="LCH32" s="212"/>
      <c r="LCI32" s="212"/>
      <c r="LCJ32" s="212"/>
      <c r="LCK32" s="212"/>
      <c r="LCL32" s="212"/>
      <c r="LCM32" s="212"/>
      <c r="LCN32" s="212"/>
      <c r="LCO32" s="212"/>
      <c r="LCP32" s="212"/>
      <c r="LCQ32" s="212"/>
      <c r="LCR32" s="212"/>
      <c r="LCS32" s="212"/>
      <c r="LCT32" s="212"/>
      <c r="LCU32" s="212"/>
      <c r="LCV32" s="212"/>
      <c r="LCW32" s="212"/>
      <c r="LCX32" s="212"/>
      <c r="LCY32" s="212"/>
      <c r="LCZ32" s="212"/>
      <c r="LDA32" s="212"/>
      <c r="LDB32" s="212"/>
      <c r="LDC32" s="212"/>
      <c r="LDD32" s="212"/>
      <c r="LDE32" s="212"/>
      <c r="LDF32" s="212"/>
      <c r="LDG32" s="212"/>
      <c r="LDH32" s="212"/>
      <c r="LDI32" s="212"/>
      <c r="LDJ32" s="212"/>
      <c r="LDK32" s="212"/>
      <c r="LDL32" s="212"/>
      <c r="LDM32" s="212"/>
      <c r="LDN32" s="212"/>
      <c r="LDO32" s="212"/>
      <c r="LDP32" s="212"/>
      <c r="LDQ32" s="212"/>
      <c r="LDR32" s="212"/>
      <c r="LDS32" s="212"/>
      <c r="LDT32" s="212"/>
      <c r="LDU32" s="212"/>
      <c r="LDV32" s="212"/>
      <c r="LDW32" s="212"/>
      <c r="LDX32" s="212"/>
      <c r="LDY32" s="212"/>
      <c r="LDZ32" s="212"/>
      <c r="LEA32" s="212"/>
      <c r="LEB32" s="212"/>
      <c r="LEC32" s="212"/>
      <c r="LED32" s="212"/>
      <c r="LEE32" s="212"/>
      <c r="LEF32" s="212"/>
      <c r="LEG32" s="212"/>
      <c r="LEH32" s="212"/>
      <c r="LEI32" s="212"/>
      <c r="LEJ32" s="212"/>
      <c r="LEK32" s="212"/>
      <c r="LEL32" s="212"/>
      <c r="LEM32" s="212"/>
      <c r="LEN32" s="212"/>
      <c r="LEO32" s="212"/>
      <c r="LEP32" s="212"/>
      <c r="LEQ32" s="212"/>
      <c r="LER32" s="212"/>
      <c r="LES32" s="212"/>
      <c r="LET32" s="212"/>
      <c r="LEU32" s="212"/>
      <c r="LEV32" s="212"/>
      <c r="LEW32" s="212"/>
      <c r="LEX32" s="212"/>
      <c r="LEY32" s="212"/>
      <c r="LEZ32" s="212"/>
      <c r="LFA32" s="212"/>
      <c r="LFB32" s="212"/>
      <c r="LFC32" s="212"/>
      <c r="LFD32" s="212"/>
      <c r="LFE32" s="212"/>
      <c r="LFF32" s="212"/>
      <c r="LFG32" s="212"/>
      <c r="LFH32" s="212"/>
      <c r="LFI32" s="212"/>
      <c r="LFJ32" s="212"/>
      <c r="LFK32" s="212"/>
      <c r="LFL32" s="212"/>
      <c r="LFM32" s="212"/>
      <c r="LFN32" s="212"/>
      <c r="LFO32" s="212"/>
      <c r="LFP32" s="212"/>
      <c r="LFQ32" s="212"/>
      <c r="LFR32" s="212"/>
      <c r="LFS32" s="212"/>
      <c r="LFT32" s="212"/>
      <c r="LFU32" s="212"/>
      <c r="LFV32" s="212"/>
      <c r="LFW32" s="212"/>
      <c r="LFX32" s="212"/>
      <c r="LFY32" s="212"/>
      <c r="LFZ32" s="212"/>
      <c r="LGA32" s="212"/>
      <c r="LGB32" s="212"/>
      <c r="LGC32" s="212"/>
      <c r="LGD32" s="212"/>
      <c r="LGE32" s="212"/>
      <c r="LGF32" s="212"/>
      <c r="LGG32" s="212"/>
      <c r="LGH32" s="212"/>
      <c r="LGI32" s="212"/>
      <c r="LGJ32" s="212"/>
      <c r="LGK32" s="212"/>
      <c r="LGL32" s="212"/>
      <c r="LGM32" s="212"/>
      <c r="LGN32" s="212"/>
      <c r="LGO32" s="212"/>
      <c r="LGP32" s="212"/>
      <c r="LGQ32" s="212"/>
      <c r="LGR32" s="212"/>
      <c r="LGS32" s="212"/>
      <c r="LGT32" s="212"/>
      <c r="LGU32" s="212"/>
      <c r="LGV32" s="212"/>
      <c r="LGW32" s="212"/>
      <c r="LGX32" s="212"/>
      <c r="LGY32" s="212"/>
      <c r="LGZ32" s="212"/>
      <c r="LHA32" s="212"/>
      <c r="LHB32" s="212"/>
      <c r="LHC32" s="212"/>
      <c r="LHD32" s="212"/>
      <c r="LHE32" s="212"/>
      <c r="LHF32" s="212"/>
      <c r="LHG32" s="212"/>
      <c r="LHH32" s="212"/>
      <c r="LHI32" s="212"/>
      <c r="LHJ32" s="212"/>
      <c r="LHK32" s="212"/>
      <c r="LHL32" s="212"/>
      <c r="LHM32" s="212"/>
      <c r="LHN32" s="212"/>
      <c r="LHO32" s="212"/>
      <c r="LHP32" s="212"/>
      <c r="LHQ32" s="212"/>
      <c r="LHR32" s="212"/>
      <c r="LHS32" s="212"/>
      <c r="LHT32" s="212"/>
      <c r="LHU32" s="212"/>
      <c r="LHV32" s="212"/>
      <c r="LHW32" s="212"/>
      <c r="LHX32" s="212"/>
      <c r="LHY32" s="212"/>
      <c r="LHZ32" s="212"/>
      <c r="LIA32" s="212"/>
      <c r="LIB32" s="212"/>
      <c r="LIC32" s="212"/>
      <c r="LID32" s="212"/>
      <c r="LIE32" s="212"/>
      <c r="LIF32" s="212"/>
      <c r="LIG32" s="212"/>
      <c r="LIH32" s="212"/>
      <c r="LII32" s="212"/>
      <c r="LIJ32" s="212"/>
      <c r="LIK32" s="212"/>
      <c r="LIL32" s="212"/>
      <c r="LIM32" s="212"/>
      <c r="LIN32" s="212"/>
      <c r="LIO32" s="212"/>
      <c r="LIP32" s="212"/>
      <c r="LIQ32" s="212"/>
      <c r="LIR32" s="212"/>
      <c r="LIS32" s="212"/>
      <c r="LIT32" s="212"/>
      <c r="LIU32" s="212"/>
      <c r="LIV32" s="212"/>
      <c r="LIW32" s="212"/>
      <c r="LIX32" s="212"/>
      <c r="LIY32" s="212"/>
      <c r="LIZ32" s="212"/>
      <c r="LJA32" s="212"/>
      <c r="LJB32" s="212"/>
      <c r="LJC32" s="212"/>
      <c r="LJD32" s="212"/>
      <c r="LJE32" s="212"/>
      <c r="LJF32" s="212"/>
      <c r="LJG32" s="212"/>
      <c r="LJH32" s="212"/>
      <c r="LJI32" s="212"/>
      <c r="LJJ32" s="212"/>
      <c r="LJK32" s="212"/>
      <c r="LJL32" s="212"/>
      <c r="LJM32" s="212"/>
      <c r="LJN32" s="212"/>
      <c r="LJO32" s="212"/>
      <c r="LJP32" s="212"/>
      <c r="LJQ32" s="212"/>
      <c r="LJR32" s="212"/>
      <c r="LJS32" s="212"/>
      <c r="LJT32" s="212"/>
      <c r="LJU32" s="212"/>
      <c r="LJV32" s="212"/>
      <c r="LJW32" s="212"/>
      <c r="LJX32" s="212"/>
      <c r="LJY32" s="212"/>
      <c r="LJZ32" s="212"/>
      <c r="LKA32" s="212"/>
      <c r="LKB32" s="212"/>
      <c r="LKC32" s="212"/>
      <c r="LKD32" s="212"/>
      <c r="LKE32" s="212"/>
      <c r="LKF32" s="212"/>
      <c r="LKG32" s="212"/>
      <c r="LKH32" s="212"/>
      <c r="LKI32" s="212"/>
      <c r="LKJ32" s="212"/>
      <c r="LKK32" s="212"/>
      <c r="LKL32" s="212"/>
      <c r="LKM32" s="212"/>
      <c r="LKN32" s="212"/>
      <c r="LKO32" s="212"/>
      <c r="LKP32" s="212"/>
      <c r="LKQ32" s="212"/>
      <c r="LKR32" s="212"/>
      <c r="LKS32" s="212"/>
      <c r="LKT32" s="212"/>
      <c r="LKU32" s="212"/>
      <c r="LKV32" s="212"/>
      <c r="LKW32" s="212"/>
      <c r="LKX32" s="212"/>
      <c r="LKY32" s="212"/>
      <c r="LKZ32" s="212"/>
      <c r="LLA32" s="212"/>
      <c r="LLB32" s="212"/>
      <c r="LLC32" s="212"/>
      <c r="LLD32" s="212"/>
      <c r="LLE32" s="212"/>
      <c r="LLF32" s="212"/>
      <c r="LLG32" s="212"/>
      <c r="LLH32" s="212"/>
      <c r="LLI32" s="212"/>
      <c r="LLJ32" s="212"/>
      <c r="LLK32" s="212"/>
      <c r="LLL32" s="212"/>
      <c r="LLM32" s="212"/>
      <c r="LLN32" s="212"/>
      <c r="LLO32" s="212"/>
      <c r="LLP32" s="212"/>
      <c r="LLQ32" s="212"/>
      <c r="LLR32" s="212"/>
      <c r="LLS32" s="212"/>
      <c r="LLT32" s="212"/>
      <c r="LLU32" s="212"/>
      <c r="LLV32" s="212"/>
      <c r="LLW32" s="212"/>
      <c r="LLX32" s="212"/>
      <c r="LLY32" s="212"/>
      <c r="LLZ32" s="212"/>
      <c r="LMA32" s="212"/>
      <c r="LMB32" s="212"/>
      <c r="LMC32" s="212"/>
      <c r="LMD32" s="212"/>
      <c r="LME32" s="212"/>
      <c r="LMF32" s="212"/>
      <c r="LMG32" s="212"/>
      <c r="LMH32" s="212"/>
      <c r="LMI32" s="212"/>
      <c r="LMJ32" s="212"/>
      <c r="LMK32" s="212"/>
      <c r="LML32" s="212"/>
      <c r="LMM32" s="212"/>
      <c r="LMN32" s="212"/>
      <c r="LMO32" s="212"/>
      <c r="LMP32" s="212"/>
      <c r="LMQ32" s="212"/>
      <c r="LMR32" s="212"/>
      <c r="LMS32" s="212"/>
      <c r="LMT32" s="212"/>
      <c r="LMU32" s="212"/>
      <c r="LMV32" s="212"/>
      <c r="LMW32" s="212"/>
      <c r="LMX32" s="212"/>
      <c r="LMY32" s="212"/>
      <c r="LMZ32" s="212"/>
      <c r="LNA32" s="212"/>
      <c r="LNB32" s="212"/>
      <c r="LNC32" s="212"/>
      <c r="LND32" s="212"/>
      <c r="LNE32" s="212"/>
      <c r="LNF32" s="212"/>
      <c r="LNG32" s="212"/>
      <c r="LNH32" s="212"/>
      <c r="LNI32" s="212"/>
      <c r="LNJ32" s="212"/>
      <c r="LNK32" s="212"/>
      <c r="LNL32" s="212"/>
      <c r="LNM32" s="212"/>
      <c r="LNN32" s="212"/>
      <c r="LNO32" s="212"/>
      <c r="LNP32" s="212"/>
      <c r="LNQ32" s="212"/>
      <c r="LNR32" s="212"/>
      <c r="LNS32" s="212"/>
      <c r="LNT32" s="212"/>
      <c r="LNU32" s="212"/>
      <c r="LNV32" s="212"/>
      <c r="LNW32" s="212"/>
      <c r="LNX32" s="212"/>
      <c r="LNY32" s="212"/>
      <c r="LNZ32" s="212"/>
      <c r="LOA32" s="212"/>
      <c r="LOB32" s="212"/>
      <c r="LOC32" s="212"/>
      <c r="LOD32" s="212"/>
      <c r="LOE32" s="212"/>
      <c r="LOF32" s="212"/>
      <c r="LOG32" s="212"/>
      <c r="LOH32" s="212"/>
      <c r="LOI32" s="212"/>
      <c r="LOJ32" s="212"/>
      <c r="LOK32" s="212"/>
      <c r="LOL32" s="212"/>
      <c r="LOM32" s="212"/>
      <c r="LON32" s="212"/>
      <c r="LOO32" s="212"/>
      <c r="LOP32" s="212"/>
      <c r="LOQ32" s="212"/>
      <c r="LOR32" s="212"/>
      <c r="LOS32" s="212"/>
      <c r="LOT32" s="212"/>
      <c r="LOU32" s="212"/>
      <c r="LOV32" s="212"/>
      <c r="LOW32" s="212"/>
      <c r="LOX32" s="212"/>
      <c r="LOY32" s="212"/>
      <c r="LOZ32" s="212"/>
      <c r="LPA32" s="212"/>
      <c r="LPB32" s="212"/>
      <c r="LPC32" s="212"/>
      <c r="LPD32" s="212"/>
      <c r="LPE32" s="212"/>
      <c r="LPF32" s="212"/>
      <c r="LPG32" s="212"/>
      <c r="LPH32" s="212"/>
      <c r="LPI32" s="212"/>
      <c r="LPJ32" s="212"/>
      <c r="LPK32" s="212"/>
      <c r="LPL32" s="212"/>
      <c r="LPM32" s="212"/>
      <c r="LPN32" s="212"/>
      <c r="LPO32" s="212"/>
      <c r="LPP32" s="212"/>
      <c r="LPQ32" s="212"/>
      <c r="LPR32" s="212"/>
      <c r="LPS32" s="212"/>
      <c r="LPT32" s="212"/>
      <c r="LPU32" s="212"/>
      <c r="LPV32" s="212"/>
      <c r="LPW32" s="212"/>
      <c r="LPX32" s="212"/>
      <c r="LPY32" s="212"/>
      <c r="LPZ32" s="212"/>
      <c r="LQA32" s="212"/>
      <c r="LQB32" s="212"/>
      <c r="LQC32" s="212"/>
      <c r="LQD32" s="212"/>
      <c r="LQE32" s="212"/>
      <c r="LQF32" s="212"/>
      <c r="LQG32" s="212"/>
      <c r="LQH32" s="212"/>
      <c r="LQI32" s="212"/>
      <c r="LQJ32" s="212"/>
      <c r="LQK32" s="212"/>
      <c r="LQL32" s="212"/>
      <c r="LQM32" s="212"/>
      <c r="LQN32" s="212"/>
      <c r="LQO32" s="212"/>
      <c r="LQP32" s="212"/>
      <c r="LQQ32" s="212"/>
      <c r="LQR32" s="212"/>
      <c r="LQS32" s="212"/>
      <c r="LQT32" s="212"/>
      <c r="LQU32" s="212"/>
      <c r="LQV32" s="212"/>
      <c r="LQW32" s="212"/>
      <c r="LQX32" s="212"/>
      <c r="LQY32" s="212"/>
      <c r="LQZ32" s="212"/>
      <c r="LRA32" s="212"/>
      <c r="LRB32" s="212"/>
      <c r="LRC32" s="212"/>
      <c r="LRD32" s="212"/>
      <c r="LRE32" s="212"/>
      <c r="LRF32" s="212"/>
      <c r="LRG32" s="212"/>
      <c r="LRH32" s="212"/>
      <c r="LRI32" s="212"/>
      <c r="LRJ32" s="212"/>
      <c r="LRK32" s="212"/>
      <c r="LRL32" s="212"/>
      <c r="LRM32" s="212"/>
      <c r="LRN32" s="212"/>
      <c r="LRO32" s="212"/>
      <c r="LRP32" s="212"/>
      <c r="LRQ32" s="212"/>
      <c r="LRR32" s="212"/>
      <c r="LRS32" s="212"/>
      <c r="LRT32" s="212"/>
      <c r="LRU32" s="212"/>
      <c r="LRV32" s="212"/>
      <c r="LRW32" s="212"/>
      <c r="LRX32" s="212"/>
      <c r="LRY32" s="212"/>
      <c r="LRZ32" s="212"/>
      <c r="LSA32" s="212"/>
      <c r="LSB32" s="212"/>
      <c r="LSC32" s="212"/>
      <c r="LSD32" s="212"/>
      <c r="LSE32" s="212"/>
      <c r="LSF32" s="212"/>
      <c r="LSG32" s="212"/>
      <c r="LSH32" s="212"/>
      <c r="LSI32" s="212"/>
      <c r="LSJ32" s="212"/>
      <c r="LSK32" s="212"/>
      <c r="LSL32" s="212"/>
      <c r="LSM32" s="212"/>
      <c r="LSN32" s="212"/>
      <c r="LSO32" s="212"/>
      <c r="LSP32" s="212"/>
      <c r="LSQ32" s="212"/>
      <c r="LSR32" s="212"/>
      <c r="LSS32" s="212"/>
      <c r="LST32" s="212"/>
      <c r="LSU32" s="212"/>
      <c r="LSV32" s="212"/>
      <c r="LSW32" s="212"/>
      <c r="LSX32" s="212"/>
      <c r="LSY32" s="212"/>
      <c r="LSZ32" s="212"/>
      <c r="LTA32" s="212"/>
      <c r="LTB32" s="212"/>
      <c r="LTC32" s="212"/>
      <c r="LTD32" s="212"/>
      <c r="LTE32" s="212"/>
      <c r="LTF32" s="212"/>
      <c r="LTG32" s="212"/>
      <c r="LTH32" s="212"/>
      <c r="LTI32" s="212"/>
      <c r="LTJ32" s="212"/>
      <c r="LTK32" s="212"/>
      <c r="LTL32" s="212"/>
      <c r="LTM32" s="212"/>
      <c r="LTN32" s="212"/>
      <c r="LTO32" s="212"/>
      <c r="LTP32" s="212"/>
      <c r="LTQ32" s="212"/>
      <c r="LTR32" s="212"/>
      <c r="LTS32" s="212"/>
      <c r="LTT32" s="212"/>
      <c r="LTU32" s="212"/>
      <c r="LTV32" s="212"/>
      <c r="LTW32" s="212"/>
      <c r="LTX32" s="212"/>
      <c r="LTY32" s="212"/>
      <c r="LTZ32" s="212"/>
      <c r="LUA32" s="212"/>
      <c r="LUB32" s="212"/>
      <c r="LUC32" s="212"/>
      <c r="LUD32" s="212"/>
      <c r="LUE32" s="212"/>
      <c r="LUF32" s="212"/>
      <c r="LUG32" s="212"/>
      <c r="LUH32" s="212"/>
      <c r="LUI32" s="212"/>
      <c r="LUJ32" s="212"/>
      <c r="LUK32" s="212"/>
      <c r="LUL32" s="212"/>
      <c r="LUM32" s="212"/>
      <c r="LUN32" s="212"/>
      <c r="LUO32" s="212"/>
      <c r="LUP32" s="212"/>
      <c r="LUQ32" s="212"/>
      <c r="LUR32" s="212"/>
      <c r="LUS32" s="212"/>
      <c r="LUT32" s="212"/>
      <c r="LUU32" s="212"/>
      <c r="LUV32" s="212"/>
      <c r="LUW32" s="212"/>
      <c r="LUX32" s="212"/>
      <c r="LUY32" s="212"/>
      <c r="LUZ32" s="212"/>
      <c r="LVA32" s="212"/>
      <c r="LVB32" s="212"/>
      <c r="LVC32" s="212"/>
      <c r="LVD32" s="212"/>
      <c r="LVE32" s="212"/>
      <c r="LVF32" s="212"/>
      <c r="LVG32" s="212"/>
      <c r="LVH32" s="212"/>
      <c r="LVI32" s="212"/>
      <c r="LVJ32" s="212"/>
      <c r="LVK32" s="212"/>
      <c r="LVL32" s="212"/>
      <c r="LVM32" s="212"/>
      <c r="LVN32" s="212"/>
      <c r="LVO32" s="212"/>
      <c r="LVP32" s="212"/>
      <c r="LVQ32" s="212"/>
      <c r="LVR32" s="212"/>
      <c r="LVS32" s="212"/>
      <c r="LVT32" s="212"/>
      <c r="LVU32" s="212"/>
      <c r="LVV32" s="212"/>
      <c r="LVW32" s="212"/>
      <c r="LVX32" s="212"/>
      <c r="LVY32" s="212"/>
      <c r="LVZ32" s="212"/>
      <c r="LWA32" s="212"/>
      <c r="LWB32" s="212"/>
      <c r="LWC32" s="212"/>
      <c r="LWD32" s="212"/>
      <c r="LWE32" s="212"/>
      <c r="LWF32" s="212"/>
      <c r="LWG32" s="212"/>
      <c r="LWH32" s="212"/>
      <c r="LWI32" s="212"/>
      <c r="LWJ32" s="212"/>
      <c r="LWK32" s="212"/>
      <c r="LWL32" s="212"/>
      <c r="LWM32" s="212"/>
      <c r="LWN32" s="212"/>
      <c r="LWO32" s="212"/>
      <c r="LWP32" s="212"/>
      <c r="LWQ32" s="212"/>
      <c r="LWR32" s="212"/>
      <c r="LWS32" s="212"/>
      <c r="LWT32" s="212"/>
      <c r="LWU32" s="212"/>
      <c r="LWV32" s="212"/>
      <c r="LWW32" s="212"/>
      <c r="LWX32" s="212"/>
      <c r="LWY32" s="212"/>
      <c r="LWZ32" s="212"/>
      <c r="LXA32" s="212"/>
      <c r="LXB32" s="212"/>
      <c r="LXC32" s="212"/>
      <c r="LXD32" s="212"/>
      <c r="LXE32" s="212"/>
      <c r="LXF32" s="212"/>
      <c r="LXG32" s="212"/>
      <c r="LXH32" s="212"/>
      <c r="LXI32" s="212"/>
      <c r="LXJ32" s="212"/>
      <c r="LXK32" s="212"/>
      <c r="LXL32" s="212"/>
      <c r="LXM32" s="212"/>
      <c r="LXN32" s="212"/>
      <c r="LXO32" s="212"/>
      <c r="LXP32" s="212"/>
      <c r="LXQ32" s="212"/>
      <c r="LXR32" s="212"/>
      <c r="LXS32" s="212"/>
      <c r="LXT32" s="212"/>
      <c r="LXU32" s="212"/>
      <c r="LXV32" s="212"/>
      <c r="LXW32" s="212"/>
      <c r="LXX32" s="212"/>
      <c r="LXY32" s="212"/>
      <c r="LXZ32" s="212"/>
      <c r="LYA32" s="212"/>
      <c r="LYB32" s="212"/>
      <c r="LYC32" s="212"/>
      <c r="LYD32" s="212"/>
      <c r="LYE32" s="212"/>
      <c r="LYF32" s="212"/>
      <c r="LYG32" s="212"/>
      <c r="LYH32" s="212"/>
      <c r="LYI32" s="212"/>
      <c r="LYJ32" s="212"/>
      <c r="LYK32" s="212"/>
      <c r="LYL32" s="212"/>
      <c r="LYM32" s="212"/>
      <c r="LYN32" s="212"/>
      <c r="LYO32" s="212"/>
      <c r="LYP32" s="212"/>
      <c r="LYQ32" s="212"/>
      <c r="LYR32" s="212"/>
      <c r="LYS32" s="212"/>
      <c r="LYT32" s="212"/>
      <c r="LYU32" s="212"/>
      <c r="LYV32" s="212"/>
      <c r="LYW32" s="212"/>
      <c r="LYX32" s="212"/>
      <c r="LYY32" s="212"/>
      <c r="LYZ32" s="212"/>
      <c r="LZA32" s="212"/>
      <c r="LZB32" s="212"/>
      <c r="LZC32" s="212"/>
      <c r="LZD32" s="212"/>
      <c r="LZE32" s="212"/>
      <c r="LZF32" s="212"/>
      <c r="LZG32" s="212"/>
      <c r="LZH32" s="212"/>
      <c r="LZI32" s="212"/>
      <c r="LZJ32" s="212"/>
      <c r="LZK32" s="212"/>
      <c r="LZL32" s="212"/>
      <c r="LZM32" s="212"/>
      <c r="LZN32" s="212"/>
      <c r="LZO32" s="212"/>
      <c r="LZP32" s="212"/>
      <c r="LZQ32" s="212"/>
      <c r="LZR32" s="212"/>
      <c r="LZS32" s="212"/>
      <c r="LZT32" s="212"/>
      <c r="LZU32" s="212"/>
      <c r="LZV32" s="212"/>
      <c r="LZW32" s="212"/>
      <c r="LZX32" s="212"/>
      <c r="LZY32" s="212"/>
      <c r="LZZ32" s="212"/>
      <c r="MAA32" s="212"/>
      <c r="MAB32" s="212"/>
      <c r="MAC32" s="212"/>
      <c r="MAD32" s="212"/>
      <c r="MAE32" s="212"/>
      <c r="MAF32" s="212"/>
      <c r="MAG32" s="212"/>
      <c r="MAH32" s="212"/>
      <c r="MAI32" s="212"/>
      <c r="MAJ32" s="212"/>
      <c r="MAK32" s="212"/>
      <c r="MAL32" s="212"/>
      <c r="MAM32" s="212"/>
      <c r="MAN32" s="212"/>
      <c r="MAO32" s="212"/>
      <c r="MAP32" s="212"/>
      <c r="MAQ32" s="212"/>
      <c r="MAR32" s="212"/>
      <c r="MAS32" s="212"/>
      <c r="MAT32" s="212"/>
      <c r="MAU32" s="212"/>
      <c r="MAV32" s="212"/>
      <c r="MAW32" s="212"/>
      <c r="MAX32" s="212"/>
      <c r="MAY32" s="212"/>
      <c r="MAZ32" s="212"/>
      <c r="MBA32" s="212"/>
      <c r="MBB32" s="212"/>
      <c r="MBC32" s="212"/>
      <c r="MBD32" s="212"/>
      <c r="MBE32" s="212"/>
      <c r="MBF32" s="212"/>
      <c r="MBG32" s="212"/>
      <c r="MBH32" s="212"/>
      <c r="MBI32" s="212"/>
      <c r="MBJ32" s="212"/>
      <c r="MBK32" s="212"/>
      <c r="MBL32" s="212"/>
      <c r="MBM32" s="212"/>
      <c r="MBN32" s="212"/>
      <c r="MBO32" s="212"/>
      <c r="MBP32" s="212"/>
      <c r="MBQ32" s="212"/>
      <c r="MBR32" s="212"/>
      <c r="MBS32" s="212"/>
      <c r="MBT32" s="212"/>
      <c r="MBU32" s="212"/>
      <c r="MBV32" s="212"/>
      <c r="MBW32" s="212"/>
      <c r="MBX32" s="212"/>
      <c r="MBY32" s="212"/>
      <c r="MBZ32" s="212"/>
      <c r="MCA32" s="212"/>
      <c r="MCB32" s="212"/>
      <c r="MCC32" s="212"/>
      <c r="MCD32" s="212"/>
      <c r="MCE32" s="212"/>
      <c r="MCF32" s="212"/>
      <c r="MCG32" s="212"/>
      <c r="MCH32" s="212"/>
      <c r="MCI32" s="212"/>
      <c r="MCJ32" s="212"/>
      <c r="MCK32" s="212"/>
      <c r="MCL32" s="212"/>
      <c r="MCM32" s="212"/>
      <c r="MCN32" s="212"/>
      <c r="MCO32" s="212"/>
      <c r="MCP32" s="212"/>
      <c r="MCQ32" s="212"/>
      <c r="MCR32" s="212"/>
      <c r="MCS32" s="212"/>
      <c r="MCT32" s="212"/>
      <c r="MCU32" s="212"/>
      <c r="MCV32" s="212"/>
      <c r="MCW32" s="212"/>
      <c r="MCX32" s="212"/>
      <c r="MCY32" s="212"/>
      <c r="MCZ32" s="212"/>
      <c r="MDA32" s="212"/>
      <c r="MDB32" s="212"/>
      <c r="MDC32" s="212"/>
      <c r="MDD32" s="212"/>
      <c r="MDE32" s="212"/>
      <c r="MDF32" s="212"/>
      <c r="MDG32" s="212"/>
      <c r="MDH32" s="212"/>
      <c r="MDI32" s="212"/>
      <c r="MDJ32" s="212"/>
      <c r="MDK32" s="212"/>
      <c r="MDL32" s="212"/>
      <c r="MDM32" s="212"/>
      <c r="MDN32" s="212"/>
      <c r="MDO32" s="212"/>
      <c r="MDP32" s="212"/>
      <c r="MDQ32" s="212"/>
      <c r="MDR32" s="212"/>
      <c r="MDS32" s="212"/>
      <c r="MDT32" s="212"/>
      <c r="MDU32" s="212"/>
      <c r="MDV32" s="212"/>
      <c r="MDW32" s="212"/>
      <c r="MDX32" s="212"/>
      <c r="MDY32" s="212"/>
      <c r="MDZ32" s="212"/>
      <c r="MEA32" s="212"/>
      <c r="MEB32" s="212"/>
      <c r="MEC32" s="212"/>
      <c r="MED32" s="212"/>
      <c r="MEE32" s="212"/>
      <c r="MEF32" s="212"/>
      <c r="MEG32" s="212"/>
      <c r="MEH32" s="212"/>
      <c r="MEI32" s="212"/>
      <c r="MEJ32" s="212"/>
      <c r="MEK32" s="212"/>
      <c r="MEL32" s="212"/>
      <c r="MEM32" s="212"/>
      <c r="MEN32" s="212"/>
      <c r="MEO32" s="212"/>
      <c r="MEP32" s="212"/>
      <c r="MEQ32" s="212"/>
      <c r="MER32" s="212"/>
      <c r="MES32" s="212"/>
      <c r="MET32" s="212"/>
      <c r="MEU32" s="212"/>
      <c r="MEV32" s="212"/>
      <c r="MEW32" s="212"/>
      <c r="MEX32" s="212"/>
      <c r="MEY32" s="212"/>
      <c r="MEZ32" s="212"/>
      <c r="MFA32" s="212"/>
      <c r="MFB32" s="212"/>
      <c r="MFC32" s="212"/>
      <c r="MFD32" s="212"/>
      <c r="MFE32" s="212"/>
      <c r="MFF32" s="212"/>
      <c r="MFG32" s="212"/>
      <c r="MFH32" s="212"/>
      <c r="MFI32" s="212"/>
      <c r="MFJ32" s="212"/>
      <c r="MFK32" s="212"/>
      <c r="MFL32" s="212"/>
      <c r="MFM32" s="212"/>
      <c r="MFN32" s="212"/>
      <c r="MFO32" s="212"/>
      <c r="MFP32" s="212"/>
      <c r="MFQ32" s="212"/>
      <c r="MFR32" s="212"/>
      <c r="MFS32" s="212"/>
      <c r="MFT32" s="212"/>
      <c r="MFU32" s="212"/>
      <c r="MFV32" s="212"/>
      <c r="MFW32" s="212"/>
      <c r="MFX32" s="212"/>
      <c r="MFY32" s="212"/>
      <c r="MFZ32" s="212"/>
      <c r="MGA32" s="212"/>
      <c r="MGB32" s="212"/>
      <c r="MGC32" s="212"/>
      <c r="MGD32" s="212"/>
      <c r="MGE32" s="212"/>
      <c r="MGF32" s="212"/>
      <c r="MGG32" s="212"/>
      <c r="MGH32" s="212"/>
      <c r="MGI32" s="212"/>
      <c r="MGJ32" s="212"/>
      <c r="MGK32" s="212"/>
      <c r="MGL32" s="212"/>
      <c r="MGM32" s="212"/>
      <c r="MGN32" s="212"/>
      <c r="MGO32" s="212"/>
      <c r="MGP32" s="212"/>
      <c r="MGQ32" s="212"/>
      <c r="MGR32" s="212"/>
      <c r="MGS32" s="212"/>
      <c r="MGT32" s="212"/>
      <c r="MGU32" s="212"/>
      <c r="MGV32" s="212"/>
      <c r="MGW32" s="212"/>
      <c r="MGX32" s="212"/>
      <c r="MGY32" s="212"/>
      <c r="MGZ32" s="212"/>
      <c r="MHA32" s="212"/>
      <c r="MHB32" s="212"/>
      <c r="MHC32" s="212"/>
      <c r="MHD32" s="212"/>
      <c r="MHE32" s="212"/>
      <c r="MHF32" s="212"/>
      <c r="MHG32" s="212"/>
      <c r="MHH32" s="212"/>
      <c r="MHI32" s="212"/>
      <c r="MHJ32" s="212"/>
      <c r="MHK32" s="212"/>
      <c r="MHL32" s="212"/>
      <c r="MHM32" s="212"/>
      <c r="MHN32" s="212"/>
      <c r="MHO32" s="212"/>
      <c r="MHP32" s="212"/>
      <c r="MHQ32" s="212"/>
      <c r="MHR32" s="212"/>
      <c r="MHS32" s="212"/>
      <c r="MHT32" s="212"/>
      <c r="MHU32" s="212"/>
      <c r="MHV32" s="212"/>
      <c r="MHW32" s="212"/>
      <c r="MHX32" s="212"/>
      <c r="MHY32" s="212"/>
      <c r="MHZ32" s="212"/>
      <c r="MIA32" s="212"/>
      <c r="MIB32" s="212"/>
      <c r="MIC32" s="212"/>
      <c r="MID32" s="212"/>
      <c r="MIE32" s="212"/>
      <c r="MIF32" s="212"/>
      <c r="MIG32" s="212"/>
      <c r="MIH32" s="212"/>
      <c r="MII32" s="212"/>
      <c r="MIJ32" s="212"/>
      <c r="MIK32" s="212"/>
      <c r="MIL32" s="212"/>
      <c r="MIM32" s="212"/>
      <c r="MIN32" s="212"/>
      <c r="MIO32" s="212"/>
      <c r="MIP32" s="212"/>
      <c r="MIQ32" s="212"/>
      <c r="MIR32" s="212"/>
      <c r="MIS32" s="212"/>
      <c r="MIT32" s="212"/>
      <c r="MIU32" s="212"/>
      <c r="MIV32" s="212"/>
      <c r="MIW32" s="212"/>
      <c r="MIX32" s="212"/>
      <c r="MIY32" s="212"/>
      <c r="MIZ32" s="212"/>
      <c r="MJA32" s="212"/>
      <c r="MJB32" s="212"/>
      <c r="MJC32" s="212"/>
      <c r="MJD32" s="212"/>
      <c r="MJE32" s="212"/>
      <c r="MJF32" s="212"/>
      <c r="MJG32" s="212"/>
      <c r="MJH32" s="212"/>
      <c r="MJI32" s="212"/>
      <c r="MJJ32" s="212"/>
      <c r="MJK32" s="212"/>
      <c r="MJL32" s="212"/>
      <c r="MJM32" s="212"/>
      <c r="MJN32" s="212"/>
      <c r="MJO32" s="212"/>
      <c r="MJP32" s="212"/>
      <c r="MJQ32" s="212"/>
      <c r="MJR32" s="212"/>
      <c r="MJS32" s="212"/>
      <c r="MJT32" s="212"/>
      <c r="MJU32" s="212"/>
      <c r="MJV32" s="212"/>
      <c r="MJW32" s="212"/>
      <c r="MJX32" s="212"/>
      <c r="MJY32" s="212"/>
      <c r="MJZ32" s="212"/>
      <c r="MKA32" s="212"/>
      <c r="MKB32" s="212"/>
      <c r="MKC32" s="212"/>
      <c r="MKD32" s="212"/>
      <c r="MKE32" s="212"/>
      <c r="MKF32" s="212"/>
      <c r="MKG32" s="212"/>
      <c r="MKH32" s="212"/>
      <c r="MKI32" s="212"/>
      <c r="MKJ32" s="212"/>
      <c r="MKK32" s="212"/>
      <c r="MKL32" s="212"/>
      <c r="MKM32" s="212"/>
      <c r="MKN32" s="212"/>
      <c r="MKO32" s="212"/>
      <c r="MKP32" s="212"/>
      <c r="MKQ32" s="212"/>
      <c r="MKR32" s="212"/>
      <c r="MKS32" s="212"/>
      <c r="MKT32" s="212"/>
      <c r="MKU32" s="212"/>
      <c r="MKV32" s="212"/>
      <c r="MKW32" s="212"/>
      <c r="MKX32" s="212"/>
      <c r="MKY32" s="212"/>
      <c r="MKZ32" s="212"/>
      <c r="MLA32" s="212"/>
      <c r="MLB32" s="212"/>
      <c r="MLC32" s="212"/>
      <c r="MLD32" s="212"/>
      <c r="MLE32" s="212"/>
      <c r="MLF32" s="212"/>
      <c r="MLG32" s="212"/>
      <c r="MLH32" s="212"/>
      <c r="MLI32" s="212"/>
      <c r="MLJ32" s="212"/>
      <c r="MLK32" s="212"/>
      <c r="MLL32" s="212"/>
      <c r="MLM32" s="212"/>
      <c r="MLN32" s="212"/>
      <c r="MLO32" s="212"/>
      <c r="MLP32" s="212"/>
      <c r="MLQ32" s="212"/>
      <c r="MLR32" s="212"/>
      <c r="MLS32" s="212"/>
      <c r="MLT32" s="212"/>
      <c r="MLU32" s="212"/>
      <c r="MLV32" s="212"/>
      <c r="MLW32" s="212"/>
      <c r="MLX32" s="212"/>
      <c r="MLY32" s="212"/>
      <c r="MLZ32" s="212"/>
      <c r="MMA32" s="212"/>
      <c r="MMB32" s="212"/>
      <c r="MMC32" s="212"/>
      <c r="MMD32" s="212"/>
      <c r="MME32" s="212"/>
      <c r="MMF32" s="212"/>
      <c r="MMG32" s="212"/>
      <c r="MMH32" s="212"/>
      <c r="MMI32" s="212"/>
      <c r="MMJ32" s="212"/>
      <c r="MMK32" s="212"/>
      <c r="MML32" s="212"/>
      <c r="MMM32" s="212"/>
      <c r="MMN32" s="212"/>
      <c r="MMO32" s="212"/>
      <c r="MMP32" s="212"/>
      <c r="MMQ32" s="212"/>
      <c r="MMR32" s="212"/>
      <c r="MMS32" s="212"/>
      <c r="MMT32" s="212"/>
      <c r="MMU32" s="212"/>
      <c r="MMV32" s="212"/>
      <c r="MMW32" s="212"/>
      <c r="MMX32" s="212"/>
      <c r="MMY32" s="212"/>
      <c r="MMZ32" s="212"/>
      <c r="MNA32" s="212"/>
      <c r="MNB32" s="212"/>
      <c r="MNC32" s="212"/>
      <c r="MND32" s="212"/>
      <c r="MNE32" s="212"/>
      <c r="MNF32" s="212"/>
      <c r="MNG32" s="212"/>
      <c r="MNH32" s="212"/>
      <c r="MNI32" s="212"/>
      <c r="MNJ32" s="212"/>
      <c r="MNK32" s="212"/>
      <c r="MNL32" s="212"/>
      <c r="MNM32" s="212"/>
      <c r="MNN32" s="212"/>
      <c r="MNO32" s="212"/>
      <c r="MNP32" s="212"/>
      <c r="MNQ32" s="212"/>
      <c r="MNR32" s="212"/>
      <c r="MNS32" s="212"/>
      <c r="MNT32" s="212"/>
      <c r="MNU32" s="212"/>
      <c r="MNV32" s="212"/>
      <c r="MNW32" s="212"/>
      <c r="MNX32" s="212"/>
      <c r="MNY32" s="212"/>
      <c r="MNZ32" s="212"/>
      <c r="MOA32" s="212"/>
      <c r="MOB32" s="212"/>
      <c r="MOC32" s="212"/>
      <c r="MOD32" s="212"/>
      <c r="MOE32" s="212"/>
      <c r="MOF32" s="212"/>
      <c r="MOG32" s="212"/>
      <c r="MOH32" s="212"/>
      <c r="MOI32" s="212"/>
      <c r="MOJ32" s="212"/>
      <c r="MOK32" s="212"/>
      <c r="MOL32" s="212"/>
      <c r="MOM32" s="212"/>
      <c r="MON32" s="212"/>
      <c r="MOO32" s="212"/>
      <c r="MOP32" s="212"/>
      <c r="MOQ32" s="212"/>
      <c r="MOR32" s="212"/>
      <c r="MOS32" s="212"/>
      <c r="MOT32" s="212"/>
      <c r="MOU32" s="212"/>
      <c r="MOV32" s="212"/>
      <c r="MOW32" s="212"/>
      <c r="MOX32" s="212"/>
      <c r="MOY32" s="212"/>
      <c r="MOZ32" s="212"/>
      <c r="MPA32" s="212"/>
      <c r="MPB32" s="212"/>
      <c r="MPC32" s="212"/>
      <c r="MPD32" s="212"/>
      <c r="MPE32" s="212"/>
      <c r="MPF32" s="212"/>
      <c r="MPG32" s="212"/>
      <c r="MPH32" s="212"/>
      <c r="MPI32" s="212"/>
      <c r="MPJ32" s="212"/>
      <c r="MPK32" s="212"/>
      <c r="MPL32" s="212"/>
      <c r="MPM32" s="212"/>
      <c r="MPN32" s="212"/>
      <c r="MPO32" s="212"/>
      <c r="MPP32" s="212"/>
      <c r="MPQ32" s="212"/>
      <c r="MPR32" s="212"/>
      <c r="MPS32" s="212"/>
      <c r="MPT32" s="212"/>
      <c r="MPU32" s="212"/>
      <c r="MPV32" s="212"/>
      <c r="MPW32" s="212"/>
      <c r="MPX32" s="212"/>
      <c r="MPY32" s="212"/>
      <c r="MPZ32" s="212"/>
      <c r="MQA32" s="212"/>
      <c r="MQB32" s="212"/>
      <c r="MQC32" s="212"/>
      <c r="MQD32" s="212"/>
      <c r="MQE32" s="212"/>
      <c r="MQF32" s="212"/>
      <c r="MQG32" s="212"/>
      <c r="MQH32" s="212"/>
      <c r="MQI32" s="212"/>
      <c r="MQJ32" s="212"/>
      <c r="MQK32" s="212"/>
      <c r="MQL32" s="212"/>
      <c r="MQM32" s="212"/>
      <c r="MQN32" s="212"/>
      <c r="MQO32" s="212"/>
      <c r="MQP32" s="212"/>
      <c r="MQQ32" s="212"/>
      <c r="MQR32" s="212"/>
      <c r="MQS32" s="212"/>
      <c r="MQT32" s="212"/>
      <c r="MQU32" s="212"/>
      <c r="MQV32" s="212"/>
      <c r="MQW32" s="212"/>
      <c r="MQX32" s="212"/>
      <c r="MQY32" s="212"/>
      <c r="MQZ32" s="212"/>
      <c r="MRA32" s="212"/>
      <c r="MRB32" s="212"/>
      <c r="MRC32" s="212"/>
      <c r="MRD32" s="212"/>
      <c r="MRE32" s="212"/>
      <c r="MRF32" s="212"/>
      <c r="MRG32" s="212"/>
      <c r="MRH32" s="212"/>
      <c r="MRI32" s="212"/>
      <c r="MRJ32" s="212"/>
      <c r="MRK32" s="212"/>
      <c r="MRL32" s="212"/>
      <c r="MRM32" s="212"/>
      <c r="MRN32" s="212"/>
      <c r="MRO32" s="212"/>
      <c r="MRP32" s="212"/>
      <c r="MRQ32" s="212"/>
      <c r="MRR32" s="212"/>
      <c r="MRS32" s="212"/>
      <c r="MRT32" s="212"/>
      <c r="MRU32" s="212"/>
      <c r="MRV32" s="212"/>
      <c r="MRW32" s="212"/>
      <c r="MRX32" s="212"/>
      <c r="MRY32" s="212"/>
      <c r="MRZ32" s="212"/>
      <c r="MSA32" s="212"/>
      <c r="MSB32" s="212"/>
      <c r="MSC32" s="212"/>
      <c r="MSD32" s="212"/>
      <c r="MSE32" s="212"/>
      <c r="MSF32" s="212"/>
      <c r="MSG32" s="212"/>
      <c r="MSH32" s="212"/>
      <c r="MSI32" s="212"/>
      <c r="MSJ32" s="212"/>
      <c r="MSK32" s="212"/>
      <c r="MSL32" s="212"/>
      <c r="MSM32" s="212"/>
      <c r="MSN32" s="212"/>
      <c r="MSO32" s="212"/>
      <c r="MSP32" s="212"/>
      <c r="MSQ32" s="212"/>
      <c r="MSR32" s="212"/>
      <c r="MSS32" s="212"/>
      <c r="MST32" s="212"/>
      <c r="MSU32" s="212"/>
      <c r="MSV32" s="212"/>
      <c r="MSW32" s="212"/>
      <c r="MSX32" s="212"/>
      <c r="MSY32" s="212"/>
      <c r="MSZ32" s="212"/>
      <c r="MTA32" s="212"/>
      <c r="MTB32" s="212"/>
      <c r="MTC32" s="212"/>
      <c r="MTD32" s="212"/>
      <c r="MTE32" s="212"/>
      <c r="MTF32" s="212"/>
      <c r="MTG32" s="212"/>
      <c r="MTH32" s="212"/>
      <c r="MTI32" s="212"/>
      <c r="MTJ32" s="212"/>
      <c r="MTK32" s="212"/>
      <c r="MTL32" s="212"/>
      <c r="MTM32" s="212"/>
      <c r="MTN32" s="212"/>
      <c r="MTO32" s="212"/>
      <c r="MTP32" s="212"/>
      <c r="MTQ32" s="212"/>
      <c r="MTR32" s="212"/>
      <c r="MTS32" s="212"/>
      <c r="MTT32" s="212"/>
      <c r="MTU32" s="212"/>
      <c r="MTV32" s="212"/>
      <c r="MTW32" s="212"/>
      <c r="MTX32" s="212"/>
      <c r="MTY32" s="212"/>
      <c r="MTZ32" s="212"/>
      <c r="MUA32" s="212"/>
      <c r="MUB32" s="212"/>
      <c r="MUC32" s="212"/>
      <c r="MUD32" s="212"/>
      <c r="MUE32" s="212"/>
      <c r="MUF32" s="212"/>
      <c r="MUG32" s="212"/>
      <c r="MUH32" s="212"/>
      <c r="MUI32" s="212"/>
      <c r="MUJ32" s="212"/>
      <c r="MUK32" s="212"/>
      <c r="MUL32" s="212"/>
      <c r="MUM32" s="212"/>
      <c r="MUN32" s="212"/>
      <c r="MUO32" s="212"/>
      <c r="MUP32" s="212"/>
      <c r="MUQ32" s="212"/>
      <c r="MUR32" s="212"/>
      <c r="MUS32" s="212"/>
      <c r="MUT32" s="212"/>
      <c r="MUU32" s="212"/>
      <c r="MUV32" s="212"/>
      <c r="MUW32" s="212"/>
      <c r="MUX32" s="212"/>
      <c r="MUY32" s="212"/>
      <c r="MUZ32" s="212"/>
      <c r="MVA32" s="212"/>
      <c r="MVB32" s="212"/>
      <c r="MVC32" s="212"/>
      <c r="MVD32" s="212"/>
      <c r="MVE32" s="212"/>
      <c r="MVF32" s="212"/>
      <c r="MVG32" s="212"/>
      <c r="MVH32" s="212"/>
      <c r="MVI32" s="212"/>
      <c r="MVJ32" s="212"/>
      <c r="MVK32" s="212"/>
      <c r="MVL32" s="212"/>
      <c r="MVM32" s="212"/>
      <c r="MVN32" s="212"/>
      <c r="MVO32" s="212"/>
      <c r="MVP32" s="212"/>
      <c r="MVQ32" s="212"/>
      <c r="MVR32" s="212"/>
      <c r="MVS32" s="212"/>
      <c r="MVT32" s="212"/>
      <c r="MVU32" s="212"/>
      <c r="MVV32" s="212"/>
      <c r="MVW32" s="212"/>
      <c r="MVX32" s="212"/>
      <c r="MVY32" s="212"/>
      <c r="MVZ32" s="212"/>
      <c r="MWA32" s="212"/>
      <c r="MWB32" s="212"/>
      <c r="MWC32" s="212"/>
      <c r="MWD32" s="212"/>
      <c r="MWE32" s="212"/>
      <c r="MWF32" s="212"/>
      <c r="MWG32" s="212"/>
      <c r="MWH32" s="212"/>
      <c r="MWI32" s="212"/>
      <c r="MWJ32" s="212"/>
      <c r="MWK32" s="212"/>
      <c r="MWL32" s="212"/>
      <c r="MWM32" s="212"/>
      <c r="MWN32" s="212"/>
      <c r="MWO32" s="212"/>
      <c r="MWP32" s="212"/>
      <c r="MWQ32" s="212"/>
      <c r="MWR32" s="212"/>
      <c r="MWS32" s="212"/>
      <c r="MWT32" s="212"/>
      <c r="MWU32" s="212"/>
      <c r="MWV32" s="212"/>
      <c r="MWW32" s="212"/>
      <c r="MWX32" s="212"/>
      <c r="MWY32" s="212"/>
      <c r="MWZ32" s="212"/>
      <c r="MXA32" s="212"/>
      <c r="MXB32" s="212"/>
      <c r="MXC32" s="212"/>
      <c r="MXD32" s="212"/>
      <c r="MXE32" s="212"/>
      <c r="MXF32" s="212"/>
      <c r="MXG32" s="212"/>
      <c r="MXH32" s="212"/>
      <c r="MXI32" s="212"/>
      <c r="MXJ32" s="212"/>
      <c r="MXK32" s="212"/>
      <c r="MXL32" s="212"/>
      <c r="MXM32" s="212"/>
      <c r="MXN32" s="212"/>
      <c r="MXO32" s="212"/>
      <c r="MXP32" s="212"/>
      <c r="MXQ32" s="212"/>
      <c r="MXR32" s="212"/>
      <c r="MXS32" s="212"/>
      <c r="MXT32" s="212"/>
      <c r="MXU32" s="212"/>
      <c r="MXV32" s="212"/>
      <c r="MXW32" s="212"/>
      <c r="MXX32" s="212"/>
      <c r="MXY32" s="212"/>
      <c r="MXZ32" s="212"/>
      <c r="MYA32" s="212"/>
      <c r="MYB32" s="212"/>
      <c r="MYC32" s="212"/>
      <c r="MYD32" s="212"/>
      <c r="MYE32" s="212"/>
      <c r="MYF32" s="212"/>
      <c r="MYG32" s="212"/>
      <c r="MYH32" s="212"/>
      <c r="MYI32" s="212"/>
      <c r="MYJ32" s="212"/>
      <c r="MYK32" s="212"/>
      <c r="MYL32" s="212"/>
      <c r="MYM32" s="212"/>
      <c r="MYN32" s="212"/>
      <c r="MYO32" s="212"/>
      <c r="MYP32" s="212"/>
      <c r="MYQ32" s="212"/>
      <c r="MYR32" s="212"/>
      <c r="MYS32" s="212"/>
      <c r="MYT32" s="212"/>
      <c r="MYU32" s="212"/>
      <c r="MYV32" s="212"/>
      <c r="MYW32" s="212"/>
      <c r="MYX32" s="212"/>
      <c r="MYY32" s="212"/>
      <c r="MYZ32" s="212"/>
      <c r="MZA32" s="212"/>
      <c r="MZB32" s="212"/>
      <c r="MZC32" s="212"/>
      <c r="MZD32" s="212"/>
      <c r="MZE32" s="212"/>
      <c r="MZF32" s="212"/>
      <c r="MZG32" s="212"/>
      <c r="MZH32" s="212"/>
      <c r="MZI32" s="212"/>
      <c r="MZJ32" s="212"/>
      <c r="MZK32" s="212"/>
      <c r="MZL32" s="212"/>
      <c r="MZM32" s="212"/>
      <c r="MZN32" s="212"/>
      <c r="MZO32" s="212"/>
      <c r="MZP32" s="212"/>
      <c r="MZQ32" s="212"/>
      <c r="MZR32" s="212"/>
      <c r="MZS32" s="212"/>
      <c r="MZT32" s="212"/>
      <c r="MZU32" s="212"/>
      <c r="MZV32" s="212"/>
      <c r="MZW32" s="212"/>
      <c r="MZX32" s="212"/>
      <c r="MZY32" s="212"/>
      <c r="MZZ32" s="212"/>
      <c r="NAA32" s="212"/>
      <c r="NAB32" s="212"/>
      <c r="NAC32" s="212"/>
      <c r="NAD32" s="212"/>
      <c r="NAE32" s="212"/>
      <c r="NAF32" s="212"/>
      <c r="NAG32" s="212"/>
      <c r="NAH32" s="212"/>
      <c r="NAI32" s="212"/>
      <c r="NAJ32" s="212"/>
      <c r="NAK32" s="212"/>
      <c r="NAL32" s="212"/>
      <c r="NAM32" s="212"/>
      <c r="NAN32" s="212"/>
      <c r="NAO32" s="212"/>
      <c r="NAP32" s="212"/>
      <c r="NAQ32" s="212"/>
      <c r="NAR32" s="212"/>
      <c r="NAS32" s="212"/>
      <c r="NAT32" s="212"/>
      <c r="NAU32" s="212"/>
      <c r="NAV32" s="212"/>
      <c r="NAW32" s="212"/>
      <c r="NAX32" s="212"/>
      <c r="NAY32" s="212"/>
      <c r="NAZ32" s="212"/>
      <c r="NBA32" s="212"/>
      <c r="NBB32" s="212"/>
      <c r="NBC32" s="212"/>
      <c r="NBD32" s="212"/>
      <c r="NBE32" s="212"/>
      <c r="NBF32" s="212"/>
      <c r="NBG32" s="212"/>
      <c r="NBH32" s="212"/>
      <c r="NBI32" s="212"/>
      <c r="NBJ32" s="212"/>
      <c r="NBK32" s="212"/>
      <c r="NBL32" s="212"/>
      <c r="NBM32" s="212"/>
      <c r="NBN32" s="212"/>
      <c r="NBO32" s="212"/>
      <c r="NBP32" s="212"/>
      <c r="NBQ32" s="212"/>
      <c r="NBR32" s="212"/>
      <c r="NBS32" s="212"/>
      <c r="NBT32" s="212"/>
      <c r="NBU32" s="212"/>
      <c r="NBV32" s="212"/>
      <c r="NBW32" s="212"/>
      <c r="NBX32" s="212"/>
      <c r="NBY32" s="212"/>
      <c r="NBZ32" s="212"/>
      <c r="NCA32" s="212"/>
      <c r="NCB32" s="212"/>
      <c r="NCC32" s="212"/>
      <c r="NCD32" s="212"/>
      <c r="NCE32" s="212"/>
      <c r="NCF32" s="212"/>
      <c r="NCG32" s="212"/>
      <c r="NCH32" s="212"/>
      <c r="NCI32" s="212"/>
      <c r="NCJ32" s="212"/>
      <c r="NCK32" s="212"/>
      <c r="NCL32" s="212"/>
      <c r="NCM32" s="212"/>
      <c r="NCN32" s="212"/>
      <c r="NCO32" s="212"/>
      <c r="NCP32" s="212"/>
      <c r="NCQ32" s="212"/>
      <c r="NCR32" s="212"/>
      <c r="NCS32" s="212"/>
      <c r="NCT32" s="212"/>
      <c r="NCU32" s="212"/>
      <c r="NCV32" s="212"/>
      <c r="NCW32" s="212"/>
      <c r="NCX32" s="212"/>
      <c r="NCY32" s="212"/>
      <c r="NCZ32" s="212"/>
      <c r="NDA32" s="212"/>
      <c r="NDB32" s="212"/>
      <c r="NDC32" s="212"/>
      <c r="NDD32" s="212"/>
      <c r="NDE32" s="212"/>
      <c r="NDF32" s="212"/>
      <c r="NDG32" s="212"/>
      <c r="NDH32" s="212"/>
      <c r="NDI32" s="212"/>
      <c r="NDJ32" s="212"/>
      <c r="NDK32" s="212"/>
      <c r="NDL32" s="212"/>
      <c r="NDM32" s="212"/>
      <c r="NDN32" s="212"/>
      <c r="NDO32" s="212"/>
      <c r="NDP32" s="212"/>
      <c r="NDQ32" s="212"/>
      <c r="NDR32" s="212"/>
      <c r="NDS32" s="212"/>
      <c r="NDT32" s="212"/>
      <c r="NDU32" s="212"/>
      <c r="NDV32" s="212"/>
      <c r="NDW32" s="212"/>
      <c r="NDX32" s="212"/>
      <c r="NDY32" s="212"/>
      <c r="NDZ32" s="212"/>
      <c r="NEA32" s="212"/>
      <c r="NEB32" s="212"/>
      <c r="NEC32" s="212"/>
      <c r="NED32" s="212"/>
      <c r="NEE32" s="212"/>
      <c r="NEF32" s="212"/>
      <c r="NEG32" s="212"/>
      <c r="NEH32" s="212"/>
      <c r="NEI32" s="212"/>
      <c r="NEJ32" s="212"/>
      <c r="NEK32" s="212"/>
      <c r="NEL32" s="212"/>
      <c r="NEM32" s="212"/>
      <c r="NEN32" s="212"/>
      <c r="NEO32" s="212"/>
      <c r="NEP32" s="212"/>
      <c r="NEQ32" s="212"/>
      <c r="NER32" s="212"/>
      <c r="NES32" s="212"/>
      <c r="NET32" s="212"/>
      <c r="NEU32" s="212"/>
      <c r="NEV32" s="212"/>
      <c r="NEW32" s="212"/>
      <c r="NEX32" s="212"/>
      <c r="NEY32" s="212"/>
      <c r="NEZ32" s="212"/>
      <c r="NFA32" s="212"/>
      <c r="NFB32" s="212"/>
      <c r="NFC32" s="212"/>
      <c r="NFD32" s="212"/>
      <c r="NFE32" s="212"/>
      <c r="NFF32" s="212"/>
      <c r="NFG32" s="212"/>
      <c r="NFH32" s="212"/>
      <c r="NFI32" s="212"/>
      <c r="NFJ32" s="212"/>
      <c r="NFK32" s="212"/>
      <c r="NFL32" s="212"/>
      <c r="NFM32" s="212"/>
      <c r="NFN32" s="212"/>
      <c r="NFO32" s="212"/>
      <c r="NFP32" s="212"/>
      <c r="NFQ32" s="212"/>
      <c r="NFR32" s="212"/>
      <c r="NFS32" s="212"/>
      <c r="NFT32" s="212"/>
      <c r="NFU32" s="212"/>
      <c r="NFV32" s="212"/>
      <c r="NFW32" s="212"/>
      <c r="NFX32" s="212"/>
      <c r="NFY32" s="212"/>
      <c r="NFZ32" s="212"/>
      <c r="NGA32" s="212"/>
      <c r="NGB32" s="212"/>
      <c r="NGC32" s="212"/>
      <c r="NGD32" s="212"/>
      <c r="NGE32" s="212"/>
      <c r="NGF32" s="212"/>
      <c r="NGG32" s="212"/>
      <c r="NGH32" s="212"/>
      <c r="NGI32" s="212"/>
      <c r="NGJ32" s="212"/>
      <c r="NGK32" s="212"/>
      <c r="NGL32" s="212"/>
      <c r="NGM32" s="212"/>
      <c r="NGN32" s="212"/>
      <c r="NGO32" s="212"/>
      <c r="NGP32" s="212"/>
      <c r="NGQ32" s="212"/>
      <c r="NGR32" s="212"/>
      <c r="NGS32" s="212"/>
      <c r="NGT32" s="212"/>
      <c r="NGU32" s="212"/>
      <c r="NGV32" s="212"/>
      <c r="NGW32" s="212"/>
      <c r="NGX32" s="212"/>
      <c r="NGY32" s="212"/>
      <c r="NGZ32" s="212"/>
      <c r="NHA32" s="212"/>
      <c r="NHB32" s="212"/>
      <c r="NHC32" s="212"/>
      <c r="NHD32" s="212"/>
      <c r="NHE32" s="212"/>
      <c r="NHF32" s="212"/>
      <c r="NHG32" s="212"/>
      <c r="NHH32" s="212"/>
      <c r="NHI32" s="212"/>
      <c r="NHJ32" s="212"/>
      <c r="NHK32" s="212"/>
      <c r="NHL32" s="212"/>
      <c r="NHM32" s="212"/>
      <c r="NHN32" s="212"/>
      <c r="NHO32" s="212"/>
      <c r="NHP32" s="212"/>
      <c r="NHQ32" s="212"/>
      <c r="NHR32" s="212"/>
      <c r="NHS32" s="212"/>
      <c r="NHT32" s="212"/>
      <c r="NHU32" s="212"/>
      <c r="NHV32" s="212"/>
      <c r="NHW32" s="212"/>
      <c r="NHX32" s="212"/>
      <c r="NHY32" s="212"/>
      <c r="NHZ32" s="212"/>
      <c r="NIA32" s="212"/>
      <c r="NIB32" s="212"/>
      <c r="NIC32" s="212"/>
      <c r="NID32" s="212"/>
      <c r="NIE32" s="212"/>
      <c r="NIF32" s="212"/>
      <c r="NIG32" s="212"/>
      <c r="NIH32" s="212"/>
      <c r="NII32" s="212"/>
      <c r="NIJ32" s="212"/>
      <c r="NIK32" s="212"/>
      <c r="NIL32" s="212"/>
      <c r="NIM32" s="212"/>
      <c r="NIN32" s="212"/>
      <c r="NIO32" s="212"/>
      <c r="NIP32" s="212"/>
      <c r="NIQ32" s="212"/>
      <c r="NIR32" s="212"/>
      <c r="NIS32" s="212"/>
      <c r="NIT32" s="212"/>
      <c r="NIU32" s="212"/>
      <c r="NIV32" s="212"/>
      <c r="NIW32" s="212"/>
      <c r="NIX32" s="212"/>
      <c r="NIY32" s="212"/>
      <c r="NIZ32" s="212"/>
      <c r="NJA32" s="212"/>
      <c r="NJB32" s="212"/>
      <c r="NJC32" s="212"/>
      <c r="NJD32" s="212"/>
      <c r="NJE32" s="212"/>
      <c r="NJF32" s="212"/>
      <c r="NJG32" s="212"/>
      <c r="NJH32" s="212"/>
      <c r="NJI32" s="212"/>
      <c r="NJJ32" s="212"/>
      <c r="NJK32" s="212"/>
      <c r="NJL32" s="212"/>
      <c r="NJM32" s="212"/>
      <c r="NJN32" s="212"/>
      <c r="NJO32" s="212"/>
      <c r="NJP32" s="212"/>
      <c r="NJQ32" s="212"/>
      <c r="NJR32" s="212"/>
      <c r="NJS32" s="212"/>
      <c r="NJT32" s="212"/>
      <c r="NJU32" s="212"/>
      <c r="NJV32" s="212"/>
      <c r="NJW32" s="212"/>
      <c r="NJX32" s="212"/>
      <c r="NJY32" s="212"/>
      <c r="NJZ32" s="212"/>
      <c r="NKA32" s="212"/>
      <c r="NKB32" s="212"/>
      <c r="NKC32" s="212"/>
      <c r="NKD32" s="212"/>
      <c r="NKE32" s="212"/>
      <c r="NKF32" s="212"/>
      <c r="NKG32" s="212"/>
      <c r="NKH32" s="212"/>
      <c r="NKI32" s="212"/>
      <c r="NKJ32" s="212"/>
      <c r="NKK32" s="212"/>
      <c r="NKL32" s="212"/>
      <c r="NKM32" s="212"/>
      <c r="NKN32" s="212"/>
      <c r="NKO32" s="212"/>
      <c r="NKP32" s="212"/>
      <c r="NKQ32" s="212"/>
      <c r="NKR32" s="212"/>
      <c r="NKS32" s="212"/>
      <c r="NKT32" s="212"/>
      <c r="NKU32" s="212"/>
      <c r="NKV32" s="212"/>
      <c r="NKW32" s="212"/>
      <c r="NKX32" s="212"/>
      <c r="NKY32" s="212"/>
      <c r="NKZ32" s="212"/>
      <c r="NLA32" s="212"/>
      <c r="NLB32" s="212"/>
      <c r="NLC32" s="212"/>
      <c r="NLD32" s="212"/>
      <c r="NLE32" s="212"/>
      <c r="NLF32" s="212"/>
      <c r="NLG32" s="212"/>
      <c r="NLH32" s="212"/>
      <c r="NLI32" s="212"/>
      <c r="NLJ32" s="212"/>
      <c r="NLK32" s="212"/>
      <c r="NLL32" s="212"/>
      <c r="NLM32" s="212"/>
      <c r="NLN32" s="212"/>
      <c r="NLO32" s="212"/>
      <c r="NLP32" s="212"/>
      <c r="NLQ32" s="212"/>
      <c r="NLR32" s="212"/>
      <c r="NLS32" s="212"/>
      <c r="NLT32" s="212"/>
      <c r="NLU32" s="212"/>
      <c r="NLV32" s="212"/>
      <c r="NLW32" s="212"/>
      <c r="NLX32" s="212"/>
      <c r="NLY32" s="212"/>
      <c r="NLZ32" s="212"/>
      <c r="NMA32" s="212"/>
      <c r="NMB32" s="212"/>
      <c r="NMC32" s="212"/>
      <c r="NMD32" s="212"/>
      <c r="NME32" s="212"/>
      <c r="NMF32" s="212"/>
      <c r="NMG32" s="212"/>
      <c r="NMH32" s="212"/>
      <c r="NMI32" s="212"/>
      <c r="NMJ32" s="212"/>
      <c r="NMK32" s="212"/>
      <c r="NML32" s="212"/>
      <c r="NMM32" s="212"/>
      <c r="NMN32" s="212"/>
      <c r="NMO32" s="212"/>
      <c r="NMP32" s="212"/>
      <c r="NMQ32" s="212"/>
      <c r="NMR32" s="212"/>
      <c r="NMS32" s="212"/>
      <c r="NMT32" s="212"/>
      <c r="NMU32" s="212"/>
      <c r="NMV32" s="212"/>
      <c r="NMW32" s="212"/>
      <c r="NMX32" s="212"/>
      <c r="NMY32" s="212"/>
      <c r="NMZ32" s="212"/>
      <c r="NNA32" s="212"/>
      <c r="NNB32" s="212"/>
      <c r="NNC32" s="212"/>
      <c r="NND32" s="212"/>
      <c r="NNE32" s="212"/>
      <c r="NNF32" s="212"/>
      <c r="NNG32" s="212"/>
      <c r="NNH32" s="212"/>
      <c r="NNI32" s="212"/>
      <c r="NNJ32" s="212"/>
      <c r="NNK32" s="212"/>
      <c r="NNL32" s="212"/>
      <c r="NNM32" s="212"/>
      <c r="NNN32" s="212"/>
      <c r="NNO32" s="212"/>
      <c r="NNP32" s="212"/>
      <c r="NNQ32" s="212"/>
      <c r="NNR32" s="212"/>
      <c r="NNS32" s="212"/>
      <c r="NNT32" s="212"/>
      <c r="NNU32" s="212"/>
      <c r="NNV32" s="212"/>
      <c r="NNW32" s="212"/>
      <c r="NNX32" s="212"/>
      <c r="NNY32" s="212"/>
      <c r="NNZ32" s="212"/>
      <c r="NOA32" s="212"/>
      <c r="NOB32" s="212"/>
      <c r="NOC32" s="212"/>
      <c r="NOD32" s="212"/>
      <c r="NOE32" s="212"/>
      <c r="NOF32" s="212"/>
      <c r="NOG32" s="212"/>
      <c r="NOH32" s="212"/>
      <c r="NOI32" s="212"/>
      <c r="NOJ32" s="212"/>
      <c r="NOK32" s="212"/>
      <c r="NOL32" s="212"/>
      <c r="NOM32" s="212"/>
      <c r="NON32" s="212"/>
      <c r="NOO32" s="212"/>
      <c r="NOP32" s="212"/>
      <c r="NOQ32" s="212"/>
      <c r="NOR32" s="212"/>
      <c r="NOS32" s="212"/>
      <c r="NOT32" s="212"/>
      <c r="NOU32" s="212"/>
      <c r="NOV32" s="212"/>
      <c r="NOW32" s="212"/>
      <c r="NOX32" s="212"/>
      <c r="NOY32" s="212"/>
      <c r="NOZ32" s="212"/>
      <c r="NPA32" s="212"/>
      <c r="NPB32" s="212"/>
      <c r="NPC32" s="212"/>
      <c r="NPD32" s="212"/>
      <c r="NPE32" s="212"/>
      <c r="NPF32" s="212"/>
      <c r="NPG32" s="212"/>
      <c r="NPH32" s="212"/>
      <c r="NPI32" s="212"/>
      <c r="NPJ32" s="212"/>
      <c r="NPK32" s="212"/>
      <c r="NPL32" s="212"/>
      <c r="NPM32" s="212"/>
      <c r="NPN32" s="212"/>
      <c r="NPO32" s="212"/>
      <c r="NPP32" s="212"/>
      <c r="NPQ32" s="212"/>
      <c r="NPR32" s="212"/>
      <c r="NPS32" s="212"/>
      <c r="NPT32" s="212"/>
      <c r="NPU32" s="212"/>
      <c r="NPV32" s="212"/>
      <c r="NPW32" s="212"/>
      <c r="NPX32" s="212"/>
      <c r="NPY32" s="212"/>
      <c r="NPZ32" s="212"/>
      <c r="NQA32" s="212"/>
      <c r="NQB32" s="212"/>
      <c r="NQC32" s="212"/>
      <c r="NQD32" s="212"/>
      <c r="NQE32" s="212"/>
      <c r="NQF32" s="212"/>
      <c r="NQG32" s="212"/>
      <c r="NQH32" s="212"/>
      <c r="NQI32" s="212"/>
      <c r="NQJ32" s="212"/>
      <c r="NQK32" s="212"/>
      <c r="NQL32" s="212"/>
      <c r="NQM32" s="212"/>
      <c r="NQN32" s="212"/>
      <c r="NQO32" s="212"/>
      <c r="NQP32" s="212"/>
      <c r="NQQ32" s="212"/>
      <c r="NQR32" s="212"/>
      <c r="NQS32" s="212"/>
      <c r="NQT32" s="212"/>
      <c r="NQU32" s="212"/>
      <c r="NQV32" s="212"/>
      <c r="NQW32" s="212"/>
      <c r="NQX32" s="212"/>
      <c r="NQY32" s="212"/>
      <c r="NQZ32" s="212"/>
      <c r="NRA32" s="212"/>
      <c r="NRB32" s="212"/>
      <c r="NRC32" s="212"/>
      <c r="NRD32" s="212"/>
      <c r="NRE32" s="212"/>
      <c r="NRF32" s="212"/>
      <c r="NRG32" s="212"/>
      <c r="NRH32" s="212"/>
      <c r="NRI32" s="212"/>
      <c r="NRJ32" s="212"/>
      <c r="NRK32" s="212"/>
      <c r="NRL32" s="212"/>
      <c r="NRM32" s="212"/>
      <c r="NRN32" s="212"/>
      <c r="NRO32" s="212"/>
      <c r="NRP32" s="212"/>
      <c r="NRQ32" s="212"/>
      <c r="NRR32" s="212"/>
      <c r="NRS32" s="212"/>
      <c r="NRT32" s="212"/>
      <c r="NRU32" s="212"/>
      <c r="NRV32" s="212"/>
      <c r="NRW32" s="212"/>
      <c r="NRX32" s="212"/>
      <c r="NRY32" s="212"/>
      <c r="NRZ32" s="212"/>
      <c r="NSA32" s="212"/>
      <c r="NSB32" s="212"/>
      <c r="NSC32" s="212"/>
      <c r="NSD32" s="212"/>
      <c r="NSE32" s="212"/>
      <c r="NSF32" s="212"/>
      <c r="NSG32" s="212"/>
      <c r="NSH32" s="212"/>
      <c r="NSI32" s="212"/>
      <c r="NSJ32" s="212"/>
      <c r="NSK32" s="212"/>
      <c r="NSL32" s="212"/>
      <c r="NSM32" s="212"/>
      <c r="NSN32" s="212"/>
      <c r="NSO32" s="212"/>
      <c r="NSP32" s="212"/>
      <c r="NSQ32" s="212"/>
      <c r="NSR32" s="212"/>
      <c r="NSS32" s="212"/>
      <c r="NST32" s="212"/>
      <c r="NSU32" s="212"/>
      <c r="NSV32" s="212"/>
      <c r="NSW32" s="212"/>
      <c r="NSX32" s="212"/>
      <c r="NSY32" s="212"/>
      <c r="NSZ32" s="212"/>
      <c r="NTA32" s="212"/>
      <c r="NTB32" s="212"/>
      <c r="NTC32" s="212"/>
      <c r="NTD32" s="212"/>
      <c r="NTE32" s="212"/>
      <c r="NTF32" s="212"/>
      <c r="NTG32" s="212"/>
      <c r="NTH32" s="212"/>
      <c r="NTI32" s="212"/>
      <c r="NTJ32" s="212"/>
      <c r="NTK32" s="212"/>
      <c r="NTL32" s="212"/>
      <c r="NTM32" s="212"/>
      <c r="NTN32" s="212"/>
      <c r="NTO32" s="212"/>
      <c r="NTP32" s="212"/>
      <c r="NTQ32" s="212"/>
      <c r="NTR32" s="212"/>
      <c r="NTS32" s="212"/>
      <c r="NTT32" s="212"/>
      <c r="NTU32" s="212"/>
      <c r="NTV32" s="212"/>
      <c r="NTW32" s="212"/>
      <c r="NTX32" s="212"/>
      <c r="NTY32" s="212"/>
      <c r="NTZ32" s="212"/>
      <c r="NUA32" s="212"/>
      <c r="NUB32" s="212"/>
      <c r="NUC32" s="212"/>
      <c r="NUD32" s="212"/>
      <c r="NUE32" s="212"/>
      <c r="NUF32" s="212"/>
      <c r="NUG32" s="212"/>
      <c r="NUH32" s="212"/>
      <c r="NUI32" s="212"/>
      <c r="NUJ32" s="212"/>
      <c r="NUK32" s="212"/>
      <c r="NUL32" s="212"/>
      <c r="NUM32" s="212"/>
      <c r="NUN32" s="212"/>
      <c r="NUO32" s="212"/>
      <c r="NUP32" s="212"/>
      <c r="NUQ32" s="212"/>
      <c r="NUR32" s="212"/>
      <c r="NUS32" s="212"/>
      <c r="NUT32" s="212"/>
      <c r="NUU32" s="212"/>
      <c r="NUV32" s="212"/>
      <c r="NUW32" s="212"/>
      <c r="NUX32" s="212"/>
      <c r="NUY32" s="212"/>
      <c r="NUZ32" s="212"/>
      <c r="NVA32" s="212"/>
      <c r="NVB32" s="212"/>
      <c r="NVC32" s="212"/>
      <c r="NVD32" s="212"/>
      <c r="NVE32" s="212"/>
      <c r="NVF32" s="212"/>
      <c r="NVG32" s="212"/>
      <c r="NVH32" s="212"/>
      <c r="NVI32" s="212"/>
      <c r="NVJ32" s="212"/>
      <c r="NVK32" s="212"/>
      <c r="NVL32" s="212"/>
      <c r="NVM32" s="212"/>
      <c r="NVN32" s="212"/>
      <c r="NVO32" s="212"/>
      <c r="NVP32" s="212"/>
      <c r="NVQ32" s="212"/>
      <c r="NVR32" s="212"/>
      <c r="NVS32" s="212"/>
      <c r="NVT32" s="212"/>
      <c r="NVU32" s="212"/>
      <c r="NVV32" s="212"/>
      <c r="NVW32" s="212"/>
      <c r="NVX32" s="212"/>
      <c r="NVY32" s="212"/>
      <c r="NVZ32" s="212"/>
      <c r="NWA32" s="212"/>
      <c r="NWB32" s="212"/>
      <c r="NWC32" s="212"/>
      <c r="NWD32" s="212"/>
      <c r="NWE32" s="212"/>
      <c r="NWF32" s="212"/>
      <c r="NWG32" s="212"/>
      <c r="NWH32" s="212"/>
      <c r="NWI32" s="212"/>
      <c r="NWJ32" s="212"/>
      <c r="NWK32" s="212"/>
      <c r="NWL32" s="212"/>
      <c r="NWM32" s="212"/>
      <c r="NWN32" s="212"/>
      <c r="NWO32" s="212"/>
      <c r="NWP32" s="212"/>
      <c r="NWQ32" s="212"/>
      <c r="NWR32" s="212"/>
      <c r="NWS32" s="212"/>
      <c r="NWT32" s="212"/>
      <c r="NWU32" s="212"/>
      <c r="NWV32" s="212"/>
      <c r="NWW32" s="212"/>
      <c r="NWX32" s="212"/>
      <c r="NWY32" s="212"/>
      <c r="NWZ32" s="212"/>
      <c r="NXA32" s="212"/>
      <c r="NXB32" s="212"/>
      <c r="NXC32" s="212"/>
      <c r="NXD32" s="212"/>
      <c r="NXE32" s="212"/>
      <c r="NXF32" s="212"/>
      <c r="NXG32" s="212"/>
      <c r="NXH32" s="212"/>
      <c r="NXI32" s="212"/>
      <c r="NXJ32" s="212"/>
      <c r="NXK32" s="212"/>
      <c r="NXL32" s="212"/>
      <c r="NXM32" s="212"/>
      <c r="NXN32" s="212"/>
      <c r="NXO32" s="212"/>
      <c r="NXP32" s="212"/>
      <c r="NXQ32" s="212"/>
      <c r="NXR32" s="212"/>
      <c r="NXS32" s="212"/>
      <c r="NXT32" s="212"/>
      <c r="NXU32" s="212"/>
      <c r="NXV32" s="212"/>
      <c r="NXW32" s="212"/>
      <c r="NXX32" s="212"/>
      <c r="NXY32" s="212"/>
      <c r="NXZ32" s="212"/>
      <c r="NYA32" s="212"/>
      <c r="NYB32" s="212"/>
      <c r="NYC32" s="212"/>
      <c r="NYD32" s="212"/>
      <c r="NYE32" s="212"/>
      <c r="NYF32" s="212"/>
      <c r="NYG32" s="212"/>
      <c r="NYH32" s="212"/>
      <c r="NYI32" s="212"/>
      <c r="NYJ32" s="212"/>
      <c r="NYK32" s="212"/>
      <c r="NYL32" s="212"/>
      <c r="NYM32" s="212"/>
      <c r="NYN32" s="212"/>
      <c r="NYO32" s="212"/>
      <c r="NYP32" s="212"/>
      <c r="NYQ32" s="212"/>
      <c r="NYR32" s="212"/>
      <c r="NYS32" s="212"/>
      <c r="NYT32" s="212"/>
      <c r="NYU32" s="212"/>
      <c r="NYV32" s="212"/>
      <c r="NYW32" s="212"/>
      <c r="NYX32" s="212"/>
      <c r="NYY32" s="212"/>
      <c r="NYZ32" s="212"/>
      <c r="NZA32" s="212"/>
      <c r="NZB32" s="212"/>
      <c r="NZC32" s="212"/>
      <c r="NZD32" s="212"/>
      <c r="NZE32" s="212"/>
      <c r="NZF32" s="212"/>
      <c r="NZG32" s="212"/>
      <c r="NZH32" s="212"/>
      <c r="NZI32" s="212"/>
      <c r="NZJ32" s="212"/>
      <c r="NZK32" s="212"/>
      <c r="NZL32" s="212"/>
      <c r="NZM32" s="212"/>
      <c r="NZN32" s="212"/>
      <c r="NZO32" s="212"/>
      <c r="NZP32" s="212"/>
      <c r="NZQ32" s="212"/>
      <c r="NZR32" s="212"/>
      <c r="NZS32" s="212"/>
      <c r="NZT32" s="212"/>
      <c r="NZU32" s="212"/>
      <c r="NZV32" s="212"/>
      <c r="NZW32" s="212"/>
      <c r="NZX32" s="212"/>
      <c r="NZY32" s="212"/>
      <c r="NZZ32" s="212"/>
      <c r="OAA32" s="212"/>
      <c r="OAB32" s="212"/>
      <c r="OAC32" s="212"/>
      <c r="OAD32" s="212"/>
      <c r="OAE32" s="212"/>
      <c r="OAF32" s="212"/>
      <c r="OAG32" s="212"/>
      <c r="OAH32" s="212"/>
      <c r="OAI32" s="212"/>
      <c r="OAJ32" s="212"/>
      <c r="OAK32" s="212"/>
      <c r="OAL32" s="212"/>
      <c r="OAM32" s="212"/>
      <c r="OAN32" s="212"/>
      <c r="OAO32" s="212"/>
      <c r="OAP32" s="212"/>
      <c r="OAQ32" s="212"/>
      <c r="OAR32" s="212"/>
      <c r="OAS32" s="212"/>
      <c r="OAT32" s="212"/>
      <c r="OAU32" s="212"/>
      <c r="OAV32" s="212"/>
      <c r="OAW32" s="212"/>
      <c r="OAX32" s="212"/>
      <c r="OAY32" s="212"/>
      <c r="OAZ32" s="212"/>
      <c r="OBA32" s="212"/>
      <c r="OBB32" s="212"/>
      <c r="OBC32" s="212"/>
      <c r="OBD32" s="212"/>
      <c r="OBE32" s="212"/>
      <c r="OBF32" s="212"/>
      <c r="OBG32" s="212"/>
      <c r="OBH32" s="212"/>
      <c r="OBI32" s="212"/>
      <c r="OBJ32" s="212"/>
      <c r="OBK32" s="212"/>
      <c r="OBL32" s="212"/>
      <c r="OBM32" s="212"/>
      <c r="OBN32" s="212"/>
      <c r="OBO32" s="212"/>
      <c r="OBP32" s="212"/>
      <c r="OBQ32" s="212"/>
      <c r="OBR32" s="212"/>
      <c r="OBS32" s="212"/>
      <c r="OBT32" s="212"/>
      <c r="OBU32" s="212"/>
      <c r="OBV32" s="212"/>
      <c r="OBW32" s="212"/>
      <c r="OBX32" s="212"/>
      <c r="OBY32" s="212"/>
      <c r="OBZ32" s="212"/>
      <c r="OCA32" s="212"/>
      <c r="OCB32" s="212"/>
      <c r="OCC32" s="212"/>
      <c r="OCD32" s="212"/>
      <c r="OCE32" s="212"/>
      <c r="OCF32" s="212"/>
      <c r="OCG32" s="212"/>
      <c r="OCH32" s="212"/>
      <c r="OCI32" s="212"/>
      <c r="OCJ32" s="212"/>
      <c r="OCK32" s="212"/>
      <c r="OCL32" s="212"/>
      <c r="OCM32" s="212"/>
      <c r="OCN32" s="212"/>
      <c r="OCO32" s="212"/>
      <c r="OCP32" s="212"/>
      <c r="OCQ32" s="212"/>
      <c r="OCR32" s="212"/>
      <c r="OCS32" s="212"/>
      <c r="OCT32" s="212"/>
      <c r="OCU32" s="212"/>
      <c r="OCV32" s="212"/>
      <c r="OCW32" s="212"/>
      <c r="OCX32" s="212"/>
      <c r="OCY32" s="212"/>
      <c r="OCZ32" s="212"/>
      <c r="ODA32" s="212"/>
      <c r="ODB32" s="212"/>
      <c r="ODC32" s="212"/>
      <c r="ODD32" s="212"/>
      <c r="ODE32" s="212"/>
      <c r="ODF32" s="212"/>
      <c r="ODG32" s="212"/>
      <c r="ODH32" s="212"/>
      <c r="ODI32" s="212"/>
      <c r="ODJ32" s="212"/>
      <c r="ODK32" s="212"/>
      <c r="ODL32" s="212"/>
      <c r="ODM32" s="212"/>
      <c r="ODN32" s="212"/>
      <c r="ODO32" s="212"/>
      <c r="ODP32" s="212"/>
      <c r="ODQ32" s="212"/>
      <c r="ODR32" s="212"/>
      <c r="ODS32" s="212"/>
      <c r="ODT32" s="212"/>
      <c r="ODU32" s="212"/>
      <c r="ODV32" s="212"/>
      <c r="ODW32" s="212"/>
      <c r="ODX32" s="212"/>
      <c r="ODY32" s="212"/>
      <c r="ODZ32" s="212"/>
      <c r="OEA32" s="212"/>
      <c r="OEB32" s="212"/>
      <c r="OEC32" s="212"/>
      <c r="OED32" s="212"/>
      <c r="OEE32" s="212"/>
      <c r="OEF32" s="212"/>
      <c r="OEG32" s="212"/>
      <c r="OEH32" s="212"/>
      <c r="OEI32" s="212"/>
      <c r="OEJ32" s="212"/>
      <c r="OEK32" s="212"/>
      <c r="OEL32" s="212"/>
      <c r="OEM32" s="212"/>
      <c r="OEN32" s="212"/>
      <c r="OEO32" s="212"/>
      <c r="OEP32" s="212"/>
      <c r="OEQ32" s="212"/>
      <c r="OER32" s="212"/>
      <c r="OES32" s="212"/>
      <c r="OET32" s="212"/>
      <c r="OEU32" s="212"/>
      <c r="OEV32" s="212"/>
      <c r="OEW32" s="212"/>
      <c r="OEX32" s="212"/>
      <c r="OEY32" s="212"/>
      <c r="OEZ32" s="212"/>
      <c r="OFA32" s="212"/>
      <c r="OFB32" s="212"/>
      <c r="OFC32" s="212"/>
      <c r="OFD32" s="212"/>
      <c r="OFE32" s="212"/>
      <c r="OFF32" s="212"/>
      <c r="OFG32" s="212"/>
      <c r="OFH32" s="212"/>
      <c r="OFI32" s="212"/>
      <c r="OFJ32" s="212"/>
      <c r="OFK32" s="212"/>
      <c r="OFL32" s="212"/>
      <c r="OFM32" s="212"/>
      <c r="OFN32" s="212"/>
      <c r="OFO32" s="212"/>
      <c r="OFP32" s="212"/>
      <c r="OFQ32" s="212"/>
      <c r="OFR32" s="212"/>
      <c r="OFS32" s="212"/>
      <c r="OFT32" s="212"/>
      <c r="OFU32" s="212"/>
      <c r="OFV32" s="212"/>
      <c r="OFW32" s="212"/>
      <c r="OFX32" s="212"/>
      <c r="OFY32" s="212"/>
      <c r="OFZ32" s="212"/>
      <c r="OGA32" s="212"/>
      <c r="OGB32" s="212"/>
      <c r="OGC32" s="212"/>
      <c r="OGD32" s="212"/>
      <c r="OGE32" s="212"/>
      <c r="OGF32" s="212"/>
      <c r="OGG32" s="212"/>
      <c r="OGH32" s="212"/>
      <c r="OGI32" s="212"/>
      <c r="OGJ32" s="212"/>
      <c r="OGK32" s="212"/>
      <c r="OGL32" s="212"/>
      <c r="OGM32" s="212"/>
      <c r="OGN32" s="212"/>
      <c r="OGO32" s="212"/>
      <c r="OGP32" s="212"/>
      <c r="OGQ32" s="212"/>
      <c r="OGR32" s="212"/>
      <c r="OGS32" s="212"/>
      <c r="OGT32" s="212"/>
      <c r="OGU32" s="212"/>
      <c r="OGV32" s="212"/>
      <c r="OGW32" s="212"/>
      <c r="OGX32" s="212"/>
      <c r="OGY32" s="212"/>
      <c r="OGZ32" s="212"/>
      <c r="OHA32" s="212"/>
      <c r="OHB32" s="212"/>
      <c r="OHC32" s="212"/>
      <c r="OHD32" s="212"/>
      <c r="OHE32" s="212"/>
      <c r="OHF32" s="212"/>
      <c r="OHG32" s="212"/>
      <c r="OHH32" s="212"/>
      <c r="OHI32" s="212"/>
      <c r="OHJ32" s="212"/>
      <c r="OHK32" s="212"/>
      <c r="OHL32" s="212"/>
      <c r="OHM32" s="212"/>
      <c r="OHN32" s="212"/>
      <c r="OHO32" s="212"/>
      <c r="OHP32" s="212"/>
      <c r="OHQ32" s="212"/>
      <c r="OHR32" s="212"/>
      <c r="OHS32" s="212"/>
      <c r="OHT32" s="212"/>
      <c r="OHU32" s="212"/>
      <c r="OHV32" s="212"/>
      <c r="OHW32" s="212"/>
      <c r="OHX32" s="212"/>
      <c r="OHY32" s="212"/>
      <c r="OHZ32" s="212"/>
      <c r="OIA32" s="212"/>
      <c r="OIB32" s="212"/>
      <c r="OIC32" s="212"/>
      <c r="OID32" s="212"/>
      <c r="OIE32" s="212"/>
      <c r="OIF32" s="212"/>
      <c r="OIG32" s="212"/>
      <c r="OIH32" s="212"/>
      <c r="OII32" s="212"/>
      <c r="OIJ32" s="212"/>
      <c r="OIK32" s="212"/>
      <c r="OIL32" s="212"/>
      <c r="OIM32" s="212"/>
      <c r="OIN32" s="212"/>
      <c r="OIO32" s="212"/>
      <c r="OIP32" s="212"/>
      <c r="OIQ32" s="212"/>
      <c r="OIR32" s="212"/>
      <c r="OIS32" s="212"/>
      <c r="OIT32" s="212"/>
      <c r="OIU32" s="212"/>
      <c r="OIV32" s="212"/>
      <c r="OIW32" s="212"/>
      <c r="OIX32" s="212"/>
      <c r="OIY32" s="212"/>
      <c r="OIZ32" s="212"/>
      <c r="OJA32" s="212"/>
      <c r="OJB32" s="212"/>
      <c r="OJC32" s="212"/>
      <c r="OJD32" s="212"/>
      <c r="OJE32" s="212"/>
      <c r="OJF32" s="212"/>
      <c r="OJG32" s="212"/>
      <c r="OJH32" s="212"/>
      <c r="OJI32" s="212"/>
      <c r="OJJ32" s="212"/>
      <c r="OJK32" s="212"/>
      <c r="OJL32" s="212"/>
      <c r="OJM32" s="212"/>
      <c r="OJN32" s="212"/>
      <c r="OJO32" s="212"/>
      <c r="OJP32" s="212"/>
      <c r="OJQ32" s="212"/>
      <c r="OJR32" s="212"/>
      <c r="OJS32" s="212"/>
      <c r="OJT32" s="212"/>
      <c r="OJU32" s="212"/>
      <c r="OJV32" s="212"/>
      <c r="OJW32" s="212"/>
      <c r="OJX32" s="212"/>
      <c r="OJY32" s="212"/>
      <c r="OJZ32" s="212"/>
      <c r="OKA32" s="212"/>
      <c r="OKB32" s="212"/>
      <c r="OKC32" s="212"/>
      <c r="OKD32" s="212"/>
      <c r="OKE32" s="212"/>
      <c r="OKF32" s="212"/>
      <c r="OKG32" s="212"/>
      <c r="OKH32" s="212"/>
      <c r="OKI32" s="212"/>
      <c r="OKJ32" s="212"/>
      <c r="OKK32" s="212"/>
      <c r="OKL32" s="212"/>
      <c r="OKM32" s="212"/>
      <c r="OKN32" s="212"/>
      <c r="OKO32" s="212"/>
      <c r="OKP32" s="212"/>
      <c r="OKQ32" s="212"/>
      <c r="OKR32" s="212"/>
      <c r="OKS32" s="212"/>
      <c r="OKT32" s="212"/>
      <c r="OKU32" s="212"/>
      <c r="OKV32" s="212"/>
      <c r="OKW32" s="212"/>
      <c r="OKX32" s="212"/>
      <c r="OKY32" s="212"/>
      <c r="OKZ32" s="212"/>
      <c r="OLA32" s="212"/>
      <c r="OLB32" s="212"/>
      <c r="OLC32" s="212"/>
      <c r="OLD32" s="212"/>
      <c r="OLE32" s="212"/>
      <c r="OLF32" s="212"/>
      <c r="OLG32" s="212"/>
      <c r="OLH32" s="212"/>
      <c r="OLI32" s="212"/>
      <c r="OLJ32" s="212"/>
      <c r="OLK32" s="212"/>
      <c r="OLL32" s="212"/>
      <c r="OLM32" s="212"/>
      <c r="OLN32" s="212"/>
      <c r="OLO32" s="212"/>
      <c r="OLP32" s="212"/>
      <c r="OLQ32" s="212"/>
      <c r="OLR32" s="212"/>
      <c r="OLS32" s="212"/>
      <c r="OLT32" s="212"/>
      <c r="OLU32" s="212"/>
      <c r="OLV32" s="212"/>
      <c r="OLW32" s="212"/>
      <c r="OLX32" s="212"/>
      <c r="OLY32" s="212"/>
      <c r="OLZ32" s="212"/>
      <c r="OMA32" s="212"/>
      <c r="OMB32" s="212"/>
      <c r="OMC32" s="212"/>
      <c r="OMD32" s="212"/>
      <c r="OME32" s="212"/>
      <c r="OMF32" s="212"/>
      <c r="OMG32" s="212"/>
      <c r="OMH32" s="212"/>
      <c r="OMI32" s="212"/>
      <c r="OMJ32" s="212"/>
      <c r="OMK32" s="212"/>
      <c r="OML32" s="212"/>
      <c r="OMM32" s="212"/>
      <c r="OMN32" s="212"/>
      <c r="OMO32" s="212"/>
      <c r="OMP32" s="212"/>
      <c r="OMQ32" s="212"/>
      <c r="OMR32" s="212"/>
      <c r="OMS32" s="212"/>
      <c r="OMT32" s="212"/>
      <c r="OMU32" s="212"/>
      <c r="OMV32" s="212"/>
      <c r="OMW32" s="212"/>
      <c r="OMX32" s="212"/>
      <c r="OMY32" s="212"/>
      <c r="OMZ32" s="212"/>
      <c r="ONA32" s="212"/>
      <c r="ONB32" s="212"/>
      <c r="ONC32" s="212"/>
      <c r="OND32" s="212"/>
      <c r="ONE32" s="212"/>
      <c r="ONF32" s="212"/>
      <c r="ONG32" s="212"/>
      <c r="ONH32" s="212"/>
      <c r="ONI32" s="212"/>
      <c r="ONJ32" s="212"/>
      <c r="ONK32" s="212"/>
      <c r="ONL32" s="212"/>
      <c r="ONM32" s="212"/>
      <c r="ONN32" s="212"/>
      <c r="ONO32" s="212"/>
      <c r="ONP32" s="212"/>
      <c r="ONQ32" s="212"/>
      <c r="ONR32" s="212"/>
      <c r="ONS32" s="212"/>
      <c r="ONT32" s="212"/>
      <c r="ONU32" s="212"/>
      <c r="ONV32" s="212"/>
      <c r="ONW32" s="212"/>
      <c r="ONX32" s="212"/>
      <c r="ONY32" s="212"/>
      <c r="ONZ32" s="212"/>
      <c r="OOA32" s="212"/>
      <c r="OOB32" s="212"/>
      <c r="OOC32" s="212"/>
      <c r="OOD32" s="212"/>
      <c r="OOE32" s="212"/>
      <c r="OOF32" s="212"/>
      <c r="OOG32" s="212"/>
      <c r="OOH32" s="212"/>
      <c r="OOI32" s="212"/>
      <c r="OOJ32" s="212"/>
      <c r="OOK32" s="212"/>
      <c r="OOL32" s="212"/>
      <c r="OOM32" s="212"/>
      <c r="OON32" s="212"/>
      <c r="OOO32" s="212"/>
      <c r="OOP32" s="212"/>
      <c r="OOQ32" s="212"/>
      <c r="OOR32" s="212"/>
      <c r="OOS32" s="212"/>
      <c r="OOT32" s="212"/>
      <c r="OOU32" s="212"/>
      <c r="OOV32" s="212"/>
      <c r="OOW32" s="212"/>
      <c r="OOX32" s="212"/>
      <c r="OOY32" s="212"/>
      <c r="OOZ32" s="212"/>
      <c r="OPA32" s="212"/>
      <c r="OPB32" s="212"/>
      <c r="OPC32" s="212"/>
      <c r="OPD32" s="212"/>
      <c r="OPE32" s="212"/>
      <c r="OPF32" s="212"/>
      <c r="OPG32" s="212"/>
      <c r="OPH32" s="212"/>
      <c r="OPI32" s="212"/>
      <c r="OPJ32" s="212"/>
      <c r="OPK32" s="212"/>
      <c r="OPL32" s="212"/>
      <c r="OPM32" s="212"/>
      <c r="OPN32" s="212"/>
      <c r="OPO32" s="212"/>
      <c r="OPP32" s="212"/>
      <c r="OPQ32" s="212"/>
      <c r="OPR32" s="212"/>
      <c r="OPS32" s="212"/>
      <c r="OPT32" s="212"/>
      <c r="OPU32" s="212"/>
      <c r="OPV32" s="212"/>
      <c r="OPW32" s="212"/>
      <c r="OPX32" s="212"/>
      <c r="OPY32" s="212"/>
      <c r="OPZ32" s="212"/>
      <c r="OQA32" s="212"/>
      <c r="OQB32" s="212"/>
      <c r="OQC32" s="212"/>
      <c r="OQD32" s="212"/>
      <c r="OQE32" s="212"/>
      <c r="OQF32" s="212"/>
      <c r="OQG32" s="212"/>
      <c r="OQH32" s="212"/>
      <c r="OQI32" s="212"/>
      <c r="OQJ32" s="212"/>
      <c r="OQK32" s="212"/>
      <c r="OQL32" s="212"/>
      <c r="OQM32" s="212"/>
      <c r="OQN32" s="212"/>
      <c r="OQO32" s="212"/>
      <c r="OQP32" s="212"/>
      <c r="OQQ32" s="212"/>
      <c r="OQR32" s="212"/>
      <c r="OQS32" s="212"/>
      <c r="OQT32" s="212"/>
      <c r="OQU32" s="212"/>
      <c r="OQV32" s="212"/>
      <c r="OQW32" s="212"/>
      <c r="OQX32" s="212"/>
      <c r="OQY32" s="212"/>
      <c r="OQZ32" s="212"/>
      <c r="ORA32" s="212"/>
      <c r="ORB32" s="212"/>
      <c r="ORC32" s="212"/>
      <c r="ORD32" s="212"/>
      <c r="ORE32" s="212"/>
      <c r="ORF32" s="212"/>
      <c r="ORG32" s="212"/>
      <c r="ORH32" s="212"/>
      <c r="ORI32" s="212"/>
      <c r="ORJ32" s="212"/>
      <c r="ORK32" s="212"/>
      <c r="ORL32" s="212"/>
      <c r="ORM32" s="212"/>
      <c r="ORN32" s="212"/>
      <c r="ORO32" s="212"/>
      <c r="ORP32" s="212"/>
      <c r="ORQ32" s="212"/>
      <c r="ORR32" s="212"/>
      <c r="ORS32" s="212"/>
      <c r="ORT32" s="212"/>
      <c r="ORU32" s="212"/>
      <c r="ORV32" s="212"/>
      <c r="ORW32" s="212"/>
      <c r="ORX32" s="212"/>
      <c r="ORY32" s="212"/>
      <c r="ORZ32" s="212"/>
      <c r="OSA32" s="212"/>
      <c r="OSB32" s="212"/>
      <c r="OSC32" s="212"/>
      <c r="OSD32" s="212"/>
      <c r="OSE32" s="212"/>
      <c r="OSF32" s="212"/>
      <c r="OSG32" s="212"/>
      <c r="OSH32" s="212"/>
      <c r="OSI32" s="212"/>
      <c r="OSJ32" s="212"/>
      <c r="OSK32" s="212"/>
      <c r="OSL32" s="212"/>
      <c r="OSM32" s="212"/>
      <c r="OSN32" s="212"/>
      <c r="OSO32" s="212"/>
      <c r="OSP32" s="212"/>
      <c r="OSQ32" s="212"/>
      <c r="OSR32" s="212"/>
      <c r="OSS32" s="212"/>
      <c r="OST32" s="212"/>
      <c r="OSU32" s="212"/>
      <c r="OSV32" s="212"/>
      <c r="OSW32" s="212"/>
      <c r="OSX32" s="212"/>
      <c r="OSY32" s="212"/>
      <c r="OSZ32" s="212"/>
      <c r="OTA32" s="212"/>
      <c r="OTB32" s="212"/>
      <c r="OTC32" s="212"/>
      <c r="OTD32" s="212"/>
      <c r="OTE32" s="212"/>
      <c r="OTF32" s="212"/>
      <c r="OTG32" s="212"/>
      <c r="OTH32" s="212"/>
      <c r="OTI32" s="212"/>
      <c r="OTJ32" s="212"/>
      <c r="OTK32" s="212"/>
      <c r="OTL32" s="212"/>
      <c r="OTM32" s="212"/>
      <c r="OTN32" s="212"/>
      <c r="OTO32" s="212"/>
      <c r="OTP32" s="212"/>
      <c r="OTQ32" s="212"/>
      <c r="OTR32" s="212"/>
      <c r="OTS32" s="212"/>
      <c r="OTT32" s="212"/>
      <c r="OTU32" s="212"/>
      <c r="OTV32" s="212"/>
      <c r="OTW32" s="212"/>
      <c r="OTX32" s="212"/>
      <c r="OTY32" s="212"/>
      <c r="OTZ32" s="212"/>
      <c r="OUA32" s="212"/>
      <c r="OUB32" s="212"/>
      <c r="OUC32" s="212"/>
      <c r="OUD32" s="212"/>
      <c r="OUE32" s="212"/>
      <c r="OUF32" s="212"/>
      <c r="OUG32" s="212"/>
      <c r="OUH32" s="212"/>
      <c r="OUI32" s="212"/>
      <c r="OUJ32" s="212"/>
      <c r="OUK32" s="212"/>
      <c r="OUL32" s="212"/>
      <c r="OUM32" s="212"/>
      <c r="OUN32" s="212"/>
      <c r="OUO32" s="212"/>
      <c r="OUP32" s="212"/>
      <c r="OUQ32" s="212"/>
      <c r="OUR32" s="212"/>
      <c r="OUS32" s="212"/>
      <c r="OUT32" s="212"/>
      <c r="OUU32" s="212"/>
      <c r="OUV32" s="212"/>
      <c r="OUW32" s="212"/>
      <c r="OUX32" s="212"/>
      <c r="OUY32" s="212"/>
      <c r="OUZ32" s="212"/>
      <c r="OVA32" s="212"/>
      <c r="OVB32" s="212"/>
      <c r="OVC32" s="212"/>
      <c r="OVD32" s="212"/>
      <c r="OVE32" s="212"/>
      <c r="OVF32" s="212"/>
      <c r="OVG32" s="212"/>
      <c r="OVH32" s="212"/>
      <c r="OVI32" s="212"/>
      <c r="OVJ32" s="212"/>
      <c r="OVK32" s="212"/>
      <c r="OVL32" s="212"/>
      <c r="OVM32" s="212"/>
      <c r="OVN32" s="212"/>
      <c r="OVO32" s="212"/>
      <c r="OVP32" s="212"/>
      <c r="OVQ32" s="212"/>
      <c r="OVR32" s="212"/>
      <c r="OVS32" s="212"/>
      <c r="OVT32" s="212"/>
      <c r="OVU32" s="212"/>
      <c r="OVV32" s="212"/>
      <c r="OVW32" s="212"/>
      <c r="OVX32" s="212"/>
      <c r="OVY32" s="212"/>
      <c r="OVZ32" s="212"/>
      <c r="OWA32" s="212"/>
      <c r="OWB32" s="212"/>
      <c r="OWC32" s="212"/>
      <c r="OWD32" s="212"/>
      <c r="OWE32" s="212"/>
      <c r="OWF32" s="212"/>
      <c r="OWG32" s="212"/>
      <c r="OWH32" s="212"/>
      <c r="OWI32" s="212"/>
      <c r="OWJ32" s="212"/>
      <c r="OWK32" s="212"/>
      <c r="OWL32" s="212"/>
      <c r="OWM32" s="212"/>
      <c r="OWN32" s="212"/>
      <c r="OWO32" s="212"/>
      <c r="OWP32" s="212"/>
      <c r="OWQ32" s="212"/>
      <c r="OWR32" s="212"/>
      <c r="OWS32" s="212"/>
      <c r="OWT32" s="212"/>
      <c r="OWU32" s="212"/>
      <c r="OWV32" s="212"/>
      <c r="OWW32" s="212"/>
      <c r="OWX32" s="212"/>
      <c r="OWY32" s="212"/>
      <c r="OWZ32" s="212"/>
      <c r="OXA32" s="212"/>
      <c r="OXB32" s="212"/>
      <c r="OXC32" s="212"/>
      <c r="OXD32" s="212"/>
      <c r="OXE32" s="212"/>
      <c r="OXF32" s="212"/>
      <c r="OXG32" s="212"/>
      <c r="OXH32" s="212"/>
      <c r="OXI32" s="212"/>
      <c r="OXJ32" s="212"/>
      <c r="OXK32" s="212"/>
      <c r="OXL32" s="212"/>
      <c r="OXM32" s="212"/>
      <c r="OXN32" s="212"/>
      <c r="OXO32" s="212"/>
      <c r="OXP32" s="212"/>
      <c r="OXQ32" s="212"/>
      <c r="OXR32" s="212"/>
      <c r="OXS32" s="212"/>
      <c r="OXT32" s="212"/>
      <c r="OXU32" s="212"/>
      <c r="OXV32" s="212"/>
      <c r="OXW32" s="212"/>
      <c r="OXX32" s="212"/>
      <c r="OXY32" s="212"/>
      <c r="OXZ32" s="212"/>
      <c r="OYA32" s="212"/>
      <c r="OYB32" s="212"/>
      <c r="OYC32" s="212"/>
      <c r="OYD32" s="212"/>
      <c r="OYE32" s="212"/>
      <c r="OYF32" s="212"/>
      <c r="OYG32" s="212"/>
      <c r="OYH32" s="212"/>
      <c r="OYI32" s="212"/>
      <c r="OYJ32" s="212"/>
      <c r="OYK32" s="212"/>
      <c r="OYL32" s="212"/>
      <c r="OYM32" s="212"/>
      <c r="OYN32" s="212"/>
      <c r="OYO32" s="212"/>
      <c r="OYP32" s="212"/>
      <c r="OYQ32" s="212"/>
      <c r="OYR32" s="212"/>
      <c r="OYS32" s="212"/>
      <c r="OYT32" s="212"/>
      <c r="OYU32" s="212"/>
      <c r="OYV32" s="212"/>
      <c r="OYW32" s="212"/>
      <c r="OYX32" s="212"/>
      <c r="OYY32" s="212"/>
      <c r="OYZ32" s="212"/>
      <c r="OZA32" s="212"/>
      <c r="OZB32" s="212"/>
      <c r="OZC32" s="212"/>
      <c r="OZD32" s="212"/>
      <c r="OZE32" s="212"/>
      <c r="OZF32" s="212"/>
      <c r="OZG32" s="212"/>
      <c r="OZH32" s="212"/>
      <c r="OZI32" s="212"/>
      <c r="OZJ32" s="212"/>
      <c r="OZK32" s="212"/>
      <c r="OZL32" s="212"/>
      <c r="OZM32" s="212"/>
      <c r="OZN32" s="212"/>
      <c r="OZO32" s="212"/>
      <c r="OZP32" s="212"/>
      <c r="OZQ32" s="212"/>
      <c r="OZR32" s="212"/>
      <c r="OZS32" s="212"/>
      <c r="OZT32" s="212"/>
      <c r="OZU32" s="212"/>
      <c r="OZV32" s="212"/>
      <c r="OZW32" s="212"/>
      <c r="OZX32" s="212"/>
      <c r="OZY32" s="212"/>
      <c r="OZZ32" s="212"/>
      <c r="PAA32" s="212"/>
      <c r="PAB32" s="212"/>
      <c r="PAC32" s="212"/>
      <c r="PAD32" s="212"/>
      <c r="PAE32" s="212"/>
      <c r="PAF32" s="212"/>
      <c r="PAG32" s="212"/>
      <c r="PAH32" s="212"/>
      <c r="PAI32" s="212"/>
      <c r="PAJ32" s="212"/>
      <c r="PAK32" s="212"/>
      <c r="PAL32" s="212"/>
      <c r="PAM32" s="212"/>
      <c r="PAN32" s="212"/>
      <c r="PAO32" s="212"/>
      <c r="PAP32" s="212"/>
      <c r="PAQ32" s="212"/>
      <c r="PAR32" s="212"/>
      <c r="PAS32" s="212"/>
      <c r="PAT32" s="212"/>
      <c r="PAU32" s="212"/>
      <c r="PAV32" s="212"/>
      <c r="PAW32" s="212"/>
      <c r="PAX32" s="212"/>
      <c r="PAY32" s="212"/>
      <c r="PAZ32" s="212"/>
      <c r="PBA32" s="212"/>
      <c r="PBB32" s="212"/>
      <c r="PBC32" s="212"/>
      <c r="PBD32" s="212"/>
      <c r="PBE32" s="212"/>
      <c r="PBF32" s="212"/>
      <c r="PBG32" s="212"/>
      <c r="PBH32" s="212"/>
      <c r="PBI32" s="212"/>
      <c r="PBJ32" s="212"/>
      <c r="PBK32" s="212"/>
      <c r="PBL32" s="212"/>
      <c r="PBM32" s="212"/>
      <c r="PBN32" s="212"/>
      <c r="PBO32" s="212"/>
      <c r="PBP32" s="212"/>
      <c r="PBQ32" s="212"/>
      <c r="PBR32" s="212"/>
      <c r="PBS32" s="212"/>
      <c r="PBT32" s="212"/>
      <c r="PBU32" s="212"/>
      <c r="PBV32" s="212"/>
      <c r="PBW32" s="212"/>
      <c r="PBX32" s="212"/>
      <c r="PBY32" s="212"/>
      <c r="PBZ32" s="212"/>
      <c r="PCA32" s="212"/>
      <c r="PCB32" s="212"/>
      <c r="PCC32" s="212"/>
      <c r="PCD32" s="212"/>
      <c r="PCE32" s="212"/>
      <c r="PCF32" s="212"/>
      <c r="PCG32" s="212"/>
      <c r="PCH32" s="212"/>
      <c r="PCI32" s="212"/>
      <c r="PCJ32" s="212"/>
      <c r="PCK32" s="212"/>
      <c r="PCL32" s="212"/>
      <c r="PCM32" s="212"/>
      <c r="PCN32" s="212"/>
      <c r="PCO32" s="212"/>
      <c r="PCP32" s="212"/>
      <c r="PCQ32" s="212"/>
      <c r="PCR32" s="212"/>
      <c r="PCS32" s="212"/>
      <c r="PCT32" s="212"/>
      <c r="PCU32" s="212"/>
      <c r="PCV32" s="212"/>
      <c r="PCW32" s="212"/>
      <c r="PCX32" s="212"/>
      <c r="PCY32" s="212"/>
      <c r="PCZ32" s="212"/>
      <c r="PDA32" s="212"/>
      <c r="PDB32" s="212"/>
      <c r="PDC32" s="212"/>
      <c r="PDD32" s="212"/>
      <c r="PDE32" s="212"/>
      <c r="PDF32" s="212"/>
      <c r="PDG32" s="212"/>
      <c r="PDH32" s="212"/>
      <c r="PDI32" s="212"/>
      <c r="PDJ32" s="212"/>
      <c r="PDK32" s="212"/>
      <c r="PDL32" s="212"/>
      <c r="PDM32" s="212"/>
      <c r="PDN32" s="212"/>
      <c r="PDO32" s="212"/>
      <c r="PDP32" s="212"/>
      <c r="PDQ32" s="212"/>
      <c r="PDR32" s="212"/>
      <c r="PDS32" s="212"/>
      <c r="PDT32" s="212"/>
      <c r="PDU32" s="212"/>
      <c r="PDV32" s="212"/>
      <c r="PDW32" s="212"/>
      <c r="PDX32" s="212"/>
      <c r="PDY32" s="212"/>
      <c r="PDZ32" s="212"/>
      <c r="PEA32" s="212"/>
      <c r="PEB32" s="212"/>
      <c r="PEC32" s="212"/>
      <c r="PED32" s="212"/>
      <c r="PEE32" s="212"/>
      <c r="PEF32" s="212"/>
      <c r="PEG32" s="212"/>
      <c r="PEH32" s="212"/>
      <c r="PEI32" s="212"/>
      <c r="PEJ32" s="212"/>
      <c r="PEK32" s="212"/>
      <c r="PEL32" s="212"/>
      <c r="PEM32" s="212"/>
      <c r="PEN32" s="212"/>
      <c r="PEO32" s="212"/>
      <c r="PEP32" s="212"/>
      <c r="PEQ32" s="212"/>
      <c r="PER32" s="212"/>
      <c r="PES32" s="212"/>
      <c r="PET32" s="212"/>
      <c r="PEU32" s="212"/>
      <c r="PEV32" s="212"/>
      <c r="PEW32" s="212"/>
      <c r="PEX32" s="212"/>
      <c r="PEY32" s="212"/>
      <c r="PEZ32" s="212"/>
      <c r="PFA32" s="212"/>
      <c r="PFB32" s="212"/>
      <c r="PFC32" s="212"/>
      <c r="PFD32" s="212"/>
      <c r="PFE32" s="212"/>
      <c r="PFF32" s="212"/>
      <c r="PFG32" s="212"/>
      <c r="PFH32" s="212"/>
      <c r="PFI32" s="212"/>
      <c r="PFJ32" s="212"/>
      <c r="PFK32" s="212"/>
      <c r="PFL32" s="212"/>
      <c r="PFM32" s="212"/>
      <c r="PFN32" s="212"/>
      <c r="PFO32" s="212"/>
      <c r="PFP32" s="212"/>
      <c r="PFQ32" s="212"/>
      <c r="PFR32" s="212"/>
      <c r="PFS32" s="212"/>
      <c r="PFT32" s="212"/>
      <c r="PFU32" s="212"/>
      <c r="PFV32" s="212"/>
      <c r="PFW32" s="212"/>
      <c r="PFX32" s="212"/>
      <c r="PFY32" s="212"/>
      <c r="PFZ32" s="212"/>
      <c r="PGA32" s="212"/>
      <c r="PGB32" s="212"/>
      <c r="PGC32" s="212"/>
      <c r="PGD32" s="212"/>
      <c r="PGE32" s="212"/>
      <c r="PGF32" s="212"/>
      <c r="PGG32" s="212"/>
      <c r="PGH32" s="212"/>
      <c r="PGI32" s="212"/>
      <c r="PGJ32" s="212"/>
      <c r="PGK32" s="212"/>
      <c r="PGL32" s="212"/>
      <c r="PGM32" s="212"/>
      <c r="PGN32" s="212"/>
      <c r="PGO32" s="212"/>
      <c r="PGP32" s="212"/>
      <c r="PGQ32" s="212"/>
      <c r="PGR32" s="212"/>
      <c r="PGS32" s="212"/>
      <c r="PGT32" s="212"/>
      <c r="PGU32" s="212"/>
      <c r="PGV32" s="212"/>
      <c r="PGW32" s="212"/>
      <c r="PGX32" s="212"/>
      <c r="PGY32" s="212"/>
      <c r="PGZ32" s="212"/>
      <c r="PHA32" s="212"/>
      <c r="PHB32" s="212"/>
      <c r="PHC32" s="212"/>
      <c r="PHD32" s="212"/>
      <c r="PHE32" s="212"/>
      <c r="PHF32" s="212"/>
      <c r="PHG32" s="212"/>
      <c r="PHH32" s="212"/>
      <c r="PHI32" s="212"/>
      <c r="PHJ32" s="212"/>
      <c r="PHK32" s="212"/>
      <c r="PHL32" s="212"/>
      <c r="PHM32" s="212"/>
      <c r="PHN32" s="212"/>
      <c r="PHO32" s="212"/>
      <c r="PHP32" s="212"/>
      <c r="PHQ32" s="212"/>
      <c r="PHR32" s="212"/>
      <c r="PHS32" s="212"/>
      <c r="PHT32" s="212"/>
      <c r="PHU32" s="212"/>
      <c r="PHV32" s="212"/>
      <c r="PHW32" s="212"/>
      <c r="PHX32" s="212"/>
      <c r="PHY32" s="212"/>
      <c r="PHZ32" s="212"/>
      <c r="PIA32" s="212"/>
      <c r="PIB32" s="212"/>
      <c r="PIC32" s="212"/>
      <c r="PID32" s="212"/>
      <c r="PIE32" s="212"/>
      <c r="PIF32" s="212"/>
      <c r="PIG32" s="212"/>
      <c r="PIH32" s="212"/>
      <c r="PII32" s="212"/>
      <c r="PIJ32" s="212"/>
      <c r="PIK32" s="212"/>
      <c r="PIL32" s="212"/>
      <c r="PIM32" s="212"/>
      <c r="PIN32" s="212"/>
      <c r="PIO32" s="212"/>
      <c r="PIP32" s="212"/>
      <c r="PIQ32" s="212"/>
      <c r="PIR32" s="212"/>
      <c r="PIS32" s="212"/>
      <c r="PIT32" s="212"/>
      <c r="PIU32" s="212"/>
      <c r="PIV32" s="212"/>
      <c r="PIW32" s="212"/>
      <c r="PIX32" s="212"/>
      <c r="PIY32" s="212"/>
      <c r="PIZ32" s="212"/>
      <c r="PJA32" s="212"/>
      <c r="PJB32" s="212"/>
      <c r="PJC32" s="212"/>
      <c r="PJD32" s="212"/>
      <c r="PJE32" s="212"/>
      <c r="PJF32" s="212"/>
      <c r="PJG32" s="212"/>
      <c r="PJH32" s="212"/>
      <c r="PJI32" s="212"/>
      <c r="PJJ32" s="212"/>
      <c r="PJK32" s="212"/>
      <c r="PJL32" s="212"/>
      <c r="PJM32" s="212"/>
      <c r="PJN32" s="212"/>
      <c r="PJO32" s="212"/>
      <c r="PJP32" s="212"/>
      <c r="PJQ32" s="212"/>
      <c r="PJR32" s="212"/>
      <c r="PJS32" s="212"/>
      <c r="PJT32" s="212"/>
      <c r="PJU32" s="212"/>
      <c r="PJV32" s="212"/>
      <c r="PJW32" s="212"/>
      <c r="PJX32" s="212"/>
      <c r="PJY32" s="212"/>
      <c r="PJZ32" s="212"/>
      <c r="PKA32" s="212"/>
      <c r="PKB32" s="212"/>
      <c r="PKC32" s="212"/>
      <c r="PKD32" s="212"/>
      <c r="PKE32" s="212"/>
      <c r="PKF32" s="212"/>
      <c r="PKG32" s="212"/>
      <c r="PKH32" s="212"/>
      <c r="PKI32" s="212"/>
      <c r="PKJ32" s="212"/>
      <c r="PKK32" s="212"/>
      <c r="PKL32" s="212"/>
      <c r="PKM32" s="212"/>
      <c r="PKN32" s="212"/>
      <c r="PKO32" s="212"/>
      <c r="PKP32" s="212"/>
      <c r="PKQ32" s="212"/>
      <c r="PKR32" s="212"/>
      <c r="PKS32" s="212"/>
      <c r="PKT32" s="212"/>
      <c r="PKU32" s="212"/>
      <c r="PKV32" s="212"/>
      <c r="PKW32" s="212"/>
      <c r="PKX32" s="212"/>
      <c r="PKY32" s="212"/>
      <c r="PKZ32" s="212"/>
      <c r="PLA32" s="212"/>
      <c r="PLB32" s="212"/>
      <c r="PLC32" s="212"/>
      <c r="PLD32" s="212"/>
      <c r="PLE32" s="212"/>
      <c r="PLF32" s="212"/>
      <c r="PLG32" s="212"/>
      <c r="PLH32" s="212"/>
      <c r="PLI32" s="212"/>
      <c r="PLJ32" s="212"/>
      <c r="PLK32" s="212"/>
      <c r="PLL32" s="212"/>
      <c r="PLM32" s="212"/>
      <c r="PLN32" s="212"/>
      <c r="PLO32" s="212"/>
      <c r="PLP32" s="212"/>
      <c r="PLQ32" s="212"/>
      <c r="PLR32" s="212"/>
      <c r="PLS32" s="212"/>
      <c r="PLT32" s="212"/>
      <c r="PLU32" s="212"/>
      <c r="PLV32" s="212"/>
      <c r="PLW32" s="212"/>
      <c r="PLX32" s="212"/>
      <c r="PLY32" s="212"/>
      <c r="PLZ32" s="212"/>
      <c r="PMA32" s="212"/>
      <c r="PMB32" s="212"/>
      <c r="PMC32" s="212"/>
      <c r="PMD32" s="212"/>
      <c r="PME32" s="212"/>
      <c r="PMF32" s="212"/>
      <c r="PMG32" s="212"/>
      <c r="PMH32" s="212"/>
      <c r="PMI32" s="212"/>
      <c r="PMJ32" s="212"/>
      <c r="PMK32" s="212"/>
      <c r="PML32" s="212"/>
      <c r="PMM32" s="212"/>
      <c r="PMN32" s="212"/>
      <c r="PMO32" s="212"/>
      <c r="PMP32" s="212"/>
      <c r="PMQ32" s="212"/>
      <c r="PMR32" s="212"/>
      <c r="PMS32" s="212"/>
      <c r="PMT32" s="212"/>
      <c r="PMU32" s="212"/>
      <c r="PMV32" s="212"/>
      <c r="PMW32" s="212"/>
      <c r="PMX32" s="212"/>
      <c r="PMY32" s="212"/>
      <c r="PMZ32" s="212"/>
      <c r="PNA32" s="212"/>
      <c r="PNB32" s="212"/>
      <c r="PNC32" s="212"/>
      <c r="PND32" s="212"/>
      <c r="PNE32" s="212"/>
      <c r="PNF32" s="212"/>
      <c r="PNG32" s="212"/>
      <c r="PNH32" s="212"/>
      <c r="PNI32" s="212"/>
      <c r="PNJ32" s="212"/>
      <c r="PNK32" s="212"/>
      <c r="PNL32" s="212"/>
      <c r="PNM32" s="212"/>
      <c r="PNN32" s="212"/>
      <c r="PNO32" s="212"/>
      <c r="PNP32" s="212"/>
      <c r="PNQ32" s="212"/>
      <c r="PNR32" s="212"/>
      <c r="PNS32" s="212"/>
      <c r="PNT32" s="212"/>
      <c r="PNU32" s="212"/>
      <c r="PNV32" s="212"/>
      <c r="PNW32" s="212"/>
      <c r="PNX32" s="212"/>
      <c r="PNY32" s="212"/>
      <c r="PNZ32" s="212"/>
      <c r="POA32" s="212"/>
      <c r="POB32" s="212"/>
      <c r="POC32" s="212"/>
      <c r="POD32" s="212"/>
      <c r="POE32" s="212"/>
      <c r="POF32" s="212"/>
      <c r="POG32" s="212"/>
      <c r="POH32" s="212"/>
      <c r="POI32" s="212"/>
      <c r="POJ32" s="212"/>
      <c r="POK32" s="212"/>
      <c r="POL32" s="212"/>
      <c r="POM32" s="212"/>
      <c r="PON32" s="212"/>
      <c r="POO32" s="212"/>
      <c r="POP32" s="212"/>
      <c r="POQ32" s="212"/>
      <c r="POR32" s="212"/>
      <c r="POS32" s="212"/>
      <c r="POT32" s="212"/>
      <c r="POU32" s="212"/>
      <c r="POV32" s="212"/>
      <c r="POW32" s="212"/>
      <c r="POX32" s="212"/>
      <c r="POY32" s="212"/>
      <c r="POZ32" s="212"/>
      <c r="PPA32" s="212"/>
      <c r="PPB32" s="212"/>
      <c r="PPC32" s="212"/>
      <c r="PPD32" s="212"/>
      <c r="PPE32" s="212"/>
      <c r="PPF32" s="212"/>
      <c r="PPG32" s="212"/>
      <c r="PPH32" s="212"/>
      <c r="PPI32" s="212"/>
      <c r="PPJ32" s="212"/>
      <c r="PPK32" s="212"/>
      <c r="PPL32" s="212"/>
      <c r="PPM32" s="212"/>
      <c r="PPN32" s="212"/>
      <c r="PPO32" s="212"/>
      <c r="PPP32" s="212"/>
      <c r="PPQ32" s="212"/>
      <c r="PPR32" s="212"/>
      <c r="PPS32" s="212"/>
      <c r="PPT32" s="212"/>
      <c r="PPU32" s="212"/>
      <c r="PPV32" s="212"/>
      <c r="PPW32" s="212"/>
      <c r="PPX32" s="212"/>
      <c r="PPY32" s="212"/>
      <c r="PPZ32" s="212"/>
      <c r="PQA32" s="212"/>
      <c r="PQB32" s="212"/>
      <c r="PQC32" s="212"/>
      <c r="PQD32" s="212"/>
      <c r="PQE32" s="212"/>
      <c r="PQF32" s="212"/>
      <c r="PQG32" s="212"/>
      <c r="PQH32" s="212"/>
      <c r="PQI32" s="212"/>
      <c r="PQJ32" s="212"/>
      <c r="PQK32" s="212"/>
      <c r="PQL32" s="212"/>
      <c r="PQM32" s="212"/>
      <c r="PQN32" s="212"/>
      <c r="PQO32" s="212"/>
      <c r="PQP32" s="212"/>
      <c r="PQQ32" s="212"/>
      <c r="PQR32" s="212"/>
      <c r="PQS32" s="212"/>
      <c r="PQT32" s="212"/>
      <c r="PQU32" s="212"/>
      <c r="PQV32" s="212"/>
      <c r="PQW32" s="212"/>
      <c r="PQX32" s="212"/>
      <c r="PQY32" s="212"/>
      <c r="PQZ32" s="212"/>
      <c r="PRA32" s="212"/>
      <c r="PRB32" s="212"/>
      <c r="PRC32" s="212"/>
      <c r="PRD32" s="212"/>
      <c r="PRE32" s="212"/>
      <c r="PRF32" s="212"/>
      <c r="PRG32" s="212"/>
      <c r="PRH32" s="212"/>
      <c r="PRI32" s="212"/>
      <c r="PRJ32" s="212"/>
      <c r="PRK32" s="212"/>
      <c r="PRL32" s="212"/>
      <c r="PRM32" s="212"/>
      <c r="PRN32" s="212"/>
      <c r="PRO32" s="212"/>
      <c r="PRP32" s="212"/>
      <c r="PRQ32" s="212"/>
      <c r="PRR32" s="212"/>
      <c r="PRS32" s="212"/>
      <c r="PRT32" s="212"/>
      <c r="PRU32" s="212"/>
      <c r="PRV32" s="212"/>
      <c r="PRW32" s="212"/>
      <c r="PRX32" s="212"/>
      <c r="PRY32" s="212"/>
      <c r="PRZ32" s="212"/>
      <c r="PSA32" s="212"/>
      <c r="PSB32" s="212"/>
      <c r="PSC32" s="212"/>
      <c r="PSD32" s="212"/>
      <c r="PSE32" s="212"/>
      <c r="PSF32" s="212"/>
      <c r="PSG32" s="212"/>
      <c r="PSH32" s="212"/>
      <c r="PSI32" s="212"/>
      <c r="PSJ32" s="212"/>
      <c r="PSK32" s="212"/>
      <c r="PSL32" s="212"/>
      <c r="PSM32" s="212"/>
      <c r="PSN32" s="212"/>
      <c r="PSO32" s="212"/>
      <c r="PSP32" s="212"/>
      <c r="PSQ32" s="212"/>
      <c r="PSR32" s="212"/>
      <c r="PSS32" s="212"/>
      <c r="PST32" s="212"/>
      <c r="PSU32" s="212"/>
      <c r="PSV32" s="212"/>
      <c r="PSW32" s="212"/>
      <c r="PSX32" s="212"/>
      <c r="PSY32" s="212"/>
      <c r="PSZ32" s="212"/>
      <c r="PTA32" s="212"/>
      <c r="PTB32" s="212"/>
      <c r="PTC32" s="212"/>
      <c r="PTD32" s="212"/>
      <c r="PTE32" s="212"/>
      <c r="PTF32" s="212"/>
      <c r="PTG32" s="212"/>
      <c r="PTH32" s="212"/>
      <c r="PTI32" s="212"/>
      <c r="PTJ32" s="212"/>
      <c r="PTK32" s="212"/>
      <c r="PTL32" s="212"/>
      <c r="PTM32" s="212"/>
      <c r="PTN32" s="212"/>
      <c r="PTO32" s="212"/>
      <c r="PTP32" s="212"/>
      <c r="PTQ32" s="212"/>
      <c r="PTR32" s="212"/>
      <c r="PTS32" s="212"/>
      <c r="PTT32" s="212"/>
      <c r="PTU32" s="212"/>
      <c r="PTV32" s="212"/>
      <c r="PTW32" s="212"/>
      <c r="PTX32" s="212"/>
      <c r="PTY32" s="212"/>
      <c r="PTZ32" s="212"/>
      <c r="PUA32" s="212"/>
      <c r="PUB32" s="212"/>
      <c r="PUC32" s="212"/>
      <c r="PUD32" s="212"/>
      <c r="PUE32" s="212"/>
      <c r="PUF32" s="212"/>
      <c r="PUG32" s="212"/>
      <c r="PUH32" s="212"/>
      <c r="PUI32" s="212"/>
      <c r="PUJ32" s="212"/>
      <c r="PUK32" s="212"/>
      <c r="PUL32" s="212"/>
      <c r="PUM32" s="212"/>
      <c r="PUN32" s="212"/>
      <c r="PUO32" s="212"/>
      <c r="PUP32" s="212"/>
      <c r="PUQ32" s="212"/>
      <c r="PUR32" s="212"/>
      <c r="PUS32" s="212"/>
      <c r="PUT32" s="212"/>
      <c r="PUU32" s="212"/>
      <c r="PUV32" s="212"/>
      <c r="PUW32" s="212"/>
      <c r="PUX32" s="212"/>
      <c r="PUY32" s="212"/>
      <c r="PUZ32" s="212"/>
      <c r="PVA32" s="212"/>
      <c r="PVB32" s="212"/>
      <c r="PVC32" s="212"/>
      <c r="PVD32" s="212"/>
      <c r="PVE32" s="212"/>
      <c r="PVF32" s="212"/>
      <c r="PVG32" s="212"/>
      <c r="PVH32" s="212"/>
      <c r="PVI32" s="212"/>
      <c r="PVJ32" s="212"/>
      <c r="PVK32" s="212"/>
      <c r="PVL32" s="212"/>
      <c r="PVM32" s="212"/>
      <c r="PVN32" s="212"/>
      <c r="PVO32" s="212"/>
      <c r="PVP32" s="212"/>
      <c r="PVQ32" s="212"/>
      <c r="PVR32" s="212"/>
      <c r="PVS32" s="212"/>
      <c r="PVT32" s="212"/>
      <c r="PVU32" s="212"/>
      <c r="PVV32" s="212"/>
      <c r="PVW32" s="212"/>
      <c r="PVX32" s="212"/>
      <c r="PVY32" s="212"/>
      <c r="PVZ32" s="212"/>
      <c r="PWA32" s="212"/>
      <c r="PWB32" s="212"/>
      <c r="PWC32" s="212"/>
      <c r="PWD32" s="212"/>
      <c r="PWE32" s="212"/>
      <c r="PWF32" s="212"/>
      <c r="PWG32" s="212"/>
      <c r="PWH32" s="212"/>
      <c r="PWI32" s="212"/>
      <c r="PWJ32" s="212"/>
      <c r="PWK32" s="212"/>
      <c r="PWL32" s="212"/>
      <c r="PWM32" s="212"/>
      <c r="PWN32" s="212"/>
      <c r="PWO32" s="212"/>
      <c r="PWP32" s="212"/>
      <c r="PWQ32" s="212"/>
      <c r="PWR32" s="212"/>
      <c r="PWS32" s="212"/>
      <c r="PWT32" s="212"/>
      <c r="PWU32" s="212"/>
      <c r="PWV32" s="212"/>
      <c r="PWW32" s="212"/>
      <c r="PWX32" s="212"/>
      <c r="PWY32" s="212"/>
      <c r="PWZ32" s="212"/>
      <c r="PXA32" s="212"/>
      <c r="PXB32" s="212"/>
      <c r="PXC32" s="212"/>
      <c r="PXD32" s="212"/>
      <c r="PXE32" s="212"/>
      <c r="PXF32" s="212"/>
      <c r="PXG32" s="212"/>
      <c r="PXH32" s="212"/>
      <c r="PXI32" s="212"/>
      <c r="PXJ32" s="212"/>
      <c r="PXK32" s="212"/>
      <c r="PXL32" s="212"/>
      <c r="PXM32" s="212"/>
      <c r="PXN32" s="212"/>
      <c r="PXO32" s="212"/>
      <c r="PXP32" s="212"/>
      <c r="PXQ32" s="212"/>
      <c r="PXR32" s="212"/>
      <c r="PXS32" s="212"/>
      <c r="PXT32" s="212"/>
      <c r="PXU32" s="212"/>
      <c r="PXV32" s="212"/>
      <c r="PXW32" s="212"/>
      <c r="PXX32" s="212"/>
      <c r="PXY32" s="212"/>
      <c r="PXZ32" s="212"/>
      <c r="PYA32" s="212"/>
      <c r="PYB32" s="212"/>
      <c r="PYC32" s="212"/>
      <c r="PYD32" s="212"/>
      <c r="PYE32" s="212"/>
      <c r="PYF32" s="212"/>
      <c r="PYG32" s="212"/>
      <c r="PYH32" s="212"/>
      <c r="PYI32" s="212"/>
      <c r="PYJ32" s="212"/>
      <c r="PYK32" s="212"/>
      <c r="PYL32" s="212"/>
      <c r="PYM32" s="212"/>
      <c r="PYN32" s="212"/>
      <c r="PYO32" s="212"/>
      <c r="PYP32" s="212"/>
      <c r="PYQ32" s="212"/>
      <c r="PYR32" s="212"/>
      <c r="PYS32" s="212"/>
      <c r="PYT32" s="212"/>
      <c r="PYU32" s="212"/>
      <c r="PYV32" s="212"/>
      <c r="PYW32" s="212"/>
      <c r="PYX32" s="212"/>
      <c r="PYY32" s="212"/>
      <c r="PYZ32" s="212"/>
      <c r="PZA32" s="212"/>
      <c r="PZB32" s="212"/>
      <c r="PZC32" s="212"/>
      <c r="PZD32" s="212"/>
      <c r="PZE32" s="212"/>
      <c r="PZF32" s="212"/>
      <c r="PZG32" s="212"/>
      <c r="PZH32" s="212"/>
      <c r="PZI32" s="212"/>
      <c r="PZJ32" s="212"/>
      <c r="PZK32" s="212"/>
      <c r="PZL32" s="212"/>
      <c r="PZM32" s="212"/>
      <c r="PZN32" s="212"/>
      <c r="PZO32" s="212"/>
      <c r="PZP32" s="212"/>
      <c r="PZQ32" s="212"/>
      <c r="PZR32" s="212"/>
      <c r="PZS32" s="212"/>
      <c r="PZT32" s="212"/>
      <c r="PZU32" s="212"/>
      <c r="PZV32" s="212"/>
      <c r="PZW32" s="212"/>
      <c r="PZX32" s="212"/>
      <c r="PZY32" s="212"/>
      <c r="PZZ32" s="212"/>
      <c r="QAA32" s="212"/>
      <c r="QAB32" s="212"/>
      <c r="QAC32" s="212"/>
      <c r="QAD32" s="212"/>
      <c r="QAE32" s="212"/>
      <c r="QAF32" s="212"/>
      <c r="QAG32" s="212"/>
      <c r="QAH32" s="212"/>
      <c r="QAI32" s="212"/>
      <c r="QAJ32" s="212"/>
      <c r="QAK32" s="212"/>
      <c r="QAL32" s="212"/>
      <c r="QAM32" s="212"/>
      <c r="QAN32" s="212"/>
      <c r="QAO32" s="212"/>
      <c r="QAP32" s="212"/>
      <c r="QAQ32" s="212"/>
      <c r="QAR32" s="212"/>
      <c r="QAS32" s="212"/>
      <c r="QAT32" s="212"/>
      <c r="QAU32" s="212"/>
      <c r="QAV32" s="212"/>
      <c r="QAW32" s="212"/>
      <c r="QAX32" s="212"/>
      <c r="QAY32" s="212"/>
      <c r="QAZ32" s="212"/>
      <c r="QBA32" s="212"/>
      <c r="QBB32" s="212"/>
      <c r="QBC32" s="212"/>
      <c r="QBD32" s="212"/>
      <c r="QBE32" s="212"/>
      <c r="QBF32" s="212"/>
      <c r="QBG32" s="212"/>
      <c r="QBH32" s="212"/>
      <c r="QBI32" s="212"/>
      <c r="QBJ32" s="212"/>
      <c r="QBK32" s="212"/>
      <c r="QBL32" s="212"/>
      <c r="QBM32" s="212"/>
      <c r="QBN32" s="212"/>
      <c r="QBO32" s="212"/>
      <c r="QBP32" s="212"/>
      <c r="QBQ32" s="212"/>
      <c r="QBR32" s="212"/>
      <c r="QBS32" s="212"/>
      <c r="QBT32" s="212"/>
      <c r="QBU32" s="212"/>
      <c r="QBV32" s="212"/>
      <c r="QBW32" s="212"/>
      <c r="QBX32" s="212"/>
      <c r="QBY32" s="212"/>
      <c r="QBZ32" s="212"/>
      <c r="QCA32" s="212"/>
      <c r="QCB32" s="212"/>
      <c r="QCC32" s="212"/>
      <c r="QCD32" s="212"/>
      <c r="QCE32" s="212"/>
      <c r="QCF32" s="212"/>
      <c r="QCG32" s="212"/>
      <c r="QCH32" s="212"/>
      <c r="QCI32" s="212"/>
      <c r="QCJ32" s="212"/>
      <c r="QCK32" s="212"/>
      <c r="QCL32" s="212"/>
      <c r="QCM32" s="212"/>
      <c r="QCN32" s="212"/>
      <c r="QCO32" s="212"/>
      <c r="QCP32" s="212"/>
      <c r="QCQ32" s="212"/>
      <c r="QCR32" s="212"/>
      <c r="QCS32" s="212"/>
      <c r="QCT32" s="212"/>
      <c r="QCU32" s="212"/>
      <c r="QCV32" s="212"/>
      <c r="QCW32" s="212"/>
      <c r="QCX32" s="212"/>
      <c r="QCY32" s="212"/>
      <c r="QCZ32" s="212"/>
      <c r="QDA32" s="212"/>
      <c r="QDB32" s="212"/>
      <c r="QDC32" s="212"/>
      <c r="QDD32" s="212"/>
      <c r="QDE32" s="212"/>
      <c r="QDF32" s="212"/>
      <c r="QDG32" s="212"/>
      <c r="QDH32" s="212"/>
      <c r="QDI32" s="212"/>
      <c r="QDJ32" s="212"/>
      <c r="QDK32" s="212"/>
      <c r="QDL32" s="212"/>
      <c r="QDM32" s="212"/>
      <c r="QDN32" s="212"/>
      <c r="QDO32" s="212"/>
      <c r="QDP32" s="212"/>
      <c r="QDQ32" s="212"/>
      <c r="QDR32" s="212"/>
      <c r="QDS32" s="212"/>
      <c r="QDT32" s="212"/>
      <c r="QDU32" s="212"/>
      <c r="QDV32" s="212"/>
      <c r="QDW32" s="212"/>
      <c r="QDX32" s="212"/>
      <c r="QDY32" s="212"/>
      <c r="QDZ32" s="212"/>
      <c r="QEA32" s="212"/>
      <c r="QEB32" s="212"/>
      <c r="QEC32" s="212"/>
      <c r="QED32" s="212"/>
      <c r="QEE32" s="212"/>
      <c r="QEF32" s="212"/>
      <c r="QEG32" s="212"/>
      <c r="QEH32" s="212"/>
      <c r="QEI32" s="212"/>
      <c r="QEJ32" s="212"/>
      <c r="QEK32" s="212"/>
      <c r="QEL32" s="212"/>
      <c r="QEM32" s="212"/>
      <c r="QEN32" s="212"/>
      <c r="QEO32" s="212"/>
      <c r="QEP32" s="212"/>
      <c r="QEQ32" s="212"/>
      <c r="QER32" s="212"/>
      <c r="QES32" s="212"/>
      <c r="QET32" s="212"/>
      <c r="QEU32" s="212"/>
      <c r="QEV32" s="212"/>
      <c r="QEW32" s="212"/>
      <c r="QEX32" s="212"/>
      <c r="QEY32" s="212"/>
      <c r="QEZ32" s="212"/>
      <c r="QFA32" s="212"/>
      <c r="QFB32" s="212"/>
      <c r="QFC32" s="212"/>
      <c r="QFD32" s="212"/>
      <c r="QFE32" s="212"/>
      <c r="QFF32" s="212"/>
      <c r="QFG32" s="212"/>
      <c r="QFH32" s="212"/>
      <c r="QFI32" s="212"/>
      <c r="QFJ32" s="212"/>
      <c r="QFK32" s="212"/>
      <c r="QFL32" s="212"/>
      <c r="QFM32" s="212"/>
      <c r="QFN32" s="212"/>
      <c r="QFO32" s="212"/>
      <c r="QFP32" s="212"/>
      <c r="QFQ32" s="212"/>
      <c r="QFR32" s="212"/>
      <c r="QFS32" s="212"/>
      <c r="QFT32" s="212"/>
      <c r="QFU32" s="212"/>
      <c r="QFV32" s="212"/>
      <c r="QFW32" s="212"/>
      <c r="QFX32" s="212"/>
      <c r="QFY32" s="212"/>
      <c r="QFZ32" s="212"/>
      <c r="QGA32" s="212"/>
      <c r="QGB32" s="212"/>
      <c r="QGC32" s="212"/>
      <c r="QGD32" s="212"/>
      <c r="QGE32" s="212"/>
      <c r="QGF32" s="212"/>
      <c r="QGG32" s="212"/>
      <c r="QGH32" s="212"/>
      <c r="QGI32" s="212"/>
      <c r="QGJ32" s="212"/>
      <c r="QGK32" s="212"/>
      <c r="QGL32" s="212"/>
      <c r="QGM32" s="212"/>
      <c r="QGN32" s="212"/>
      <c r="QGO32" s="212"/>
      <c r="QGP32" s="212"/>
      <c r="QGQ32" s="212"/>
      <c r="QGR32" s="212"/>
      <c r="QGS32" s="212"/>
      <c r="QGT32" s="212"/>
      <c r="QGU32" s="212"/>
      <c r="QGV32" s="212"/>
      <c r="QGW32" s="212"/>
      <c r="QGX32" s="212"/>
      <c r="QGY32" s="212"/>
      <c r="QGZ32" s="212"/>
      <c r="QHA32" s="212"/>
      <c r="QHB32" s="212"/>
      <c r="QHC32" s="212"/>
      <c r="QHD32" s="212"/>
      <c r="QHE32" s="212"/>
      <c r="QHF32" s="212"/>
      <c r="QHG32" s="212"/>
      <c r="QHH32" s="212"/>
      <c r="QHI32" s="212"/>
      <c r="QHJ32" s="212"/>
      <c r="QHK32" s="212"/>
      <c r="QHL32" s="212"/>
      <c r="QHM32" s="212"/>
      <c r="QHN32" s="212"/>
      <c r="QHO32" s="212"/>
      <c r="QHP32" s="212"/>
      <c r="QHQ32" s="212"/>
      <c r="QHR32" s="212"/>
      <c r="QHS32" s="212"/>
      <c r="QHT32" s="212"/>
      <c r="QHU32" s="212"/>
      <c r="QHV32" s="212"/>
      <c r="QHW32" s="212"/>
      <c r="QHX32" s="212"/>
      <c r="QHY32" s="212"/>
      <c r="QHZ32" s="212"/>
      <c r="QIA32" s="212"/>
      <c r="QIB32" s="212"/>
      <c r="QIC32" s="212"/>
      <c r="QID32" s="212"/>
      <c r="QIE32" s="212"/>
      <c r="QIF32" s="212"/>
      <c r="QIG32" s="212"/>
      <c r="QIH32" s="212"/>
      <c r="QII32" s="212"/>
      <c r="QIJ32" s="212"/>
      <c r="QIK32" s="212"/>
      <c r="QIL32" s="212"/>
      <c r="QIM32" s="212"/>
      <c r="QIN32" s="212"/>
      <c r="QIO32" s="212"/>
      <c r="QIP32" s="212"/>
      <c r="QIQ32" s="212"/>
      <c r="QIR32" s="212"/>
      <c r="QIS32" s="212"/>
      <c r="QIT32" s="212"/>
      <c r="QIU32" s="212"/>
      <c r="QIV32" s="212"/>
      <c r="QIW32" s="212"/>
      <c r="QIX32" s="212"/>
      <c r="QIY32" s="212"/>
      <c r="QIZ32" s="212"/>
      <c r="QJA32" s="212"/>
      <c r="QJB32" s="212"/>
      <c r="QJC32" s="212"/>
      <c r="QJD32" s="212"/>
      <c r="QJE32" s="212"/>
      <c r="QJF32" s="212"/>
      <c r="QJG32" s="212"/>
      <c r="QJH32" s="212"/>
      <c r="QJI32" s="212"/>
      <c r="QJJ32" s="212"/>
      <c r="QJK32" s="212"/>
      <c r="QJL32" s="212"/>
      <c r="QJM32" s="212"/>
      <c r="QJN32" s="212"/>
      <c r="QJO32" s="212"/>
      <c r="QJP32" s="212"/>
      <c r="QJQ32" s="212"/>
      <c r="QJR32" s="212"/>
      <c r="QJS32" s="212"/>
      <c r="QJT32" s="212"/>
      <c r="QJU32" s="212"/>
      <c r="QJV32" s="212"/>
      <c r="QJW32" s="212"/>
      <c r="QJX32" s="212"/>
      <c r="QJY32" s="212"/>
      <c r="QJZ32" s="212"/>
      <c r="QKA32" s="212"/>
      <c r="QKB32" s="212"/>
      <c r="QKC32" s="212"/>
      <c r="QKD32" s="212"/>
      <c r="QKE32" s="212"/>
      <c r="QKF32" s="212"/>
      <c r="QKG32" s="212"/>
      <c r="QKH32" s="212"/>
      <c r="QKI32" s="212"/>
      <c r="QKJ32" s="212"/>
      <c r="QKK32" s="212"/>
      <c r="QKL32" s="212"/>
      <c r="QKM32" s="212"/>
      <c r="QKN32" s="212"/>
      <c r="QKO32" s="212"/>
      <c r="QKP32" s="212"/>
      <c r="QKQ32" s="212"/>
      <c r="QKR32" s="212"/>
      <c r="QKS32" s="212"/>
      <c r="QKT32" s="212"/>
      <c r="QKU32" s="212"/>
      <c r="QKV32" s="212"/>
      <c r="QKW32" s="212"/>
      <c r="QKX32" s="212"/>
      <c r="QKY32" s="212"/>
      <c r="QKZ32" s="212"/>
      <c r="QLA32" s="212"/>
      <c r="QLB32" s="212"/>
      <c r="QLC32" s="212"/>
      <c r="QLD32" s="212"/>
      <c r="QLE32" s="212"/>
      <c r="QLF32" s="212"/>
      <c r="QLG32" s="212"/>
      <c r="QLH32" s="212"/>
      <c r="QLI32" s="212"/>
      <c r="QLJ32" s="212"/>
      <c r="QLK32" s="212"/>
      <c r="QLL32" s="212"/>
      <c r="QLM32" s="212"/>
      <c r="QLN32" s="212"/>
      <c r="QLO32" s="212"/>
      <c r="QLP32" s="212"/>
      <c r="QLQ32" s="212"/>
      <c r="QLR32" s="212"/>
      <c r="QLS32" s="212"/>
      <c r="QLT32" s="212"/>
      <c r="QLU32" s="212"/>
      <c r="QLV32" s="212"/>
      <c r="QLW32" s="212"/>
      <c r="QLX32" s="212"/>
      <c r="QLY32" s="212"/>
      <c r="QLZ32" s="212"/>
      <c r="QMA32" s="212"/>
      <c r="QMB32" s="212"/>
      <c r="QMC32" s="212"/>
      <c r="QMD32" s="212"/>
      <c r="QME32" s="212"/>
      <c r="QMF32" s="212"/>
      <c r="QMG32" s="212"/>
      <c r="QMH32" s="212"/>
      <c r="QMI32" s="212"/>
      <c r="QMJ32" s="212"/>
      <c r="QMK32" s="212"/>
      <c r="QML32" s="212"/>
      <c r="QMM32" s="212"/>
      <c r="QMN32" s="212"/>
      <c r="QMO32" s="212"/>
      <c r="QMP32" s="212"/>
      <c r="QMQ32" s="212"/>
      <c r="QMR32" s="212"/>
      <c r="QMS32" s="212"/>
      <c r="QMT32" s="212"/>
      <c r="QMU32" s="212"/>
      <c r="QMV32" s="212"/>
      <c r="QMW32" s="212"/>
      <c r="QMX32" s="212"/>
      <c r="QMY32" s="212"/>
      <c r="QMZ32" s="212"/>
      <c r="QNA32" s="212"/>
      <c r="QNB32" s="212"/>
      <c r="QNC32" s="212"/>
      <c r="QND32" s="212"/>
      <c r="QNE32" s="212"/>
      <c r="QNF32" s="212"/>
      <c r="QNG32" s="212"/>
      <c r="QNH32" s="212"/>
      <c r="QNI32" s="212"/>
      <c r="QNJ32" s="212"/>
      <c r="QNK32" s="212"/>
      <c r="QNL32" s="212"/>
      <c r="QNM32" s="212"/>
      <c r="QNN32" s="212"/>
      <c r="QNO32" s="212"/>
      <c r="QNP32" s="212"/>
      <c r="QNQ32" s="212"/>
      <c r="QNR32" s="212"/>
      <c r="QNS32" s="212"/>
      <c r="QNT32" s="212"/>
      <c r="QNU32" s="212"/>
      <c r="QNV32" s="212"/>
      <c r="QNW32" s="212"/>
      <c r="QNX32" s="212"/>
      <c r="QNY32" s="212"/>
      <c r="QNZ32" s="212"/>
      <c r="QOA32" s="212"/>
      <c r="QOB32" s="212"/>
      <c r="QOC32" s="212"/>
      <c r="QOD32" s="212"/>
      <c r="QOE32" s="212"/>
      <c r="QOF32" s="212"/>
      <c r="QOG32" s="212"/>
      <c r="QOH32" s="212"/>
      <c r="QOI32" s="212"/>
      <c r="QOJ32" s="212"/>
      <c r="QOK32" s="212"/>
      <c r="QOL32" s="212"/>
      <c r="QOM32" s="212"/>
      <c r="QON32" s="212"/>
      <c r="QOO32" s="212"/>
      <c r="QOP32" s="212"/>
      <c r="QOQ32" s="212"/>
      <c r="QOR32" s="212"/>
      <c r="QOS32" s="212"/>
      <c r="QOT32" s="212"/>
      <c r="QOU32" s="212"/>
      <c r="QOV32" s="212"/>
      <c r="QOW32" s="212"/>
      <c r="QOX32" s="212"/>
      <c r="QOY32" s="212"/>
      <c r="QOZ32" s="212"/>
      <c r="QPA32" s="212"/>
      <c r="QPB32" s="212"/>
      <c r="QPC32" s="212"/>
      <c r="QPD32" s="212"/>
      <c r="QPE32" s="212"/>
      <c r="QPF32" s="212"/>
      <c r="QPG32" s="212"/>
      <c r="QPH32" s="212"/>
      <c r="QPI32" s="212"/>
      <c r="QPJ32" s="212"/>
      <c r="QPK32" s="212"/>
      <c r="QPL32" s="212"/>
      <c r="QPM32" s="212"/>
      <c r="QPN32" s="212"/>
      <c r="QPO32" s="212"/>
      <c r="QPP32" s="212"/>
      <c r="QPQ32" s="212"/>
      <c r="QPR32" s="212"/>
      <c r="QPS32" s="212"/>
      <c r="QPT32" s="212"/>
      <c r="QPU32" s="212"/>
      <c r="QPV32" s="212"/>
      <c r="QPW32" s="212"/>
      <c r="QPX32" s="212"/>
      <c r="QPY32" s="212"/>
      <c r="QPZ32" s="212"/>
      <c r="QQA32" s="212"/>
      <c r="QQB32" s="212"/>
      <c r="QQC32" s="212"/>
      <c r="QQD32" s="212"/>
      <c r="QQE32" s="212"/>
      <c r="QQF32" s="212"/>
      <c r="QQG32" s="212"/>
      <c r="QQH32" s="212"/>
      <c r="QQI32" s="212"/>
      <c r="QQJ32" s="212"/>
      <c r="QQK32" s="212"/>
      <c r="QQL32" s="212"/>
      <c r="QQM32" s="212"/>
      <c r="QQN32" s="212"/>
      <c r="QQO32" s="212"/>
      <c r="QQP32" s="212"/>
      <c r="QQQ32" s="212"/>
      <c r="QQR32" s="212"/>
      <c r="QQS32" s="212"/>
      <c r="QQT32" s="212"/>
      <c r="QQU32" s="212"/>
      <c r="QQV32" s="212"/>
      <c r="QQW32" s="212"/>
      <c r="QQX32" s="212"/>
      <c r="QQY32" s="212"/>
      <c r="QQZ32" s="212"/>
      <c r="QRA32" s="212"/>
      <c r="QRB32" s="212"/>
      <c r="QRC32" s="212"/>
      <c r="QRD32" s="212"/>
      <c r="QRE32" s="212"/>
      <c r="QRF32" s="212"/>
      <c r="QRG32" s="212"/>
      <c r="QRH32" s="212"/>
      <c r="QRI32" s="212"/>
      <c r="QRJ32" s="212"/>
      <c r="QRK32" s="212"/>
      <c r="QRL32" s="212"/>
      <c r="QRM32" s="212"/>
      <c r="QRN32" s="212"/>
      <c r="QRO32" s="212"/>
      <c r="QRP32" s="212"/>
      <c r="QRQ32" s="212"/>
      <c r="QRR32" s="212"/>
      <c r="QRS32" s="212"/>
      <c r="QRT32" s="212"/>
      <c r="QRU32" s="212"/>
      <c r="QRV32" s="212"/>
      <c r="QRW32" s="212"/>
      <c r="QRX32" s="212"/>
      <c r="QRY32" s="212"/>
      <c r="QRZ32" s="212"/>
      <c r="QSA32" s="212"/>
      <c r="QSB32" s="212"/>
      <c r="QSC32" s="212"/>
      <c r="QSD32" s="212"/>
      <c r="QSE32" s="212"/>
      <c r="QSF32" s="212"/>
      <c r="QSG32" s="212"/>
      <c r="QSH32" s="212"/>
      <c r="QSI32" s="212"/>
      <c r="QSJ32" s="212"/>
      <c r="QSK32" s="212"/>
      <c r="QSL32" s="212"/>
      <c r="QSM32" s="212"/>
      <c r="QSN32" s="212"/>
      <c r="QSO32" s="212"/>
      <c r="QSP32" s="212"/>
      <c r="QSQ32" s="212"/>
      <c r="QSR32" s="212"/>
      <c r="QSS32" s="212"/>
      <c r="QST32" s="212"/>
      <c r="QSU32" s="212"/>
      <c r="QSV32" s="212"/>
      <c r="QSW32" s="212"/>
      <c r="QSX32" s="212"/>
      <c r="QSY32" s="212"/>
      <c r="QSZ32" s="212"/>
      <c r="QTA32" s="212"/>
      <c r="QTB32" s="212"/>
      <c r="QTC32" s="212"/>
      <c r="QTD32" s="212"/>
      <c r="QTE32" s="212"/>
      <c r="QTF32" s="212"/>
      <c r="QTG32" s="212"/>
      <c r="QTH32" s="212"/>
      <c r="QTI32" s="212"/>
      <c r="QTJ32" s="212"/>
      <c r="QTK32" s="212"/>
      <c r="QTL32" s="212"/>
      <c r="QTM32" s="212"/>
      <c r="QTN32" s="212"/>
      <c r="QTO32" s="212"/>
      <c r="QTP32" s="212"/>
      <c r="QTQ32" s="212"/>
      <c r="QTR32" s="212"/>
      <c r="QTS32" s="212"/>
      <c r="QTT32" s="212"/>
      <c r="QTU32" s="212"/>
      <c r="QTV32" s="212"/>
      <c r="QTW32" s="212"/>
      <c r="QTX32" s="212"/>
      <c r="QTY32" s="212"/>
      <c r="QTZ32" s="212"/>
      <c r="QUA32" s="212"/>
      <c r="QUB32" s="212"/>
      <c r="QUC32" s="212"/>
      <c r="QUD32" s="212"/>
      <c r="QUE32" s="212"/>
      <c r="QUF32" s="212"/>
      <c r="QUG32" s="212"/>
      <c r="QUH32" s="212"/>
      <c r="QUI32" s="212"/>
      <c r="QUJ32" s="212"/>
      <c r="QUK32" s="212"/>
      <c r="QUL32" s="212"/>
      <c r="QUM32" s="212"/>
      <c r="QUN32" s="212"/>
      <c r="QUO32" s="212"/>
      <c r="QUP32" s="212"/>
      <c r="QUQ32" s="212"/>
      <c r="QUR32" s="212"/>
      <c r="QUS32" s="212"/>
      <c r="QUT32" s="212"/>
      <c r="QUU32" s="212"/>
      <c r="QUV32" s="212"/>
      <c r="QUW32" s="212"/>
      <c r="QUX32" s="212"/>
      <c r="QUY32" s="212"/>
      <c r="QUZ32" s="212"/>
      <c r="QVA32" s="212"/>
      <c r="QVB32" s="212"/>
      <c r="QVC32" s="212"/>
      <c r="QVD32" s="212"/>
      <c r="QVE32" s="212"/>
      <c r="QVF32" s="212"/>
      <c r="QVG32" s="212"/>
      <c r="QVH32" s="212"/>
      <c r="QVI32" s="212"/>
      <c r="QVJ32" s="212"/>
      <c r="QVK32" s="212"/>
      <c r="QVL32" s="212"/>
      <c r="QVM32" s="212"/>
      <c r="QVN32" s="212"/>
      <c r="QVO32" s="212"/>
      <c r="QVP32" s="212"/>
      <c r="QVQ32" s="212"/>
      <c r="QVR32" s="212"/>
      <c r="QVS32" s="212"/>
      <c r="QVT32" s="212"/>
      <c r="QVU32" s="212"/>
      <c r="QVV32" s="212"/>
      <c r="QVW32" s="212"/>
      <c r="QVX32" s="212"/>
      <c r="QVY32" s="212"/>
      <c r="QVZ32" s="212"/>
      <c r="QWA32" s="212"/>
      <c r="QWB32" s="212"/>
      <c r="QWC32" s="212"/>
      <c r="QWD32" s="212"/>
      <c r="QWE32" s="212"/>
      <c r="QWF32" s="212"/>
      <c r="QWG32" s="212"/>
      <c r="QWH32" s="212"/>
      <c r="QWI32" s="212"/>
      <c r="QWJ32" s="212"/>
      <c r="QWK32" s="212"/>
      <c r="QWL32" s="212"/>
      <c r="QWM32" s="212"/>
      <c r="QWN32" s="212"/>
      <c r="QWO32" s="212"/>
      <c r="QWP32" s="212"/>
      <c r="QWQ32" s="212"/>
      <c r="QWR32" s="212"/>
      <c r="QWS32" s="212"/>
      <c r="QWT32" s="212"/>
      <c r="QWU32" s="212"/>
      <c r="QWV32" s="212"/>
      <c r="QWW32" s="212"/>
      <c r="QWX32" s="212"/>
      <c r="QWY32" s="212"/>
      <c r="QWZ32" s="212"/>
      <c r="QXA32" s="212"/>
      <c r="QXB32" s="212"/>
      <c r="QXC32" s="212"/>
      <c r="QXD32" s="212"/>
      <c r="QXE32" s="212"/>
      <c r="QXF32" s="212"/>
      <c r="QXG32" s="212"/>
      <c r="QXH32" s="212"/>
      <c r="QXI32" s="212"/>
      <c r="QXJ32" s="212"/>
      <c r="QXK32" s="212"/>
      <c r="QXL32" s="212"/>
      <c r="QXM32" s="212"/>
      <c r="QXN32" s="212"/>
      <c r="QXO32" s="212"/>
      <c r="QXP32" s="212"/>
      <c r="QXQ32" s="212"/>
      <c r="QXR32" s="212"/>
      <c r="QXS32" s="212"/>
      <c r="QXT32" s="212"/>
      <c r="QXU32" s="212"/>
      <c r="QXV32" s="212"/>
      <c r="QXW32" s="212"/>
      <c r="QXX32" s="212"/>
      <c r="QXY32" s="212"/>
      <c r="QXZ32" s="212"/>
      <c r="QYA32" s="212"/>
      <c r="QYB32" s="212"/>
      <c r="QYC32" s="212"/>
      <c r="QYD32" s="212"/>
      <c r="QYE32" s="212"/>
      <c r="QYF32" s="212"/>
      <c r="QYG32" s="212"/>
      <c r="QYH32" s="212"/>
      <c r="QYI32" s="212"/>
      <c r="QYJ32" s="212"/>
      <c r="QYK32" s="212"/>
      <c r="QYL32" s="212"/>
      <c r="QYM32" s="212"/>
      <c r="QYN32" s="212"/>
      <c r="QYO32" s="212"/>
      <c r="QYP32" s="212"/>
      <c r="QYQ32" s="212"/>
      <c r="QYR32" s="212"/>
      <c r="QYS32" s="212"/>
      <c r="QYT32" s="212"/>
      <c r="QYU32" s="212"/>
      <c r="QYV32" s="212"/>
      <c r="QYW32" s="212"/>
      <c r="QYX32" s="212"/>
      <c r="QYY32" s="212"/>
      <c r="QYZ32" s="212"/>
      <c r="QZA32" s="212"/>
      <c r="QZB32" s="212"/>
      <c r="QZC32" s="212"/>
      <c r="QZD32" s="212"/>
      <c r="QZE32" s="212"/>
      <c r="QZF32" s="212"/>
      <c r="QZG32" s="212"/>
      <c r="QZH32" s="212"/>
      <c r="QZI32" s="212"/>
      <c r="QZJ32" s="212"/>
      <c r="QZK32" s="212"/>
      <c r="QZL32" s="212"/>
      <c r="QZM32" s="212"/>
      <c r="QZN32" s="212"/>
      <c r="QZO32" s="212"/>
      <c r="QZP32" s="212"/>
      <c r="QZQ32" s="212"/>
      <c r="QZR32" s="212"/>
      <c r="QZS32" s="212"/>
      <c r="QZT32" s="212"/>
      <c r="QZU32" s="212"/>
      <c r="QZV32" s="212"/>
      <c r="QZW32" s="212"/>
      <c r="QZX32" s="212"/>
      <c r="QZY32" s="212"/>
      <c r="QZZ32" s="212"/>
      <c r="RAA32" s="212"/>
      <c r="RAB32" s="212"/>
      <c r="RAC32" s="212"/>
      <c r="RAD32" s="212"/>
      <c r="RAE32" s="212"/>
      <c r="RAF32" s="212"/>
      <c r="RAG32" s="212"/>
      <c r="RAH32" s="212"/>
      <c r="RAI32" s="212"/>
      <c r="RAJ32" s="212"/>
      <c r="RAK32" s="212"/>
      <c r="RAL32" s="212"/>
      <c r="RAM32" s="212"/>
      <c r="RAN32" s="212"/>
      <c r="RAO32" s="212"/>
      <c r="RAP32" s="212"/>
      <c r="RAQ32" s="212"/>
      <c r="RAR32" s="212"/>
      <c r="RAS32" s="212"/>
      <c r="RAT32" s="212"/>
      <c r="RAU32" s="212"/>
      <c r="RAV32" s="212"/>
      <c r="RAW32" s="212"/>
      <c r="RAX32" s="212"/>
      <c r="RAY32" s="212"/>
      <c r="RAZ32" s="212"/>
      <c r="RBA32" s="212"/>
      <c r="RBB32" s="212"/>
      <c r="RBC32" s="212"/>
      <c r="RBD32" s="212"/>
      <c r="RBE32" s="212"/>
      <c r="RBF32" s="212"/>
      <c r="RBG32" s="212"/>
      <c r="RBH32" s="212"/>
      <c r="RBI32" s="212"/>
      <c r="RBJ32" s="212"/>
      <c r="RBK32" s="212"/>
      <c r="RBL32" s="212"/>
      <c r="RBM32" s="212"/>
      <c r="RBN32" s="212"/>
      <c r="RBO32" s="212"/>
      <c r="RBP32" s="212"/>
      <c r="RBQ32" s="212"/>
      <c r="RBR32" s="212"/>
      <c r="RBS32" s="212"/>
      <c r="RBT32" s="212"/>
      <c r="RBU32" s="212"/>
      <c r="RBV32" s="212"/>
      <c r="RBW32" s="212"/>
      <c r="RBX32" s="212"/>
      <c r="RBY32" s="212"/>
      <c r="RBZ32" s="212"/>
      <c r="RCA32" s="212"/>
      <c r="RCB32" s="212"/>
      <c r="RCC32" s="212"/>
      <c r="RCD32" s="212"/>
      <c r="RCE32" s="212"/>
      <c r="RCF32" s="212"/>
      <c r="RCG32" s="212"/>
      <c r="RCH32" s="212"/>
      <c r="RCI32" s="212"/>
      <c r="RCJ32" s="212"/>
      <c r="RCK32" s="212"/>
      <c r="RCL32" s="212"/>
      <c r="RCM32" s="212"/>
      <c r="RCN32" s="212"/>
      <c r="RCO32" s="212"/>
      <c r="RCP32" s="212"/>
      <c r="RCQ32" s="212"/>
      <c r="RCR32" s="212"/>
      <c r="RCS32" s="212"/>
      <c r="RCT32" s="212"/>
      <c r="RCU32" s="212"/>
      <c r="RCV32" s="212"/>
      <c r="RCW32" s="212"/>
      <c r="RCX32" s="212"/>
      <c r="RCY32" s="212"/>
      <c r="RCZ32" s="212"/>
      <c r="RDA32" s="212"/>
      <c r="RDB32" s="212"/>
      <c r="RDC32" s="212"/>
      <c r="RDD32" s="212"/>
      <c r="RDE32" s="212"/>
      <c r="RDF32" s="212"/>
      <c r="RDG32" s="212"/>
      <c r="RDH32" s="212"/>
      <c r="RDI32" s="212"/>
      <c r="RDJ32" s="212"/>
      <c r="RDK32" s="212"/>
      <c r="RDL32" s="212"/>
      <c r="RDM32" s="212"/>
      <c r="RDN32" s="212"/>
      <c r="RDO32" s="212"/>
      <c r="RDP32" s="212"/>
      <c r="RDQ32" s="212"/>
      <c r="RDR32" s="212"/>
      <c r="RDS32" s="212"/>
      <c r="RDT32" s="212"/>
      <c r="RDU32" s="212"/>
      <c r="RDV32" s="212"/>
      <c r="RDW32" s="212"/>
      <c r="RDX32" s="212"/>
      <c r="RDY32" s="212"/>
      <c r="RDZ32" s="212"/>
      <c r="REA32" s="212"/>
      <c r="REB32" s="212"/>
      <c r="REC32" s="212"/>
      <c r="RED32" s="212"/>
      <c r="REE32" s="212"/>
      <c r="REF32" s="212"/>
      <c r="REG32" s="212"/>
      <c r="REH32" s="212"/>
      <c r="REI32" s="212"/>
      <c r="REJ32" s="212"/>
      <c r="REK32" s="212"/>
      <c r="REL32" s="212"/>
      <c r="REM32" s="212"/>
      <c r="REN32" s="212"/>
      <c r="REO32" s="212"/>
      <c r="REP32" s="212"/>
      <c r="REQ32" s="212"/>
      <c r="RER32" s="212"/>
      <c r="RES32" s="212"/>
      <c r="RET32" s="212"/>
      <c r="REU32" s="212"/>
      <c r="REV32" s="212"/>
      <c r="REW32" s="212"/>
      <c r="REX32" s="212"/>
      <c r="REY32" s="212"/>
      <c r="REZ32" s="212"/>
      <c r="RFA32" s="212"/>
      <c r="RFB32" s="212"/>
      <c r="RFC32" s="212"/>
      <c r="RFD32" s="212"/>
      <c r="RFE32" s="212"/>
      <c r="RFF32" s="212"/>
      <c r="RFG32" s="212"/>
      <c r="RFH32" s="212"/>
      <c r="RFI32" s="212"/>
      <c r="RFJ32" s="212"/>
      <c r="RFK32" s="212"/>
      <c r="RFL32" s="212"/>
      <c r="RFM32" s="212"/>
      <c r="RFN32" s="212"/>
      <c r="RFO32" s="212"/>
      <c r="RFP32" s="212"/>
      <c r="RFQ32" s="212"/>
      <c r="RFR32" s="212"/>
      <c r="RFS32" s="212"/>
      <c r="RFT32" s="212"/>
      <c r="RFU32" s="212"/>
      <c r="RFV32" s="212"/>
      <c r="RFW32" s="212"/>
      <c r="RFX32" s="212"/>
      <c r="RFY32" s="212"/>
      <c r="RFZ32" s="212"/>
      <c r="RGA32" s="212"/>
      <c r="RGB32" s="212"/>
      <c r="RGC32" s="212"/>
      <c r="RGD32" s="212"/>
      <c r="RGE32" s="212"/>
      <c r="RGF32" s="212"/>
      <c r="RGG32" s="212"/>
      <c r="RGH32" s="212"/>
      <c r="RGI32" s="212"/>
      <c r="RGJ32" s="212"/>
      <c r="RGK32" s="212"/>
      <c r="RGL32" s="212"/>
      <c r="RGM32" s="212"/>
      <c r="RGN32" s="212"/>
      <c r="RGO32" s="212"/>
      <c r="RGP32" s="212"/>
      <c r="RGQ32" s="212"/>
      <c r="RGR32" s="212"/>
      <c r="RGS32" s="212"/>
      <c r="RGT32" s="212"/>
      <c r="RGU32" s="212"/>
      <c r="RGV32" s="212"/>
      <c r="RGW32" s="212"/>
      <c r="RGX32" s="212"/>
      <c r="RGY32" s="212"/>
      <c r="RGZ32" s="212"/>
      <c r="RHA32" s="212"/>
      <c r="RHB32" s="212"/>
      <c r="RHC32" s="212"/>
      <c r="RHD32" s="212"/>
      <c r="RHE32" s="212"/>
      <c r="RHF32" s="212"/>
      <c r="RHG32" s="212"/>
      <c r="RHH32" s="212"/>
      <c r="RHI32" s="212"/>
      <c r="RHJ32" s="212"/>
      <c r="RHK32" s="212"/>
      <c r="RHL32" s="212"/>
      <c r="RHM32" s="212"/>
      <c r="RHN32" s="212"/>
      <c r="RHO32" s="212"/>
      <c r="RHP32" s="212"/>
      <c r="RHQ32" s="212"/>
      <c r="RHR32" s="212"/>
      <c r="RHS32" s="212"/>
      <c r="RHT32" s="212"/>
      <c r="RHU32" s="212"/>
      <c r="RHV32" s="212"/>
      <c r="RHW32" s="212"/>
      <c r="RHX32" s="212"/>
      <c r="RHY32" s="212"/>
      <c r="RHZ32" s="212"/>
      <c r="RIA32" s="212"/>
      <c r="RIB32" s="212"/>
      <c r="RIC32" s="212"/>
      <c r="RID32" s="212"/>
      <c r="RIE32" s="212"/>
      <c r="RIF32" s="212"/>
      <c r="RIG32" s="212"/>
      <c r="RIH32" s="212"/>
      <c r="RII32" s="212"/>
      <c r="RIJ32" s="212"/>
      <c r="RIK32" s="212"/>
      <c r="RIL32" s="212"/>
      <c r="RIM32" s="212"/>
      <c r="RIN32" s="212"/>
      <c r="RIO32" s="212"/>
      <c r="RIP32" s="212"/>
      <c r="RIQ32" s="212"/>
      <c r="RIR32" s="212"/>
      <c r="RIS32" s="212"/>
      <c r="RIT32" s="212"/>
      <c r="RIU32" s="212"/>
      <c r="RIV32" s="212"/>
      <c r="RIW32" s="212"/>
      <c r="RIX32" s="212"/>
      <c r="RIY32" s="212"/>
      <c r="RIZ32" s="212"/>
      <c r="RJA32" s="212"/>
      <c r="RJB32" s="212"/>
      <c r="RJC32" s="212"/>
      <c r="RJD32" s="212"/>
      <c r="RJE32" s="212"/>
      <c r="RJF32" s="212"/>
      <c r="RJG32" s="212"/>
      <c r="RJH32" s="212"/>
      <c r="RJI32" s="212"/>
      <c r="RJJ32" s="212"/>
      <c r="RJK32" s="212"/>
      <c r="RJL32" s="212"/>
      <c r="RJM32" s="212"/>
      <c r="RJN32" s="212"/>
      <c r="RJO32" s="212"/>
      <c r="RJP32" s="212"/>
      <c r="RJQ32" s="212"/>
      <c r="RJR32" s="212"/>
      <c r="RJS32" s="212"/>
      <c r="RJT32" s="212"/>
      <c r="RJU32" s="212"/>
      <c r="RJV32" s="212"/>
      <c r="RJW32" s="212"/>
      <c r="RJX32" s="212"/>
      <c r="RJY32" s="212"/>
      <c r="RJZ32" s="212"/>
      <c r="RKA32" s="212"/>
      <c r="RKB32" s="212"/>
      <c r="RKC32" s="212"/>
      <c r="RKD32" s="212"/>
      <c r="RKE32" s="212"/>
      <c r="RKF32" s="212"/>
      <c r="RKG32" s="212"/>
      <c r="RKH32" s="212"/>
      <c r="RKI32" s="212"/>
      <c r="RKJ32" s="212"/>
      <c r="RKK32" s="212"/>
      <c r="RKL32" s="212"/>
      <c r="RKM32" s="212"/>
      <c r="RKN32" s="212"/>
      <c r="RKO32" s="212"/>
      <c r="RKP32" s="212"/>
      <c r="RKQ32" s="212"/>
      <c r="RKR32" s="212"/>
      <c r="RKS32" s="212"/>
      <c r="RKT32" s="212"/>
      <c r="RKU32" s="212"/>
      <c r="RKV32" s="212"/>
      <c r="RKW32" s="212"/>
      <c r="RKX32" s="212"/>
      <c r="RKY32" s="212"/>
      <c r="RKZ32" s="212"/>
      <c r="RLA32" s="212"/>
      <c r="RLB32" s="212"/>
      <c r="RLC32" s="212"/>
      <c r="RLD32" s="212"/>
      <c r="RLE32" s="212"/>
      <c r="RLF32" s="212"/>
      <c r="RLG32" s="212"/>
      <c r="RLH32" s="212"/>
      <c r="RLI32" s="212"/>
      <c r="RLJ32" s="212"/>
      <c r="RLK32" s="212"/>
      <c r="RLL32" s="212"/>
      <c r="RLM32" s="212"/>
      <c r="RLN32" s="212"/>
      <c r="RLO32" s="212"/>
      <c r="RLP32" s="212"/>
      <c r="RLQ32" s="212"/>
      <c r="RLR32" s="212"/>
      <c r="RLS32" s="212"/>
      <c r="RLT32" s="212"/>
      <c r="RLU32" s="212"/>
      <c r="RLV32" s="212"/>
      <c r="RLW32" s="212"/>
      <c r="RLX32" s="212"/>
      <c r="RLY32" s="212"/>
      <c r="RLZ32" s="212"/>
      <c r="RMA32" s="212"/>
      <c r="RMB32" s="212"/>
      <c r="RMC32" s="212"/>
      <c r="RMD32" s="212"/>
      <c r="RME32" s="212"/>
      <c r="RMF32" s="212"/>
      <c r="RMG32" s="212"/>
      <c r="RMH32" s="212"/>
      <c r="RMI32" s="212"/>
      <c r="RMJ32" s="212"/>
      <c r="RMK32" s="212"/>
      <c r="RML32" s="212"/>
      <c r="RMM32" s="212"/>
      <c r="RMN32" s="212"/>
      <c r="RMO32" s="212"/>
      <c r="RMP32" s="212"/>
      <c r="RMQ32" s="212"/>
      <c r="RMR32" s="212"/>
      <c r="RMS32" s="212"/>
      <c r="RMT32" s="212"/>
      <c r="RMU32" s="212"/>
      <c r="RMV32" s="212"/>
      <c r="RMW32" s="212"/>
      <c r="RMX32" s="212"/>
      <c r="RMY32" s="212"/>
      <c r="RMZ32" s="212"/>
      <c r="RNA32" s="212"/>
      <c r="RNB32" s="212"/>
      <c r="RNC32" s="212"/>
      <c r="RND32" s="212"/>
      <c r="RNE32" s="212"/>
      <c r="RNF32" s="212"/>
      <c r="RNG32" s="212"/>
      <c r="RNH32" s="212"/>
      <c r="RNI32" s="212"/>
      <c r="RNJ32" s="212"/>
      <c r="RNK32" s="212"/>
      <c r="RNL32" s="212"/>
      <c r="RNM32" s="212"/>
      <c r="RNN32" s="212"/>
      <c r="RNO32" s="212"/>
      <c r="RNP32" s="212"/>
      <c r="RNQ32" s="212"/>
      <c r="RNR32" s="212"/>
      <c r="RNS32" s="212"/>
      <c r="RNT32" s="212"/>
      <c r="RNU32" s="212"/>
      <c r="RNV32" s="212"/>
      <c r="RNW32" s="212"/>
      <c r="RNX32" s="212"/>
      <c r="RNY32" s="212"/>
      <c r="RNZ32" s="212"/>
      <c r="ROA32" s="212"/>
      <c r="ROB32" s="212"/>
      <c r="ROC32" s="212"/>
      <c r="ROD32" s="212"/>
      <c r="ROE32" s="212"/>
      <c r="ROF32" s="212"/>
      <c r="ROG32" s="212"/>
      <c r="ROH32" s="212"/>
      <c r="ROI32" s="212"/>
      <c r="ROJ32" s="212"/>
      <c r="ROK32" s="212"/>
      <c r="ROL32" s="212"/>
      <c r="ROM32" s="212"/>
      <c r="RON32" s="212"/>
      <c r="ROO32" s="212"/>
      <c r="ROP32" s="212"/>
      <c r="ROQ32" s="212"/>
      <c r="ROR32" s="212"/>
      <c r="ROS32" s="212"/>
      <c r="ROT32" s="212"/>
      <c r="ROU32" s="212"/>
      <c r="ROV32" s="212"/>
      <c r="ROW32" s="212"/>
      <c r="ROX32" s="212"/>
      <c r="ROY32" s="212"/>
      <c r="ROZ32" s="212"/>
      <c r="RPA32" s="212"/>
      <c r="RPB32" s="212"/>
      <c r="RPC32" s="212"/>
      <c r="RPD32" s="212"/>
      <c r="RPE32" s="212"/>
      <c r="RPF32" s="212"/>
      <c r="RPG32" s="212"/>
      <c r="RPH32" s="212"/>
      <c r="RPI32" s="212"/>
      <c r="RPJ32" s="212"/>
      <c r="RPK32" s="212"/>
      <c r="RPL32" s="212"/>
      <c r="RPM32" s="212"/>
      <c r="RPN32" s="212"/>
      <c r="RPO32" s="212"/>
      <c r="RPP32" s="212"/>
      <c r="RPQ32" s="212"/>
      <c r="RPR32" s="212"/>
      <c r="RPS32" s="212"/>
      <c r="RPT32" s="212"/>
      <c r="RPU32" s="212"/>
      <c r="RPV32" s="212"/>
      <c r="RPW32" s="212"/>
      <c r="RPX32" s="212"/>
      <c r="RPY32" s="212"/>
      <c r="RPZ32" s="212"/>
      <c r="RQA32" s="212"/>
      <c r="RQB32" s="212"/>
      <c r="RQC32" s="212"/>
      <c r="RQD32" s="212"/>
      <c r="RQE32" s="212"/>
      <c r="RQF32" s="212"/>
      <c r="RQG32" s="212"/>
      <c r="RQH32" s="212"/>
      <c r="RQI32" s="212"/>
      <c r="RQJ32" s="212"/>
      <c r="RQK32" s="212"/>
      <c r="RQL32" s="212"/>
      <c r="RQM32" s="212"/>
      <c r="RQN32" s="212"/>
      <c r="RQO32" s="212"/>
      <c r="RQP32" s="212"/>
      <c r="RQQ32" s="212"/>
      <c r="RQR32" s="212"/>
      <c r="RQS32" s="212"/>
      <c r="RQT32" s="212"/>
      <c r="RQU32" s="212"/>
      <c r="RQV32" s="212"/>
      <c r="RQW32" s="212"/>
      <c r="RQX32" s="212"/>
      <c r="RQY32" s="212"/>
      <c r="RQZ32" s="212"/>
      <c r="RRA32" s="212"/>
      <c r="RRB32" s="212"/>
      <c r="RRC32" s="212"/>
      <c r="RRD32" s="212"/>
      <c r="RRE32" s="212"/>
      <c r="RRF32" s="212"/>
      <c r="RRG32" s="212"/>
      <c r="RRH32" s="212"/>
      <c r="RRI32" s="212"/>
      <c r="RRJ32" s="212"/>
      <c r="RRK32" s="212"/>
      <c r="RRL32" s="212"/>
      <c r="RRM32" s="212"/>
      <c r="RRN32" s="212"/>
      <c r="RRO32" s="212"/>
      <c r="RRP32" s="212"/>
      <c r="RRQ32" s="212"/>
      <c r="RRR32" s="212"/>
      <c r="RRS32" s="212"/>
      <c r="RRT32" s="212"/>
      <c r="RRU32" s="212"/>
      <c r="RRV32" s="212"/>
      <c r="RRW32" s="212"/>
      <c r="RRX32" s="212"/>
      <c r="RRY32" s="212"/>
      <c r="RRZ32" s="212"/>
      <c r="RSA32" s="212"/>
      <c r="RSB32" s="212"/>
      <c r="RSC32" s="212"/>
      <c r="RSD32" s="212"/>
      <c r="RSE32" s="212"/>
      <c r="RSF32" s="212"/>
      <c r="RSG32" s="212"/>
      <c r="RSH32" s="212"/>
      <c r="RSI32" s="212"/>
      <c r="RSJ32" s="212"/>
      <c r="RSK32" s="212"/>
      <c r="RSL32" s="212"/>
      <c r="RSM32" s="212"/>
      <c r="RSN32" s="212"/>
      <c r="RSO32" s="212"/>
      <c r="RSP32" s="212"/>
      <c r="RSQ32" s="212"/>
      <c r="RSR32" s="212"/>
      <c r="RSS32" s="212"/>
      <c r="RST32" s="212"/>
      <c r="RSU32" s="212"/>
      <c r="RSV32" s="212"/>
      <c r="RSW32" s="212"/>
      <c r="RSX32" s="212"/>
      <c r="RSY32" s="212"/>
      <c r="RSZ32" s="212"/>
      <c r="RTA32" s="212"/>
      <c r="RTB32" s="212"/>
      <c r="RTC32" s="212"/>
      <c r="RTD32" s="212"/>
      <c r="RTE32" s="212"/>
      <c r="RTF32" s="212"/>
      <c r="RTG32" s="212"/>
      <c r="RTH32" s="212"/>
      <c r="RTI32" s="212"/>
      <c r="RTJ32" s="212"/>
      <c r="RTK32" s="212"/>
      <c r="RTL32" s="212"/>
      <c r="RTM32" s="212"/>
      <c r="RTN32" s="212"/>
      <c r="RTO32" s="212"/>
      <c r="RTP32" s="212"/>
      <c r="RTQ32" s="212"/>
      <c r="RTR32" s="212"/>
      <c r="RTS32" s="212"/>
      <c r="RTT32" s="212"/>
      <c r="RTU32" s="212"/>
      <c r="RTV32" s="212"/>
      <c r="RTW32" s="212"/>
      <c r="RTX32" s="212"/>
      <c r="RTY32" s="212"/>
      <c r="RTZ32" s="212"/>
      <c r="RUA32" s="212"/>
      <c r="RUB32" s="212"/>
      <c r="RUC32" s="212"/>
      <c r="RUD32" s="212"/>
      <c r="RUE32" s="212"/>
      <c r="RUF32" s="212"/>
      <c r="RUG32" s="212"/>
      <c r="RUH32" s="212"/>
      <c r="RUI32" s="212"/>
      <c r="RUJ32" s="212"/>
      <c r="RUK32" s="212"/>
      <c r="RUL32" s="212"/>
      <c r="RUM32" s="212"/>
      <c r="RUN32" s="212"/>
      <c r="RUO32" s="212"/>
      <c r="RUP32" s="212"/>
      <c r="RUQ32" s="212"/>
      <c r="RUR32" s="212"/>
      <c r="RUS32" s="212"/>
      <c r="RUT32" s="212"/>
      <c r="RUU32" s="212"/>
      <c r="RUV32" s="212"/>
      <c r="RUW32" s="212"/>
      <c r="RUX32" s="212"/>
      <c r="RUY32" s="212"/>
      <c r="RUZ32" s="212"/>
      <c r="RVA32" s="212"/>
      <c r="RVB32" s="212"/>
      <c r="RVC32" s="212"/>
      <c r="RVD32" s="212"/>
      <c r="RVE32" s="212"/>
      <c r="RVF32" s="212"/>
      <c r="RVG32" s="212"/>
      <c r="RVH32" s="212"/>
      <c r="RVI32" s="212"/>
      <c r="RVJ32" s="212"/>
      <c r="RVK32" s="212"/>
      <c r="RVL32" s="212"/>
      <c r="RVM32" s="212"/>
      <c r="RVN32" s="212"/>
      <c r="RVO32" s="212"/>
      <c r="RVP32" s="212"/>
      <c r="RVQ32" s="212"/>
      <c r="RVR32" s="212"/>
      <c r="RVS32" s="212"/>
      <c r="RVT32" s="212"/>
      <c r="RVU32" s="212"/>
      <c r="RVV32" s="212"/>
      <c r="RVW32" s="212"/>
      <c r="RVX32" s="212"/>
      <c r="RVY32" s="212"/>
      <c r="RVZ32" s="212"/>
      <c r="RWA32" s="212"/>
      <c r="RWB32" s="212"/>
      <c r="RWC32" s="212"/>
      <c r="RWD32" s="212"/>
      <c r="RWE32" s="212"/>
      <c r="RWF32" s="212"/>
      <c r="RWG32" s="212"/>
      <c r="RWH32" s="212"/>
      <c r="RWI32" s="212"/>
      <c r="RWJ32" s="212"/>
      <c r="RWK32" s="212"/>
      <c r="RWL32" s="212"/>
      <c r="RWM32" s="212"/>
      <c r="RWN32" s="212"/>
      <c r="RWO32" s="212"/>
      <c r="RWP32" s="212"/>
      <c r="RWQ32" s="212"/>
      <c r="RWR32" s="212"/>
      <c r="RWS32" s="212"/>
      <c r="RWT32" s="212"/>
      <c r="RWU32" s="212"/>
      <c r="RWV32" s="212"/>
      <c r="RWW32" s="212"/>
      <c r="RWX32" s="212"/>
      <c r="RWY32" s="212"/>
      <c r="RWZ32" s="212"/>
      <c r="RXA32" s="212"/>
      <c r="RXB32" s="212"/>
      <c r="RXC32" s="212"/>
      <c r="RXD32" s="212"/>
      <c r="RXE32" s="212"/>
      <c r="RXF32" s="212"/>
      <c r="RXG32" s="212"/>
      <c r="RXH32" s="212"/>
      <c r="RXI32" s="212"/>
      <c r="RXJ32" s="212"/>
      <c r="RXK32" s="212"/>
      <c r="RXL32" s="212"/>
      <c r="RXM32" s="212"/>
      <c r="RXN32" s="212"/>
      <c r="RXO32" s="212"/>
      <c r="RXP32" s="212"/>
      <c r="RXQ32" s="212"/>
      <c r="RXR32" s="212"/>
      <c r="RXS32" s="212"/>
      <c r="RXT32" s="212"/>
      <c r="RXU32" s="212"/>
      <c r="RXV32" s="212"/>
      <c r="RXW32" s="212"/>
      <c r="RXX32" s="212"/>
      <c r="RXY32" s="212"/>
      <c r="RXZ32" s="212"/>
      <c r="RYA32" s="212"/>
      <c r="RYB32" s="212"/>
      <c r="RYC32" s="212"/>
      <c r="RYD32" s="212"/>
      <c r="RYE32" s="212"/>
      <c r="RYF32" s="212"/>
      <c r="RYG32" s="212"/>
      <c r="RYH32" s="212"/>
      <c r="RYI32" s="212"/>
      <c r="RYJ32" s="212"/>
      <c r="RYK32" s="212"/>
      <c r="RYL32" s="212"/>
      <c r="RYM32" s="212"/>
      <c r="RYN32" s="212"/>
      <c r="RYO32" s="212"/>
      <c r="RYP32" s="212"/>
      <c r="RYQ32" s="212"/>
      <c r="RYR32" s="212"/>
      <c r="RYS32" s="212"/>
      <c r="RYT32" s="212"/>
      <c r="RYU32" s="212"/>
      <c r="RYV32" s="212"/>
      <c r="RYW32" s="212"/>
      <c r="RYX32" s="212"/>
      <c r="RYY32" s="212"/>
      <c r="RYZ32" s="212"/>
      <c r="RZA32" s="212"/>
      <c r="RZB32" s="212"/>
      <c r="RZC32" s="212"/>
      <c r="RZD32" s="212"/>
      <c r="RZE32" s="212"/>
      <c r="RZF32" s="212"/>
      <c r="RZG32" s="212"/>
      <c r="RZH32" s="212"/>
      <c r="RZI32" s="212"/>
      <c r="RZJ32" s="212"/>
      <c r="RZK32" s="212"/>
      <c r="RZL32" s="212"/>
      <c r="RZM32" s="212"/>
      <c r="RZN32" s="212"/>
      <c r="RZO32" s="212"/>
      <c r="RZP32" s="212"/>
      <c r="RZQ32" s="212"/>
      <c r="RZR32" s="212"/>
      <c r="RZS32" s="212"/>
      <c r="RZT32" s="212"/>
      <c r="RZU32" s="212"/>
      <c r="RZV32" s="212"/>
      <c r="RZW32" s="212"/>
      <c r="RZX32" s="212"/>
      <c r="RZY32" s="212"/>
      <c r="RZZ32" s="212"/>
      <c r="SAA32" s="212"/>
      <c r="SAB32" s="212"/>
      <c r="SAC32" s="212"/>
      <c r="SAD32" s="212"/>
      <c r="SAE32" s="212"/>
      <c r="SAF32" s="212"/>
      <c r="SAG32" s="212"/>
      <c r="SAH32" s="212"/>
      <c r="SAI32" s="212"/>
      <c r="SAJ32" s="212"/>
      <c r="SAK32" s="212"/>
      <c r="SAL32" s="212"/>
      <c r="SAM32" s="212"/>
      <c r="SAN32" s="212"/>
      <c r="SAO32" s="212"/>
      <c r="SAP32" s="212"/>
      <c r="SAQ32" s="212"/>
      <c r="SAR32" s="212"/>
      <c r="SAS32" s="212"/>
      <c r="SAT32" s="212"/>
      <c r="SAU32" s="212"/>
      <c r="SAV32" s="212"/>
      <c r="SAW32" s="212"/>
      <c r="SAX32" s="212"/>
      <c r="SAY32" s="212"/>
      <c r="SAZ32" s="212"/>
      <c r="SBA32" s="212"/>
      <c r="SBB32" s="212"/>
      <c r="SBC32" s="212"/>
      <c r="SBD32" s="212"/>
      <c r="SBE32" s="212"/>
      <c r="SBF32" s="212"/>
      <c r="SBG32" s="212"/>
      <c r="SBH32" s="212"/>
      <c r="SBI32" s="212"/>
      <c r="SBJ32" s="212"/>
      <c r="SBK32" s="212"/>
      <c r="SBL32" s="212"/>
      <c r="SBM32" s="212"/>
      <c r="SBN32" s="212"/>
      <c r="SBO32" s="212"/>
      <c r="SBP32" s="212"/>
      <c r="SBQ32" s="212"/>
      <c r="SBR32" s="212"/>
      <c r="SBS32" s="212"/>
      <c r="SBT32" s="212"/>
      <c r="SBU32" s="212"/>
      <c r="SBV32" s="212"/>
      <c r="SBW32" s="212"/>
      <c r="SBX32" s="212"/>
      <c r="SBY32" s="212"/>
      <c r="SBZ32" s="212"/>
      <c r="SCA32" s="212"/>
      <c r="SCB32" s="212"/>
      <c r="SCC32" s="212"/>
      <c r="SCD32" s="212"/>
      <c r="SCE32" s="212"/>
      <c r="SCF32" s="212"/>
      <c r="SCG32" s="212"/>
      <c r="SCH32" s="212"/>
      <c r="SCI32" s="212"/>
      <c r="SCJ32" s="212"/>
      <c r="SCK32" s="212"/>
      <c r="SCL32" s="212"/>
      <c r="SCM32" s="212"/>
      <c r="SCN32" s="212"/>
      <c r="SCO32" s="212"/>
      <c r="SCP32" s="212"/>
      <c r="SCQ32" s="212"/>
      <c r="SCR32" s="212"/>
      <c r="SCS32" s="212"/>
      <c r="SCT32" s="212"/>
      <c r="SCU32" s="212"/>
      <c r="SCV32" s="212"/>
      <c r="SCW32" s="212"/>
      <c r="SCX32" s="212"/>
      <c r="SCY32" s="212"/>
      <c r="SCZ32" s="212"/>
      <c r="SDA32" s="212"/>
      <c r="SDB32" s="212"/>
      <c r="SDC32" s="212"/>
      <c r="SDD32" s="212"/>
      <c r="SDE32" s="212"/>
      <c r="SDF32" s="212"/>
      <c r="SDG32" s="212"/>
      <c r="SDH32" s="212"/>
      <c r="SDI32" s="212"/>
      <c r="SDJ32" s="212"/>
      <c r="SDK32" s="212"/>
      <c r="SDL32" s="212"/>
      <c r="SDM32" s="212"/>
      <c r="SDN32" s="212"/>
      <c r="SDO32" s="212"/>
      <c r="SDP32" s="212"/>
      <c r="SDQ32" s="212"/>
      <c r="SDR32" s="212"/>
      <c r="SDS32" s="212"/>
      <c r="SDT32" s="212"/>
      <c r="SDU32" s="212"/>
      <c r="SDV32" s="212"/>
      <c r="SDW32" s="212"/>
      <c r="SDX32" s="212"/>
      <c r="SDY32" s="212"/>
      <c r="SDZ32" s="212"/>
      <c r="SEA32" s="212"/>
      <c r="SEB32" s="212"/>
      <c r="SEC32" s="212"/>
      <c r="SED32" s="212"/>
      <c r="SEE32" s="212"/>
      <c r="SEF32" s="212"/>
      <c r="SEG32" s="212"/>
      <c r="SEH32" s="212"/>
      <c r="SEI32" s="212"/>
      <c r="SEJ32" s="212"/>
      <c r="SEK32" s="212"/>
      <c r="SEL32" s="212"/>
      <c r="SEM32" s="212"/>
      <c r="SEN32" s="212"/>
      <c r="SEO32" s="212"/>
      <c r="SEP32" s="212"/>
      <c r="SEQ32" s="212"/>
      <c r="SER32" s="212"/>
      <c r="SES32" s="212"/>
      <c r="SET32" s="212"/>
      <c r="SEU32" s="212"/>
      <c r="SEV32" s="212"/>
      <c r="SEW32" s="212"/>
      <c r="SEX32" s="212"/>
      <c r="SEY32" s="212"/>
      <c r="SEZ32" s="212"/>
      <c r="SFA32" s="212"/>
      <c r="SFB32" s="212"/>
      <c r="SFC32" s="212"/>
      <c r="SFD32" s="212"/>
      <c r="SFE32" s="212"/>
      <c r="SFF32" s="212"/>
      <c r="SFG32" s="212"/>
      <c r="SFH32" s="212"/>
      <c r="SFI32" s="212"/>
      <c r="SFJ32" s="212"/>
      <c r="SFK32" s="212"/>
      <c r="SFL32" s="212"/>
      <c r="SFM32" s="212"/>
      <c r="SFN32" s="212"/>
      <c r="SFO32" s="212"/>
      <c r="SFP32" s="212"/>
      <c r="SFQ32" s="212"/>
      <c r="SFR32" s="212"/>
      <c r="SFS32" s="212"/>
      <c r="SFT32" s="212"/>
      <c r="SFU32" s="212"/>
      <c r="SFV32" s="212"/>
      <c r="SFW32" s="212"/>
      <c r="SFX32" s="212"/>
      <c r="SFY32" s="212"/>
      <c r="SFZ32" s="212"/>
      <c r="SGA32" s="212"/>
      <c r="SGB32" s="212"/>
      <c r="SGC32" s="212"/>
      <c r="SGD32" s="212"/>
      <c r="SGE32" s="212"/>
      <c r="SGF32" s="212"/>
      <c r="SGG32" s="212"/>
      <c r="SGH32" s="212"/>
      <c r="SGI32" s="212"/>
      <c r="SGJ32" s="212"/>
      <c r="SGK32" s="212"/>
      <c r="SGL32" s="212"/>
      <c r="SGM32" s="212"/>
      <c r="SGN32" s="212"/>
      <c r="SGO32" s="212"/>
      <c r="SGP32" s="212"/>
      <c r="SGQ32" s="212"/>
      <c r="SGR32" s="212"/>
      <c r="SGS32" s="212"/>
      <c r="SGT32" s="212"/>
      <c r="SGU32" s="212"/>
      <c r="SGV32" s="212"/>
      <c r="SGW32" s="212"/>
      <c r="SGX32" s="212"/>
      <c r="SGY32" s="212"/>
      <c r="SGZ32" s="212"/>
      <c r="SHA32" s="212"/>
      <c r="SHB32" s="212"/>
      <c r="SHC32" s="212"/>
      <c r="SHD32" s="212"/>
      <c r="SHE32" s="212"/>
      <c r="SHF32" s="212"/>
      <c r="SHG32" s="212"/>
      <c r="SHH32" s="212"/>
      <c r="SHI32" s="212"/>
      <c r="SHJ32" s="212"/>
      <c r="SHK32" s="212"/>
      <c r="SHL32" s="212"/>
      <c r="SHM32" s="212"/>
      <c r="SHN32" s="212"/>
      <c r="SHO32" s="212"/>
      <c r="SHP32" s="212"/>
      <c r="SHQ32" s="212"/>
      <c r="SHR32" s="212"/>
      <c r="SHS32" s="212"/>
      <c r="SHT32" s="212"/>
      <c r="SHU32" s="212"/>
      <c r="SHV32" s="212"/>
      <c r="SHW32" s="212"/>
      <c r="SHX32" s="212"/>
      <c r="SHY32" s="212"/>
      <c r="SHZ32" s="212"/>
      <c r="SIA32" s="212"/>
      <c r="SIB32" s="212"/>
      <c r="SIC32" s="212"/>
      <c r="SID32" s="212"/>
      <c r="SIE32" s="212"/>
      <c r="SIF32" s="212"/>
      <c r="SIG32" s="212"/>
      <c r="SIH32" s="212"/>
      <c r="SII32" s="212"/>
      <c r="SIJ32" s="212"/>
      <c r="SIK32" s="212"/>
      <c r="SIL32" s="212"/>
      <c r="SIM32" s="212"/>
      <c r="SIN32" s="212"/>
      <c r="SIO32" s="212"/>
      <c r="SIP32" s="212"/>
      <c r="SIQ32" s="212"/>
      <c r="SIR32" s="212"/>
      <c r="SIS32" s="212"/>
      <c r="SIT32" s="212"/>
      <c r="SIU32" s="212"/>
      <c r="SIV32" s="212"/>
      <c r="SIW32" s="212"/>
      <c r="SIX32" s="212"/>
      <c r="SIY32" s="212"/>
      <c r="SIZ32" s="212"/>
      <c r="SJA32" s="212"/>
      <c r="SJB32" s="212"/>
      <c r="SJC32" s="212"/>
      <c r="SJD32" s="212"/>
      <c r="SJE32" s="212"/>
      <c r="SJF32" s="212"/>
      <c r="SJG32" s="212"/>
      <c r="SJH32" s="212"/>
      <c r="SJI32" s="212"/>
      <c r="SJJ32" s="212"/>
      <c r="SJK32" s="212"/>
      <c r="SJL32" s="212"/>
      <c r="SJM32" s="212"/>
      <c r="SJN32" s="212"/>
      <c r="SJO32" s="212"/>
      <c r="SJP32" s="212"/>
      <c r="SJQ32" s="212"/>
      <c r="SJR32" s="212"/>
      <c r="SJS32" s="212"/>
      <c r="SJT32" s="212"/>
      <c r="SJU32" s="212"/>
      <c r="SJV32" s="212"/>
      <c r="SJW32" s="212"/>
      <c r="SJX32" s="212"/>
      <c r="SJY32" s="212"/>
      <c r="SJZ32" s="212"/>
      <c r="SKA32" s="212"/>
      <c r="SKB32" s="212"/>
      <c r="SKC32" s="212"/>
      <c r="SKD32" s="212"/>
      <c r="SKE32" s="212"/>
      <c r="SKF32" s="212"/>
      <c r="SKG32" s="212"/>
      <c r="SKH32" s="212"/>
      <c r="SKI32" s="212"/>
      <c r="SKJ32" s="212"/>
      <c r="SKK32" s="212"/>
      <c r="SKL32" s="212"/>
      <c r="SKM32" s="212"/>
      <c r="SKN32" s="212"/>
      <c r="SKO32" s="212"/>
      <c r="SKP32" s="212"/>
      <c r="SKQ32" s="212"/>
      <c r="SKR32" s="212"/>
      <c r="SKS32" s="212"/>
      <c r="SKT32" s="212"/>
      <c r="SKU32" s="212"/>
      <c r="SKV32" s="212"/>
      <c r="SKW32" s="212"/>
      <c r="SKX32" s="212"/>
      <c r="SKY32" s="212"/>
      <c r="SKZ32" s="212"/>
      <c r="SLA32" s="212"/>
      <c r="SLB32" s="212"/>
      <c r="SLC32" s="212"/>
      <c r="SLD32" s="212"/>
      <c r="SLE32" s="212"/>
      <c r="SLF32" s="212"/>
      <c r="SLG32" s="212"/>
      <c r="SLH32" s="212"/>
      <c r="SLI32" s="212"/>
      <c r="SLJ32" s="212"/>
      <c r="SLK32" s="212"/>
      <c r="SLL32" s="212"/>
      <c r="SLM32" s="212"/>
      <c r="SLN32" s="212"/>
      <c r="SLO32" s="212"/>
      <c r="SLP32" s="212"/>
      <c r="SLQ32" s="212"/>
      <c r="SLR32" s="212"/>
      <c r="SLS32" s="212"/>
      <c r="SLT32" s="212"/>
      <c r="SLU32" s="212"/>
      <c r="SLV32" s="212"/>
      <c r="SLW32" s="212"/>
      <c r="SLX32" s="212"/>
      <c r="SLY32" s="212"/>
      <c r="SLZ32" s="212"/>
      <c r="SMA32" s="212"/>
      <c r="SMB32" s="212"/>
      <c r="SMC32" s="212"/>
      <c r="SMD32" s="212"/>
      <c r="SME32" s="212"/>
      <c r="SMF32" s="212"/>
      <c r="SMG32" s="212"/>
      <c r="SMH32" s="212"/>
      <c r="SMI32" s="212"/>
      <c r="SMJ32" s="212"/>
      <c r="SMK32" s="212"/>
      <c r="SML32" s="212"/>
      <c r="SMM32" s="212"/>
      <c r="SMN32" s="212"/>
      <c r="SMO32" s="212"/>
      <c r="SMP32" s="212"/>
      <c r="SMQ32" s="212"/>
      <c r="SMR32" s="212"/>
      <c r="SMS32" s="212"/>
      <c r="SMT32" s="212"/>
      <c r="SMU32" s="212"/>
      <c r="SMV32" s="212"/>
      <c r="SMW32" s="212"/>
      <c r="SMX32" s="212"/>
      <c r="SMY32" s="212"/>
      <c r="SMZ32" s="212"/>
      <c r="SNA32" s="212"/>
      <c r="SNB32" s="212"/>
      <c r="SNC32" s="212"/>
      <c r="SND32" s="212"/>
      <c r="SNE32" s="212"/>
      <c r="SNF32" s="212"/>
      <c r="SNG32" s="212"/>
      <c r="SNH32" s="212"/>
      <c r="SNI32" s="212"/>
      <c r="SNJ32" s="212"/>
      <c r="SNK32" s="212"/>
      <c r="SNL32" s="212"/>
      <c r="SNM32" s="212"/>
      <c r="SNN32" s="212"/>
      <c r="SNO32" s="212"/>
      <c r="SNP32" s="212"/>
      <c r="SNQ32" s="212"/>
      <c r="SNR32" s="212"/>
      <c r="SNS32" s="212"/>
      <c r="SNT32" s="212"/>
      <c r="SNU32" s="212"/>
      <c r="SNV32" s="212"/>
      <c r="SNW32" s="212"/>
      <c r="SNX32" s="212"/>
      <c r="SNY32" s="212"/>
      <c r="SNZ32" s="212"/>
      <c r="SOA32" s="212"/>
      <c r="SOB32" s="212"/>
      <c r="SOC32" s="212"/>
      <c r="SOD32" s="212"/>
      <c r="SOE32" s="212"/>
      <c r="SOF32" s="212"/>
      <c r="SOG32" s="212"/>
      <c r="SOH32" s="212"/>
      <c r="SOI32" s="212"/>
      <c r="SOJ32" s="212"/>
      <c r="SOK32" s="212"/>
      <c r="SOL32" s="212"/>
      <c r="SOM32" s="212"/>
      <c r="SON32" s="212"/>
      <c r="SOO32" s="212"/>
      <c r="SOP32" s="212"/>
      <c r="SOQ32" s="212"/>
      <c r="SOR32" s="212"/>
      <c r="SOS32" s="212"/>
      <c r="SOT32" s="212"/>
      <c r="SOU32" s="212"/>
      <c r="SOV32" s="212"/>
      <c r="SOW32" s="212"/>
      <c r="SOX32" s="212"/>
      <c r="SOY32" s="212"/>
      <c r="SOZ32" s="212"/>
      <c r="SPA32" s="212"/>
      <c r="SPB32" s="212"/>
      <c r="SPC32" s="212"/>
      <c r="SPD32" s="212"/>
      <c r="SPE32" s="212"/>
      <c r="SPF32" s="212"/>
      <c r="SPG32" s="212"/>
      <c r="SPH32" s="212"/>
      <c r="SPI32" s="212"/>
      <c r="SPJ32" s="212"/>
      <c r="SPK32" s="212"/>
      <c r="SPL32" s="212"/>
      <c r="SPM32" s="212"/>
      <c r="SPN32" s="212"/>
      <c r="SPO32" s="212"/>
      <c r="SPP32" s="212"/>
      <c r="SPQ32" s="212"/>
      <c r="SPR32" s="212"/>
      <c r="SPS32" s="212"/>
      <c r="SPT32" s="212"/>
      <c r="SPU32" s="212"/>
      <c r="SPV32" s="212"/>
      <c r="SPW32" s="212"/>
      <c r="SPX32" s="212"/>
      <c r="SPY32" s="212"/>
      <c r="SPZ32" s="212"/>
      <c r="SQA32" s="212"/>
      <c r="SQB32" s="212"/>
      <c r="SQC32" s="212"/>
      <c r="SQD32" s="212"/>
      <c r="SQE32" s="212"/>
      <c r="SQF32" s="212"/>
      <c r="SQG32" s="212"/>
      <c r="SQH32" s="212"/>
      <c r="SQI32" s="212"/>
      <c r="SQJ32" s="212"/>
      <c r="SQK32" s="212"/>
      <c r="SQL32" s="212"/>
      <c r="SQM32" s="212"/>
      <c r="SQN32" s="212"/>
      <c r="SQO32" s="212"/>
      <c r="SQP32" s="212"/>
      <c r="SQQ32" s="212"/>
      <c r="SQR32" s="212"/>
      <c r="SQS32" s="212"/>
      <c r="SQT32" s="212"/>
      <c r="SQU32" s="212"/>
      <c r="SQV32" s="212"/>
      <c r="SQW32" s="212"/>
      <c r="SQX32" s="212"/>
      <c r="SQY32" s="212"/>
      <c r="SQZ32" s="212"/>
      <c r="SRA32" s="212"/>
      <c r="SRB32" s="212"/>
      <c r="SRC32" s="212"/>
      <c r="SRD32" s="212"/>
      <c r="SRE32" s="212"/>
      <c r="SRF32" s="212"/>
      <c r="SRG32" s="212"/>
      <c r="SRH32" s="212"/>
      <c r="SRI32" s="212"/>
      <c r="SRJ32" s="212"/>
      <c r="SRK32" s="212"/>
      <c r="SRL32" s="212"/>
      <c r="SRM32" s="212"/>
      <c r="SRN32" s="212"/>
      <c r="SRO32" s="212"/>
      <c r="SRP32" s="212"/>
      <c r="SRQ32" s="212"/>
      <c r="SRR32" s="212"/>
      <c r="SRS32" s="212"/>
      <c r="SRT32" s="212"/>
      <c r="SRU32" s="212"/>
      <c r="SRV32" s="212"/>
      <c r="SRW32" s="212"/>
      <c r="SRX32" s="212"/>
      <c r="SRY32" s="212"/>
      <c r="SRZ32" s="212"/>
      <c r="SSA32" s="212"/>
      <c r="SSB32" s="212"/>
      <c r="SSC32" s="212"/>
      <c r="SSD32" s="212"/>
      <c r="SSE32" s="212"/>
      <c r="SSF32" s="212"/>
      <c r="SSG32" s="212"/>
      <c r="SSH32" s="212"/>
      <c r="SSI32" s="212"/>
      <c r="SSJ32" s="212"/>
      <c r="SSK32" s="212"/>
      <c r="SSL32" s="212"/>
      <c r="SSM32" s="212"/>
      <c r="SSN32" s="212"/>
      <c r="SSO32" s="212"/>
      <c r="SSP32" s="212"/>
      <c r="SSQ32" s="212"/>
      <c r="SSR32" s="212"/>
      <c r="SSS32" s="212"/>
      <c r="SST32" s="212"/>
      <c r="SSU32" s="212"/>
      <c r="SSV32" s="212"/>
      <c r="SSW32" s="212"/>
      <c r="SSX32" s="212"/>
      <c r="SSY32" s="212"/>
      <c r="SSZ32" s="212"/>
      <c r="STA32" s="212"/>
      <c r="STB32" s="212"/>
      <c r="STC32" s="212"/>
      <c r="STD32" s="212"/>
      <c r="STE32" s="212"/>
      <c r="STF32" s="212"/>
      <c r="STG32" s="212"/>
      <c r="STH32" s="212"/>
      <c r="STI32" s="212"/>
      <c r="STJ32" s="212"/>
      <c r="STK32" s="212"/>
      <c r="STL32" s="212"/>
      <c r="STM32" s="212"/>
      <c r="STN32" s="212"/>
      <c r="STO32" s="212"/>
      <c r="STP32" s="212"/>
      <c r="STQ32" s="212"/>
      <c r="STR32" s="212"/>
      <c r="STS32" s="212"/>
      <c r="STT32" s="212"/>
      <c r="STU32" s="212"/>
      <c r="STV32" s="212"/>
      <c r="STW32" s="212"/>
      <c r="STX32" s="212"/>
      <c r="STY32" s="212"/>
      <c r="STZ32" s="212"/>
      <c r="SUA32" s="212"/>
      <c r="SUB32" s="212"/>
      <c r="SUC32" s="212"/>
      <c r="SUD32" s="212"/>
      <c r="SUE32" s="212"/>
      <c r="SUF32" s="212"/>
      <c r="SUG32" s="212"/>
      <c r="SUH32" s="212"/>
      <c r="SUI32" s="212"/>
      <c r="SUJ32" s="212"/>
      <c r="SUK32" s="212"/>
      <c r="SUL32" s="212"/>
      <c r="SUM32" s="212"/>
      <c r="SUN32" s="212"/>
      <c r="SUO32" s="212"/>
      <c r="SUP32" s="212"/>
      <c r="SUQ32" s="212"/>
      <c r="SUR32" s="212"/>
      <c r="SUS32" s="212"/>
      <c r="SUT32" s="212"/>
      <c r="SUU32" s="212"/>
      <c r="SUV32" s="212"/>
      <c r="SUW32" s="212"/>
      <c r="SUX32" s="212"/>
      <c r="SUY32" s="212"/>
      <c r="SUZ32" s="212"/>
      <c r="SVA32" s="212"/>
      <c r="SVB32" s="212"/>
      <c r="SVC32" s="212"/>
      <c r="SVD32" s="212"/>
      <c r="SVE32" s="212"/>
      <c r="SVF32" s="212"/>
      <c r="SVG32" s="212"/>
      <c r="SVH32" s="212"/>
      <c r="SVI32" s="212"/>
      <c r="SVJ32" s="212"/>
      <c r="SVK32" s="212"/>
      <c r="SVL32" s="212"/>
      <c r="SVM32" s="212"/>
      <c r="SVN32" s="212"/>
      <c r="SVO32" s="212"/>
      <c r="SVP32" s="212"/>
      <c r="SVQ32" s="212"/>
      <c r="SVR32" s="212"/>
      <c r="SVS32" s="212"/>
      <c r="SVT32" s="212"/>
      <c r="SVU32" s="212"/>
      <c r="SVV32" s="212"/>
      <c r="SVW32" s="212"/>
      <c r="SVX32" s="212"/>
      <c r="SVY32" s="212"/>
      <c r="SVZ32" s="212"/>
      <c r="SWA32" s="212"/>
      <c r="SWB32" s="212"/>
      <c r="SWC32" s="212"/>
      <c r="SWD32" s="212"/>
      <c r="SWE32" s="212"/>
      <c r="SWF32" s="212"/>
      <c r="SWG32" s="212"/>
      <c r="SWH32" s="212"/>
      <c r="SWI32" s="212"/>
      <c r="SWJ32" s="212"/>
      <c r="SWK32" s="212"/>
      <c r="SWL32" s="212"/>
      <c r="SWM32" s="212"/>
      <c r="SWN32" s="212"/>
      <c r="SWO32" s="212"/>
      <c r="SWP32" s="212"/>
      <c r="SWQ32" s="212"/>
      <c r="SWR32" s="212"/>
      <c r="SWS32" s="212"/>
      <c r="SWT32" s="212"/>
      <c r="SWU32" s="212"/>
      <c r="SWV32" s="212"/>
      <c r="SWW32" s="212"/>
      <c r="SWX32" s="212"/>
      <c r="SWY32" s="212"/>
      <c r="SWZ32" s="212"/>
      <c r="SXA32" s="212"/>
      <c r="SXB32" s="212"/>
      <c r="SXC32" s="212"/>
      <c r="SXD32" s="212"/>
      <c r="SXE32" s="212"/>
      <c r="SXF32" s="212"/>
      <c r="SXG32" s="212"/>
      <c r="SXH32" s="212"/>
      <c r="SXI32" s="212"/>
      <c r="SXJ32" s="212"/>
      <c r="SXK32" s="212"/>
      <c r="SXL32" s="212"/>
      <c r="SXM32" s="212"/>
      <c r="SXN32" s="212"/>
      <c r="SXO32" s="212"/>
      <c r="SXP32" s="212"/>
      <c r="SXQ32" s="212"/>
      <c r="SXR32" s="212"/>
      <c r="SXS32" s="212"/>
      <c r="SXT32" s="212"/>
      <c r="SXU32" s="212"/>
      <c r="SXV32" s="212"/>
      <c r="SXW32" s="212"/>
      <c r="SXX32" s="212"/>
      <c r="SXY32" s="212"/>
      <c r="SXZ32" s="212"/>
      <c r="SYA32" s="212"/>
      <c r="SYB32" s="212"/>
      <c r="SYC32" s="212"/>
      <c r="SYD32" s="212"/>
      <c r="SYE32" s="212"/>
      <c r="SYF32" s="212"/>
      <c r="SYG32" s="212"/>
      <c r="SYH32" s="212"/>
      <c r="SYI32" s="212"/>
      <c r="SYJ32" s="212"/>
      <c r="SYK32" s="212"/>
      <c r="SYL32" s="212"/>
      <c r="SYM32" s="212"/>
      <c r="SYN32" s="212"/>
      <c r="SYO32" s="212"/>
      <c r="SYP32" s="212"/>
      <c r="SYQ32" s="212"/>
      <c r="SYR32" s="212"/>
      <c r="SYS32" s="212"/>
      <c r="SYT32" s="212"/>
      <c r="SYU32" s="212"/>
      <c r="SYV32" s="212"/>
      <c r="SYW32" s="212"/>
      <c r="SYX32" s="212"/>
      <c r="SYY32" s="212"/>
      <c r="SYZ32" s="212"/>
      <c r="SZA32" s="212"/>
      <c r="SZB32" s="212"/>
      <c r="SZC32" s="212"/>
      <c r="SZD32" s="212"/>
      <c r="SZE32" s="212"/>
      <c r="SZF32" s="212"/>
      <c r="SZG32" s="212"/>
      <c r="SZH32" s="212"/>
      <c r="SZI32" s="212"/>
      <c r="SZJ32" s="212"/>
      <c r="SZK32" s="212"/>
      <c r="SZL32" s="212"/>
      <c r="SZM32" s="212"/>
      <c r="SZN32" s="212"/>
      <c r="SZO32" s="212"/>
      <c r="SZP32" s="212"/>
      <c r="SZQ32" s="212"/>
      <c r="SZR32" s="212"/>
      <c r="SZS32" s="212"/>
      <c r="SZT32" s="212"/>
      <c r="SZU32" s="212"/>
      <c r="SZV32" s="212"/>
      <c r="SZW32" s="212"/>
      <c r="SZX32" s="212"/>
      <c r="SZY32" s="212"/>
      <c r="SZZ32" s="212"/>
      <c r="TAA32" s="212"/>
      <c r="TAB32" s="212"/>
      <c r="TAC32" s="212"/>
      <c r="TAD32" s="212"/>
      <c r="TAE32" s="212"/>
      <c r="TAF32" s="212"/>
      <c r="TAG32" s="212"/>
      <c r="TAH32" s="212"/>
      <c r="TAI32" s="212"/>
      <c r="TAJ32" s="212"/>
      <c r="TAK32" s="212"/>
      <c r="TAL32" s="212"/>
      <c r="TAM32" s="212"/>
      <c r="TAN32" s="212"/>
      <c r="TAO32" s="212"/>
      <c r="TAP32" s="212"/>
      <c r="TAQ32" s="212"/>
      <c r="TAR32" s="212"/>
      <c r="TAS32" s="212"/>
      <c r="TAT32" s="212"/>
      <c r="TAU32" s="212"/>
      <c r="TAV32" s="212"/>
      <c r="TAW32" s="212"/>
      <c r="TAX32" s="212"/>
      <c r="TAY32" s="212"/>
      <c r="TAZ32" s="212"/>
      <c r="TBA32" s="212"/>
      <c r="TBB32" s="212"/>
      <c r="TBC32" s="212"/>
      <c r="TBD32" s="212"/>
      <c r="TBE32" s="212"/>
      <c r="TBF32" s="212"/>
      <c r="TBG32" s="212"/>
      <c r="TBH32" s="212"/>
      <c r="TBI32" s="212"/>
      <c r="TBJ32" s="212"/>
      <c r="TBK32" s="212"/>
      <c r="TBL32" s="212"/>
      <c r="TBM32" s="212"/>
      <c r="TBN32" s="212"/>
      <c r="TBO32" s="212"/>
      <c r="TBP32" s="212"/>
      <c r="TBQ32" s="212"/>
      <c r="TBR32" s="212"/>
      <c r="TBS32" s="212"/>
      <c r="TBT32" s="212"/>
      <c r="TBU32" s="212"/>
      <c r="TBV32" s="212"/>
      <c r="TBW32" s="212"/>
      <c r="TBX32" s="212"/>
      <c r="TBY32" s="212"/>
      <c r="TBZ32" s="212"/>
      <c r="TCA32" s="212"/>
      <c r="TCB32" s="212"/>
      <c r="TCC32" s="212"/>
      <c r="TCD32" s="212"/>
      <c r="TCE32" s="212"/>
      <c r="TCF32" s="212"/>
      <c r="TCG32" s="212"/>
      <c r="TCH32" s="212"/>
      <c r="TCI32" s="212"/>
      <c r="TCJ32" s="212"/>
      <c r="TCK32" s="212"/>
      <c r="TCL32" s="212"/>
      <c r="TCM32" s="212"/>
      <c r="TCN32" s="212"/>
      <c r="TCO32" s="212"/>
      <c r="TCP32" s="212"/>
      <c r="TCQ32" s="212"/>
      <c r="TCR32" s="212"/>
      <c r="TCS32" s="212"/>
      <c r="TCT32" s="212"/>
      <c r="TCU32" s="212"/>
      <c r="TCV32" s="212"/>
      <c r="TCW32" s="212"/>
      <c r="TCX32" s="212"/>
      <c r="TCY32" s="212"/>
      <c r="TCZ32" s="212"/>
      <c r="TDA32" s="212"/>
      <c r="TDB32" s="212"/>
      <c r="TDC32" s="212"/>
      <c r="TDD32" s="212"/>
      <c r="TDE32" s="212"/>
      <c r="TDF32" s="212"/>
      <c r="TDG32" s="212"/>
      <c r="TDH32" s="212"/>
      <c r="TDI32" s="212"/>
      <c r="TDJ32" s="212"/>
      <c r="TDK32" s="212"/>
      <c r="TDL32" s="212"/>
      <c r="TDM32" s="212"/>
      <c r="TDN32" s="212"/>
      <c r="TDO32" s="212"/>
      <c r="TDP32" s="212"/>
      <c r="TDQ32" s="212"/>
      <c r="TDR32" s="212"/>
      <c r="TDS32" s="212"/>
      <c r="TDT32" s="212"/>
      <c r="TDU32" s="212"/>
      <c r="TDV32" s="212"/>
      <c r="TDW32" s="212"/>
      <c r="TDX32" s="212"/>
      <c r="TDY32" s="212"/>
      <c r="TDZ32" s="212"/>
      <c r="TEA32" s="212"/>
      <c r="TEB32" s="212"/>
      <c r="TEC32" s="212"/>
      <c r="TED32" s="212"/>
      <c r="TEE32" s="212"/>
      <c r="TEF32" s="212"/>
      <c r="TEG32" s="212"/>
      <c r="TEH32" s="212"/>
      <c r="TEI32" s="212"/>
      <c r="TEJ32" s="212"/>
      <c r="TEK32" s="212"/>
      <c r="TEL32" s="212"/>
      <c r="TEM32" s="212"/>
      <c r="TEN32" s="212"/>
      <c r="TEO32" s="212"/>
      <c r="TEP32" s="212"/>
      <c r="TEQ32" s="212"/>
      <c r="TER32" s="212"/>
      <c r="TES32" s="212"/>
      <c r="TET32" s="212"/>
      <c r="TEU32" s="212"/>
      <c r="TEV32" s="212"/>
      <c r="TEW32" s="212"/>
      <c r="TEX32" s="212"/>
      <c r="TEY32" s="212"/>
      <c r="TEZ32" s="212"/>
      <c r="TFA32" s="212"/>
      <c r="TFB32" s="212"/>
      <c r="TFC32" s="212"/>
      <c r="TFD32" s="212"/>
      <c r="TFE32" s="212"/>
      <c r="TFF32" s="212"/>
      <c r="TFG32" s="212"/>
      <c r="TFH32" s="212"/>
      <c r="TFI32" s="212"/>
      <c r="TFJ32" s="212"/>
      <c r="TFK32" s="212"/>
      <c r="TFL32" s="212"/>
      <c r="TFM32" s="212"/>
      <c r="TFN32" s="212"/>
      <c r="TFO32" s="212"/>
      <c r="TFP32" s="212"/>
      <c r="TFQ32" s="212"/>
      <c r="TFR32" s="212"/>
      <c r="TFS32" s="212"/>
      <c r="TFT32" s="212"/>
      <c r="TFU32" s="212"/>
      <c r="TFV32" s="212"/>
      <c r="TFW32" s="212"/>
      <c r="TFX32" s="212"/>
      <c r="TFY32" s="212"/>
      <c r="TFZ32" s="212"/>
      <c r="TGA32" s="212"/>
      <c r="TGB32" s="212"/>
      <c r="TGC32" s="212"/>
      <c r="TGD32" s="212"/>
      <c r="TGE32" s="212"/>
      <c r="TGF32" s="212"/>
      <c r="TGG32" s="212"/>
      <c r="TGH32" s="212"/>
      <c r="TGI32" s="212"/>
      <c r="TGJ32" s="212"/>
      <c r="TGK32" s="212"/>
      <c r="TGL32" s="212"/>
      <c r="TGM32" s="212"/>
      <c r="TGN32" s="212"/>
      <c r="TGO32" s="212"/>
      <c r="TGP32" s="212"/>
      <c r="TGQ32" s="212"/>
      <c r="TGR32" s="212"/>
      <c r="TGS32" s="212"/>
      <c r="TGT32" s="212"/>
      <c r="TGU32" s="212"/>
      <c r="TGV32" s="212"/>
      <c r="TGW32" s="212"/>
      <c r="TGX32" s="212"/>
      <c r="TGY32" s="212"/>
      <c r="TGZ32" s="212"/>
      <c r="THA32" s="212"/>
      <c r="THB32" s="212"/>
      <c r="THC32" s="212"/>
      <c r="THD32" s="212"/>
      <c r="THE32" s="212"/>
      <c r="THF32" s="212"/>
      <c r="THG32" s="212"/>
      <c r="THH32" s="212"/>
      <c r="THI32" s="212"/>
      <c r="THJ32" s="212"/>
      <c r="THK32" s="212"/>
      <c r="THL32" s="212"/>
      <c r="THM32" s="212"/>
      <c r="THN32" s="212"/>
      <c r="THO32" s="212"/>
      <c r="THP32" s="212"/>
      <c r="THQ32" s="212"/>
      <c r="THR32" s="212"/>
      <c r="THS32" s="212"/>
      <c r="THT32" s="212"/>
      <c r="THU32" s="212"/>
      <c r="THV32" s="212"/>
      <c r="THW32" s="212"/>
      <c r="THX32" s="212"/>
      <c r="THY32" s="212"/>
      <c r="THZ32" s="212"/>
      <c r="TIA32" s="212"/>
      <c r="TIB32" s="212"/>
      <c r="TIC32" s="212"/>
      <c r="TID32" s="212"/>
      <c r="TIE32" s="212"/>
      <c r="TIF32" s="212"/>
      <c r="TIG32" s="212"/>
      <c r="TIH32" s="212"/>
      <c r="TII32" s="212"/>
      <c r="TIJ32" s="212"/>
      <c r="TIK32" s="212"/>
      <c r="TIL32" s="212"/>
      <c r="TIM32" s="212"/>
      <c r="TIN32" s="212"/>
      <c r="TIO32" s="212"/>
      <c r="TIP32" s="212"/>
      <c r="TIQ32" s="212"/>
      <c r="TIR32" s="212"/>
      <c r="TIS32" s="212"/>
      <c r="TIT32" s="212"/>
      <c r="TIU32" s="212"/>
      <c r="TIV32" s="212"/>
      <c r="TIW32" s="212"/>
      <c r="TIX32" s="212"/>
      <c r="TIY32" s="212"/>
      <c r="TIZ32" s="212"/>
      <c r="TJA32" s="212"/>
      <c r="TJB32" s="212"/>
      <c r="TJC32" s="212"/>
      <c r="TJD32" s="212"/>
      <c r="TJE32" s="212"/>
      <c r="TJF32" s="212"/>
      <c r="TJG32" s="212"/>
      <c r="TJH32" s="212"/>
      <c r="TJI32" s="212"/>
      <c r="TJJ32" s="212"/>
      <c r="TJK32" s="212"/>
      <c r="TJL32" s="212"/>
      <c r="TJM32" s="212"/>
      <c r="TJN32" s="212"/>
      <c r="TJO32" s="212"/>
      <c r="TJP32" s="212"/>
      <c r="TJQ32" s="212"/>
      <c r="TJR32" s="212"/>
      <c r="TJS32" s="212"/>
      <c r="TJT32" s="212"/>
      <c r="TJU32" s="212"/>
      <c r="TJV32" s="212"/>
      <c r="TJW32" s="212"/>
      <c r="TJX32" s="212"/>
      <c r="TJY32" s="212"/>
      <c r="TJZ32" s="212"/>
      <c r="TKA32" s="212"/>
      <c r="TKB32" s="212"/>
      <c r="TKC32" s="212"/>
      <c r="TKD32" s="212"/>
      <c r="TKE32" s="212"/>
      <c r="TKF32" s="212"/>
      <c r="TKG32" s="212"/>
      <c r="TKH32" s="212"/>
      <c r="TKI32" s="212"/>
      <c r="TKJ32" s="212"/>
      <c r="TKK32" s="212"/>
      <c r="TKL32" s="212"/>
      <c r="TKM32" s="212"/>
      <c r="TKN32" s="212"/>
      <c r="TKO32" s="212"/>
      <c r="TKP32" s="212"/>
      <c r="TKQ32" s="212"/>
      <c r="TKR32" s="212"/>
      <c r="TKS32" s="212"/>
      <c r="TKT32" s="212"/>
      <c r="TKU32" s="212"/>
      <c r="TKV32" s="212"/>
      <c r="TKW32" s="212"/>
      <c r="TKX32" s="212"/>
      <c r="TKY32" s="212"/>
      <c r="TKZ32" s="212"/>
      <c r="TLA32" s="212"/>
      <c r="TLB32" s="212"/>
      <c r="TLC32" s="212"/>
      <c r="TLD32" s="212"/>
      <c r="TLE32" s="212"/>
      <c r="TLF32" s="212"/>
      <c r="TLG32" s="212"/>
      <c r="TLH32" s="212"/>
      <c r="TLI32" s="212"/>
      <c r="TLJ32" s="212"/>
      <c r="TLK32" s="212"/>
      <c r="TLL32" s="212"/>
      <c r="TLM32" s="212"/>
      <c r="TLN32" s="212"/>
      <c r="TLO32" s="212"/>
      <c r="TLP32" s="212"/>
      <c r="TLQ32" s="212"/>
      <c r="TLR32" s="212"/>
      <c r="TLS32" s="212"/>
      <c r="TLT32" s="212"/>
      <c r="TLU32" s="212"/>
      <c r="TLV32" s="212"/>
      <c r="TLW32" s="212"/>
      <c r="TLX32" s="212"/>
      <c r="TLY32" s="212"/>
      <c r="TLZ32" s="212"/>
      <c r="TMA32" s="212"/>
      <c r="TMB32" s="212"/>
      <c r="TMC32" s="212"/>
      <c r="TMD32" s="212"/>
      <c r="TME32" s="212"/>
      <c r="TMF32" s="212"/>
      <c r="TMG32" s="212"/>
      <c r="TMH32" s="212"/>
      <c r="TMI32" s="212"/>
      <c r="TMJ32" s="212"/>
      <c r="TMK32" s="212"/>
      <c r="TML32" s="212"/>
      <c r="TMM32" s="212"/>
      <c r="TMN32" s="212"/>
      <c r="TMO32" s="212"/>
      <c r="TMP32" s="212"/>
      <c r="TMQ32" s="212"/>
      <c r="TMR32" s="212"/>
      <c r="TMS32" s="212"/>
      <c r="TMT32" s="212"/>
      <c r="TMU32" s="212"/>
      <c r="TMV32" s="212"/>
      <c r="TMW32" s="212"/>
      <c r="TMX32" s="212"/>
      <c r="TMY32" s="212"/>
      <c r="TMZ32" s="212"/>
      <c r="TNA32" s="212"/>
      <c r="TNB32" s="212"/>
      <c r="TNC32" s="212"/>
      <c r="TND32" s="212"/>
      <c r="TNE32" s="212"/>
      <c r="TNF32" s="212"/>
      <c r="TNG32" s="212"/>
      <c r="TNH32" s="212"/>
      <c r="TNI32" s="212"/>
      <c r="TNJ32" s="212"/>
      <c r="TNK32" s="212"/>
      <c r="TNL32" s="212"/>
      <c r="TNM32" s="212"/>
      <c r="TNN32" s="212"/>
      <c r="TNO32" s="212"/>
      <c r="TNP32" s="212"/>
      <c r="TNQ32" s="212"/>
      <c r="TNR32" s="212"/>
      <c r="TNS32" s="212"/>
      <c r="TNT32" s="212"/>
      <c r="TNU32" s="212"/>
      <c r="TNV32" s="212"/>
      <c r="TNW32" s="212"/>
      <c r="TNX32" s="212"/>
      <c r="TNY32" s="212"/>
      <c r="TNZ32" s="212"/>
      <c r="TOA32" s="212"/>
      <c r="TOB32" s="212"/>
      <c r="TOC32" s="212"/>
      <c r="TOD32" s="212"/>
      <c r="TOE32" s="212"/>
      <c r="TOF32" s="212"/>
      <c r="TOG32" s="212"/>
      <c r="TOH32" s="212"/>
      <c r="TOI32" s="212"/>
      <c r="TOJ32" s="212"/>
      <c r="TOK32" s="212"/>
      <c r="TOL32" s="212"/>
      <c r="TOM32" s="212"/>
      <c r="TON32" s="212"/>
      <c r="TOO32" s="212"/>
      <c r="TOP32" s="212"/>
      <c r="TOQ32" s="212"/>
      <c r="TOR32" s="212"/>
      <c r="TOS32" s="212"/>
      <c r="TOT32" s="212"/>
      <c r="TOU32" s="212"/>
      <c r="TOV32" s="212"/>
      <c r="TOW32" s="212"/>
      <c r="TOX32" s="212"/>
      <c r="TOY32" s="212"/>
      <c r="TOZ32" s="212"/>
      <c r="TPA32" s="212"/>
      <c r="TPB32" s="212"/>
      <c r="TPC32" s="212"/>
      <c r="TPD32" s="212"/>
      <c r="TPE32" s="212"/>
      <c r="TPF32" s="212"/>
      <c r="TPG32" s="212"/>
      <c r="TPH32" s="212"/>
      <c r="TPI32" s="212"/>
      <c r="TPJ32" s="212"/>
      <c r="TPK32" s="212"/>
      <c r="TPL32" s="212"/>
      <c r="TPM32" s="212"/>
      <c r="TPN32" s="212"/>
      <c r="TPO32" s="212"/>
      <c r="TPP32" s="212"/>
      <c r="TPQ32" s="212"/>
      <c r="TPR32" s="212"/>
      <c r="TPS32" s="212"/>
      <c r="TPT32" s="212"/>
      <c r="TPU32" s="212"/>
      <c r="TPV32" s="212"/>
      <c r="TPW32" s="212"/>
      <c r="TPX32" s="212"/>
      <c r="TPY32" s="212"/>
      <c r="TPZ32" s="212"/>
      <c r="TQA32" s="212"/>
      <c r="TQB32" s="212"/>
      <c r="TQC32" s="212"/>
      <c r="TQD32" s="212"/>
      <c r="TQE32" s="212"/>
      <c r="TQF32" s="212"/>
      <c r="TQG32" s="212"/>
      <c r="TQH32" s="212"/>
      <c r="TQI32" s="212"/>
      <c r="TQJ32" s="212"/>
      <c r="TQK32" s="212"/>
      <c r="TQL32" s="212"/>
      <c r="TQM32" s="212"/>
      <c r="TQN32" s="212"/>
      <c r="TQO32" s="212"/>
      <c r="TQP32" s="212"/>
      <c r="TQQ32" s="212"/>
      <c r="TQR32" s="212"/>
      <c r="TQS32" s="212"/>
      <c r="TQT32" s="212"/>
      <c r="TQU32" s="212"/>
      <c r="TQV32" s="212"/>
      <c r="TQW32" s="212"/>
      <c r="TQX32" s="212"/>
      <c r="TQY32" s="212"/>
      <c r="TQZ32" s="212"/>
      <c r="TRA32" s="212"/>
      <c r="TRB32" s="212"/>
      <c r="TRC32" s="212"/>
      <c r="TRD32" s="212"/>
      <c r="TRE32" s="212"/>
      <c r="TRF32" s="212"/>
      <c r="TRG32" s="212"/>
      <c r="TRH32" s="212"/>
      <c r="TRI32" s="212"/>
      <c r="TRJ32" s="212"/>
      <c r="TRK32" s="212"/>
      <c r="TRL32" s="212"/>
      <c r="TRM32" s="212"/>
      <c r="TRN32" s="212"/>
      <c r="TRO32" s="212"/>
      <c r="TRP32" s="212"/>
      <c r="TRQ32" s="212"/>
      <c r="TRR32" s="212"/>
      <c r="TRS32" s="212"/>
      <c r="TRT32" s="212"/>
      <c r="TRU32" s="212"/>
      <c r="TRV32" s="212"/>
      <c r="TRW32" s="212"/>
      <c r="TRX32" s="212"/>
      <c r="TRY32" s="212"/>
      <c r="TRZ32" s="212"/>
      <c r="TSA32" s="212"/>
      <c r="TSB32" s="212"/>
      <c r="TSC32" s="212"/>
      <c r="TSD32" s="212"/>
      <c r="TSE32" s="212"/>
      <c r="TSF32" s="212"/>
      <c r="TSG32" s="212"/>
      <c r="TSH32" s="212"/>
      <c r="TSI32" s="212"/>
      <c r="TSJ32" s="212"/>
      <c r="TSK32" s="212"/>
      <c r="TSL32" s="212"/>
      <c r="TSM32" s="212"/>
      <c r="TSN32" s="212"/>
      <c r="TSO32" s="212"/>
      <c r="TSP32" s="212"/>
      <c r="TSQ32" s="212"/>
      <c r="TSR32" s="212"/>
      <c r="TSS32" s="212"/>
      <c r="TST32" s="212"/>
      <c r="TSU32" s="212"/>
      <c r="TSV32" s="212"/>
      <c r="TSW32" s="212"/>
      <c r="TSX32" s="212"/>
      <c r="TSY32" s="212"/>
      <c r="TSZ32" s="212"/>
      <c r="TTA32" s="212"/>
      <c r="TTB32" s="212"/>
      <c r="TTC32" s="212"/>
      <c r="TTD32" s="212"/>
      <c r="TTE32" s="212"/>
      <c r="TTF32" s="212"/>
      <c r="TTG32" s="212"/>
      <c r="TTH32" s="212"/>
      <c r="TTI32" s="212"/>
      <c r="TTJ32" s="212"/>
      <c r="TTK32" s="212"/>
      <c r="TTL32" s="212"/>
      <c r="TTM32" s="212"/>
      <c r="TTN32" s="212"/>
      <c r="TTO32" s="212"/>
      <c r="TTP32" s="212"/>
      <c r="TTQ32" s="212"/>
      <c r="TTR32" s="212"/>
      <c r="TTS32" s="212"/>
      <c r="TTT32" s="212"/>
      <c r="TTU32" s="212"/>
      <c r="TTV32" s="212"/>
      <c r="TTW32" s="212"/>
      <c r="TTX32" s="212"/>
      <c r="TTY32" s="212"/>
      <c r="TTZ32" s="212"/>
      <c r="TUA32" s="212"/>
      <c r="TUB32" s="212"/>
      <c r="TUC32" s="212"/>
      <c r="TUD32" s="212"/>
      <c r="TUE32" s="212"/>
      <c r="TUF32" s="212"/>
      <c r="TUG32" s="212"/>
      <c r="TUH32" s="212"/>
      <c r="TUI32" s="212"/>
      <c r="TUJ32" s="212"/>
      <c r="TUK32" s="212"/>
      <c r="TUL32" s="212"/>
      <c r="TUM32" s="212"/>
      <c r="TUN32" s="212"/>
      <c r="TUO32" s="212"/>
      <c r="TUP32" s="212"/>
      <c r="TUQ32" s="212"/>
      <c r="TUR32" s="212"/>
      <c r="TUS32" s="212"/>
      <c r="TUT32" s="212"/>
      <c r="TUU32" s="212"/>
      <c r="TUV32" s="212"/>
      <c r="TUW32" s="212"/>
      <c r="TUX32" s="212"/>
      <c r="TUY32" s="212"/>
      <c r="TUZ32" s="212"/>
      <c r="TVA32" s="212"/>
      <c r="TVB32" s="212"/>
      <c r="TVC32" s="212"/>
      <c r="TVD32" s="212"/>
      <c r="TVE32" s="212"/>
      <c r="TVF32" s="212"/>
      <c r="TVG32" s="212"/>
      <c r="TVH32" s="212"/>
      <c r="TVI32" s="212"/>
      <c r="TVJ32" s="212"/>
      <c r="TVK32" s="212"/>
      <c r="TVL32" s="212"/>
      <c r="TVM32" s="212"/>
      <c r="TVN32" s="212"/>
      <c r="TVO32" s="212"/>
      <c r="TVP32" s="212"/>
      <c r="TVQ32" s="212"/>
      <c r="TVR32" s="212"/>
      <c r="TVS32" s="212"/>
      <c r="TVT32" s="212"/>
      <c r="TVU32" s="212"/>
      <c r="TVV32" s="212"/>
      <c r="TVW32" s="212"/>
      <c r="TVX32" s="212"/>
      <c r="TVY32" s="212"/>
      <c r="TVZ32" s="212"/>
      <c r="TWA32" s="212"/>
      <c r="TWB32" s="212"/>
      <c r="TWC32" s="212"/>
      <c r="TWD32" s="212"/>
      <c r="TWE32" s="212"/>
      <c r="TWF32" s="212"/>
      <c r="TWG32" s="212"/>
      <c r="TWH32" s="212"/>
      <c r="TWI32" s="212"/>
      <c r="TWJ32" s="212"/>
      <c r="TWK32" s="212"/>
      <c r="TWL32" s="212"/>
      <c r="TWM32" s="212"/>
      <c r="TWN32" s="212"/>
      <c r="TWO32" s="212"/>
      <c r="TWP32" s="212"/>
      <c r="TWQ32" s="212"/>
      <c r="TWR32" s="212"/>
      <c r="TWS32" s="212"/>
      <c r="TWT32" s="212"/>
      <c r="TWU32" s="212"/>
      <c r="TWV32" s="212"/>
      <c r="TWW32" s="212"/>
      <c r="TWX32" s="212"/>
      <c r="TWY32" s="212"/>
      <c r="TWZ32" s="212"/>
      <c r="TXA32" s="212"/>
      <c r="TXB32" s="212"/>
      <c r="TXC32" s="212"/>
      <c r="TXD32" s="212"/>
      <c r="TXE32" s="212"/>
      <c r="TXF32" s="212"/>
      <c r="TXG32" s="212"/>
      <c r="TXH32" s="212"/>
      <c r="TXI32" s="212"/>
      <c r="TXJ32" s="212"/>
      <c r="TXK32" s="212"/>
      <c r="TXL32" s="212"/>
      <c r="TXM32" s="212"/>
      <c r="TXN32" s="212"/>
      <c r="TXO32" s="212"/>
      <c r="TXP32" s="212"/>
      <c r="TXQ32" s="212"/>
      <c r="TXR32" s="212"/>
      <c r="TXS32" s="212"/>
      <c r="TXT32" s="212"/>
      <c r="TXU32" s="212"/>
      <c r="TXV32" s="212"/>
      <c r="TXW32" s="212"/>
      <c r="TXX32" s="212"/>
      <c r="TXY32" s="212"/>
      <c r="TXZ32" s="212"/>
      <c r="TYA32" s="212"/>
      <c r="TYB32" s="212"/>
      <c r="TYC32" s="212"/>
      <c r="TYD32" s="212"/>
      <c r="TYE32" s="212"/>
      <c r="TYF32" s="212"/>
      <c r="TYG32" s="212"/>
      <c r="TYH32" s="212"/>
      <c r="TYI32" s="212"/>
      <c r="TYJ32" s="212"/>
      <c r="TYK32" s="212"/>
      <c r="TYL32" s="212"/>
      <c r="TYM32" s="212"/>
      <c r="TYN32" s="212"/>
      <c r="TYO32" s="212"/>
      <c r="TYP32" s="212"/>
      <c r="TYQ32" s="212"/>
      <c r="TYR32" s="212"/>
      <c r="TYS32" s="212"/>
      <c r="TYT32" s="212"/>
      <c r="TYU32" s="212"/>
      <c r="TYV32" s="212"/>
      <c r="TYW32" s="212"/>
      <c r="TYX32" s="212"/>
      <c r="TYY32" s="212"/>
      <c r="TYZ32" s="212"/>
      <c r="TZA32" s="212"/>
      <c r="TZB32" s="212"/>
      <c r="TZC32" s="212"/>
      <c r="TZD32" s="212"/>
      <c r="TZE32" s="212"/>
      <c r="TZF32" s="212"/>
      <c r="TZG32" s="212"/>
      <c r="TZH32" s="212"/>
      <c r="TZI32" s="212"/>
      <c r="TZJ32" s="212"/>
      <c r="TZK32" s="212"/>
      <c r="TZL32" s="212"/>
      <c r="TZM32" s="212"/>
      <c r="TZN32" s="212"/>
      <c r="TZO32" s="212"/>
      <c r="TZP32" s="212"/>
      <c r="TZQ32" s="212"/>
      <c r="TZR32" s="212"/>
      <c r="TZS32" s="212"/>
      <c r="TZT32" s="212"/>
      <c r="TZU32" s="212"/>
      <c r="TZV32" s="212"/>
      <c r="TZW32" s="212"/>
      <c r="TZX32" s="212"/>
      <c r="TZY32" s="212"/>
      <c r="TZZ32" s="212"/>
      <c r="UAA32" s="212"/>
      <c r="UAB32" s="212"/>
      <c r="UAC32" s="212"/>
      <c r="UAD32" s="212"/>
      <c r="UAE32" s="212"/>
      <c r="UAF32" s="212"/>
      <c r="UAG32" s="212"/>
      <c r="UAH32" s="212"/>
      <c r="UAI32" s="212"/>
      <c r="UAJ32" s="212"/>
      <c r="UAK32" s="212"/>
      <c r="UAL32" s="212"/>
      <c r="UAM32" s="212"/>
      <c r="UAN32" s="212"/>
      <c r="UAO32" s="212"/>
      <c r="UAP32" s="212"/>
      <c r="UAQ32" s="212"/>
      <c r="UAR32" s="212"/>
      <c r="UAS32" s="212"/>
      <c r="UAT32" s="212"/>
      <c r="UAU32" s="212"/>
      <c r="UAV32" s="212"/>
      <c r="UAW32" s="212"/>
      <c r="UAX32" s="212"/>
      <c r="UAY32" s="212"/>
      <c r="UAZ32" s="212"/>
      <c r="UBA32" s="212"/>
      <c r="UBB32" s="212"/>
      <c r="UBC32" s="212"/>
      <c r="UBD32" s="212"/>
      <c r="UBE32" s="212"/>
      <c r="UBF32" s="212"/>
      <c r="UBG32" s="212"/>
      <c r="UBH32" s="212"/>
      <c r="UBI32" s="212"/>
      <c r="UBJ32" s="212"/>
      <c r="UBK32" s="212"/>
      <c r="UBL32" s="212"/>
      <c r="UBM32" s="212"/>
      <c r="UBN32" s="212"/>
      <c r="UBO32" s="212"/>
      <c r="UBP32" s="212"/>
      <c r="UBQ32" s="212"/>
      <c r="UBR32" s="212"/>
      <c r="UBS32" s="212"/>
      <c r="UBT32" s="212"/>
      <c r="UBU32" s="212"/>
      <c r="UBV32" s="212"/>
      <c r="UBW32" s="212"/>
      <c r="UBX32" s="212"/>
      <c r="UBY32" s="212"/>
      <c r="UBZ32" s="212"/>
      <c r="UCA32" s="212"/>
      <c r="UCB32" s="212"/>
      <c r="UCC32" s="212"/>
      <c r="UCD32" s="212"/>
      <c r="UCE32" s="212"/>
      <c r="UCF32" s="212"/>
      <c r="UCG32" s="212"/>
      <c r="UCH32" s="212"/>
      <c r="UCI32" s="212"/>
      <c r="UCJ32" s="212"/>
      <c r="UCK32" s="212"/>
      <c r="UCL32" s="212"/>
      <c r="UCM32" s="212"/>
      <c r="UCN32" s="212"/>
      <c r="UCO32" s="212"/>
      <c r="UCP32" s="212"/>
      <c r="UCQ32" s="212"/>
      <c r="UCR32" s="212"/>
      <c r="UCS32" s="212"/>
      <c r="UCT32" s="212"/>
      <c r="UCU32" s="212"/>
      <c r="UCV32" s="212"/>
      <c r="UCW32" s="212"/>
      <c r="UCX32" s="212"/>
      <c r="UCY32" s="212"/>
      <c r="UCZ32" s="212"/>
      <c r="UDA32" s="212"/>
      <c r="UDB32" s="212"/>
      <c r="UDC32" s="212"/>
      <c r="UDD32" s="212"/>
      <c r="UDE32" s="212"/>
      <c r="UDF32" s="212"/>
      <c r="UDG32" s="212"/>
      <c r="UDH32" s="212"/>
      <c r="UDI32" s="212"/>
      <c r="UDJ32" s="212"/>
      <c r="UDK32" s="212"/>
      <c r="UDL32" s="212"/>
      <c r="UDM32" s="212"/>
      <c r="UDN32" s="212"/>
      <c r="UDO32" s="212"/>
      <c r="UDP32" s="212"/>
      <c r="UDQ32" s="212"/>
      <c r="UDR32" s="212"/>
      <c r="UDS32" s="212"/>
      <c r="UDT32" s="212"/>
      <c r="UDU32" s="212"/>
      <c r="UDV32" s="212"/>
      <c r="UDW32" s="212"/>
      <c r="UDX32" s="212"/>
      <c r="UDY32" s="212"/>
      <c r="UDZ32" s="212"/>
      <c r="UEA32" s="212"/>
      <c r="UEB32" s="212"/>
      <c r="UEC32" s="212"/>
      <c r="UED32" s="212"/>
      <c r="UEE32" s="212"/>
      <c r="UEF32" s="212"/>
      <c r="UEG32" s="212"/>
      <c r="UEH32" s="212"/>
      <c r="UEI32" s="212"/>
      <c r="UEJ32" s="212"/>
      <c r="UEK32" s="212"/>
      <c r="UEL32" s="212"/>
      <c r="UEM32" s="212"/>
      <c r="UEN32" s="212"/>
      <c r="UEO32" s="212"/>
      <c r="UEP32" s="212"/>
      <c r="UEQ32" s="212"/>
      <c r="UER32" s="212"/>
      <c r="UES32" s="212"/>
      <c r="UET32" s="212"/>
      <c r="UEU32" s="212"/>
      <c r="UEV32" s="212"/>
      <c r="UEW32" s="212"/>
      <c r="UEX32" s="212"/>
      <c r="UEY32" s="212"/>
      <c r="UEZ32" s="212"/>
      <c r="UFA32" s="212"/>
      <c r="UFB32" s="212"/>
      <c r="UFC32" s="212"/>
      <c r="UFD32" s="212"/>
      <c r="UFE32" s="212"/>
      <c r="UFF32" s="212"/>
      <c r="UFG32" s="212"/>
      <c r="UFH32" s="212"/>
      <c r="UFI32" s="212"/>
      <c r="UFJ32" s="212"/>
      <c r="UFK32" s="212"/>
      <c r="UFL32" s="212"/>
      <c r="UFM32" s="212"/>
      <c r="UFN32" s="212"/>
      <c r="UFO32" s="212"/>
      <c r="UFP32" s="212"/>
      <c r="UFQ32" s="212"/>
      <c r="UFR32" s="212"/>
      <c r="UFS32" s="212"/>
      <c r="UFT32" s="212"/>
      <c r="UFU32" s="212"/>
      <c r="UFV32" s="212"/>
      <c r="UFW32" s="212"/>
      <c r="UFX32" s="212"/>
      <c r="UFY32" s="212"/>
      <c r="UFZ32" s="212"/>
      <c r="UGA32" s="212"/>
      <c r="UGB32" s="212"/>
      <c r="UGC32" s="212"/>
      <c r="UGD32" s="212"/>
      <c r="UGE32" s="212"/>
      <c r="UGF32" s="212"/>
      <c r="UGG32" s="212"/>
      <c r="UGH32" s="212"/>
      <c r="UGI32" s="212"/>
      <c r="UGJ32" s="212"/>
      <c r="UGK32" s="212"/>
      <c r="UGL32" s="212"/>
      <c r="UGM32" s="212"/>
      <c r="UGN32" s="212"/>
      <c r="UGO32" s="212"/>
      <c r="UGP32" s="212"/>
      <c r="UGQ32" s="212"/>
      <c r="UGR32" s="212"/>
      <c r="UGS32" s="212"/>
      <c r="UGT32" s="212"/>
      <c r="UGU32" s="212"/>
      <c r="UGV32" s="212"/>
      <c r="UGW32" s="212"/>
      <c r="UGX32" s="212"/>
      <c r="UGY32" s="212"/>
      <c r="UGZ32" s="212"/>
      <c r="UHA32" s="212"/>
      <c r="UHB32" s="212"/>
      <c r="UHC32" s="212"/>
      <c r="UHD32" s="212"/>
      <c r="UHE32" s="212"/>
      <c r="UHF32" s="212"/>
      <c r="UHG32" s="212"/>
      <c r="UHH32" s="212"/>
      <c r="UHI32" s="212"/>
      <c r="UHJ32" s="212"/>
      <c r="UHK32" s="212"/>
      <c r="UHL32" s="212"/>
      <c r="UHM32" s="212"/>
      <c r="UHN32" s="212"/>
      <c r="UHO32" s="212"/>
      <c r="UHP32" s="212"/>
      <c r="UHQ32" s="212"/>
      <c r="UHR32" s="212"/>
      <c r="UHS32" s="212"/>
      <c r="UHT32" s="212"/>
      <c r="UHU32" s="212"/>
      <c r="UHV32" s="212"/>
      <c r="UHW32" s="212"/>
      <c r="UHX32" s="212"/>
      <c r="UHY32" s="212"/>
      <c r="UHZ32" s="212"/>
      <c r="UIA32" s="212"/>
      <c r="UIB32" s="212"/>
      <c r="UIC32" s="212"/>
      <c r="UID32" s="212"/>
      <c r="UIE32" s="212"/>
      <c r="UIF32" s="212"/>
      <c r="UIG32" s="212"/>
      <c r="UIH32" s="212"/>
      <c r="UII32" s="212"/>
      <c r="UIJ32" s="212"/>
      <c r="UIK32" s="212"/>
      <c r="UIL32" s="212"/>
      <c r="UIM32" s="212"/>
      <c r="UIN32" s="212"/>
      <c r="UIO32" s="212"/>
      <c r="UIP32" s="212"/>
      <c r="UIQ32" s="212"/>
      <c r="UIR32" s="212"/>
      <c r="UIS32" s="212"/>
      <c r="UIT32" s="212"/>
      <c r="UIU32" s="212"/>
      <c r="UIV32" s="212"/>
      <c r="UIW32" s="212"/>
      <c r="UIX32" s="212"/>
      <c r="UIY32" s="212"/>
      <c r="UIZ32" s="212"/>
      <c r="UJA32" s="212"/>
      <c r="UJB32" s="212"/>
      <c r="UJC32" s="212"/>
      <c r="UJD32" s="212"/>
      <c r="UJE32" s="212"/>
      <c r="UJF32" s="212"/>
      <c r="UJG32" s="212"/>
      <c r="UJH32" s="212"/>
      <c r="UJI32" s="212"/>
      <c r="UJJ32" s="212"/>
      <c r="UJK32" s="212"/>
      <c r="UJL32" s="212"/>
      <c r="UJM32" s="212"/>
      <c r="UJN32" s="212"/>
      <c r="UJO32" s="212"/>
      <c r="UJP32" s="212"/>
      <c r="UJQ32" s="212"/>
      <c r="UJR32" s="212"/>
      <c r="UJS32" s="212"/>
      <c r="UJT32" s="212"/>
      <c r="UJU32" s="212"/>
      <c r="UJV32" s="212"/>
      <c r="UJW32" s="212"/>
      <c r="UJX32" s="212"/>
      <c r="UJY32" s="212"/>
      <c r="UJZ32" s="212"/>
      <c r="UKA32" s="212"/>
      <c r="UKB32" s="212"/>
      <c r="UKC32" s="212"/>
      <c r="UKD32" s="212"/>
      <c r="UKE32" s="212"/>
      <c r="UKF32" s="212"/>
      <c r="UKG32" s="212"/>
      <c r="UKH32" s="212"/>
      <c r="UKI32" s="212"/>
      <c r="UKJ32" s="212"/>
      <c r="UKK32" s="212"/>
      <c r="UKL32" s="212"/>
      <c r="UKM32" s="212"/>
      <c r="UKN32" s="212"/>
      <c r="UKO32" s="212"/>
      <c r="UKP32" s="212"/>
      <c r="UKQ32" s="212"/>
      <c r="UKR32" s="212"/>
      <c r="UKS32" s="212"/>
      <c r="UKT32" s="212"/>
      <c r="UKU32" s="212"/>
      <c r="UKV32" s="212"/>
      <c r="UKW32" s="212"/>
      <c r="UKX32" s="212"/>
      <c r="UKY32" s="212"/>
      <c r="UKZ32" s="212"/>
      <c r="ULA32" s="212"/>
      <c r="ULB32" s="212"/>
      <c r="ULC32" s="212"/>
      <c r="ULD32" s="212"/>
      <c r="ULE32" s="212"/>
      <c r="ULF32" s="212"/>
      <c r="ULG32" s="212"/>
      <c r="ULH32" s="212"/>
      <c r="ULI32" s="212"/>
      <c r="ULJ32" s="212"/>
      <c r="ULK32" s="212"/>
      <c r="ULL32" s="212"/>
      <c r="ULM32" s="212"/>
      <c r="ULN32" s="212"/>
      <c r="ULO32" s="212"/>
      <c r="ULP32" s="212"/>
      <c r="ULQ32" s="212"/>
      <c r="ULR32" s="212"/>
      <c r="ULS32" s="212"/>
      <c r="ULT32" s="212"/>
      <c r="ULU32" s="212"/>
      <c r="ULV32" s="212"/>
      <c r="ULW32" s="212"/>
      <c r="ULX32" s="212"/>
      <c r="ULY32" s="212"/>
      <c r="ULZ32" s="212"/>
      <c r="UMA32" s="212"/>
      <c r="UMB32" s="212"/>
      <c r="UMC32" s="212"/>
      <c r="UMD32" s="212"/>
      <c r="UME32" s="212"/>
      <c r="UMF32" s="212"/>
      <c r="UMG32" s="212"/>
      <c r="UMH32" s="212"/>
      <c r="UMI32" s="212"/>
      <c r="UMJ32" s="212"/>
      <c r="UMK32" s="212"/>
      <c r="UML32" s="212"/>
      <c r="UMM32" s="212"/>
      <c r="UMN32" s="212"/>
      <c r="UMO32" s="212"/>
      <c r="UMP32" s="212"/>
      <c r="UMQ32" s="212"/>
      <c r="UMR32" s="212"/>
      <c r="UMS32" s="212"/>
      <c r="UMT32" s="212"/>
      <c r="UMU32" s="212"/>
      <c r="UMV32" s="212"/>
      <c r="UMW32" s="212"/>
      <c r="UMX32" s="212"/>
      <c r="UMY32" s="212"/>
      <c r="UMZ32" s="212"/>
      <c r="UNA32" s="212"/>
      <c r="UNB32" s="212"/>
      <c r="UNC32" s="212"/>
      <c r="UND32" s="212"/>
      <c r="UNE32" s="212"/>
      <c r="UNF32" s="212"/>
      <c r="UNG32" s="212"/>
      <c r="UNH32" s="212"/>
      <c r="UNI32" s="212"/>
      <c r="UNJ32" s="212"/>
      <c r="UNK32" s="212"/>
      <c r="UNL32" s="212"/>
      <c r="UNM32" s="212"/>
      <c r="UNN32" s="212"/>
      <c r="UNO32" s="212"/>
      <c r="UNP32" s="212"/>
      <c r="UNQ32" s="212"/>
      <c r="UNR32" s="212"/>
      <c r="UNS32" s="212"/>
      <c r="UNT32" s="212"/>
      <c r="UNU32" s="212"/>
      <c r="UNV32" s="212"/>
      <c r="UNW32" s="212"/>
      <c r="UNX32" s="212"/>
      <c r="UNY32" s="212"/>
      <c r="UNZ32" s="212"/>
      <c r="UOA32" s="212"/>
      <c r="UOB32" s="212"/>
      <c r="UOC32" s="212"/>
      <c r="UOD32" s="212"/>
      <c r="UOE32" s="212"/>
      <c r="UOF32" s="212"/>
      <c r="UOG32" s="212"/>
      <c r="UOH32" s="212"/>
      <c r="UOI32" s="212"/>
      <c r="UOJ32" s="212"/>
      <c r="UOK32" s="212"/>
      <c r="UOL32" s="212"/>
      <c r="UOM32" s="212"/>
      <c r="UON32" s="212"/>
      <c r="UOO32" s="212"/>
      <c r="UOP32" s="212"/>
      <c r="UOQ32" s="212"/>
      <c r="UOR32" s="212"/>
      <c r="UOS32" s="212"/>
      <c r="UOT32" s="212"/>
      <c r="UOU32" s="212"/>
      <c r="UOV32" s="212"/>
      <c r="UOW32" s="212"/>
      <c r="UOX32" s="212"/>
      <c r="UOY32" s="212"/>
      <c r="UOZ32" s="212"/>
      <c r="UPA32" s="212"/>
      <c r="UPB32" s="212"/>
      <c r="UPC32" s="212"/>
      <c r="UPD32" s="212"/>
      <c r="UPE32" s="212"/>
      <c r="UPF32" s="212"/>
      <c r="UPG32" s="212"/>
      <c r="UPH32" s="212"/>
      <c r="UPI32" s="212"/>
      <c r="UPJ32" s="212"/>
      <c r="UPK32" s="212"/>
      <c r="UPL32" s="212"/>
      <c r="UPM32" s="212"/>
      <c r="UPN32" s="212"/>
      <c r="UPO32" s="212"/>
      <c r="UPP32" s="212"/>
      <c r="UPQ32" s="212"/>
      <c r="UPR32" s="212"/>
      <c r="UPS32" s="212"/>
      <c r="UPT32" s="212"/>
      <c r="UPU32" s="212"/>
      <c r="UPV32" s="212"/>
      <c r="UPW32" s="212"/>
      <c r="UPX32" s="212"/>
      <c r="UPY32" s="212"/>
      <c r="UPZ32" s="212"/>
      <c r="UQA32" s="212"/>
      <c r="UQB32" s="212"/>
      <c r="UQC32" s="212"/>
      <c r="UQD32" s="212"/>
      <c r="UQE32" s="212"/>
      <c r="UQF32" s="212"/>
      <c r="UQG32" s="212"/>
      <c r="UQH32" s="212"/>
      <c r="UQI32" s="212"/>
      <c r="UQJ32" s="212"/>
      <c r="UQK32" s="212"/>
      <c r="UQL32" s="212"/>
      <c r="UQM32" s="212"/>
      <c r="UQN32" s="212"/>
      <c r="UQO32" s="212"/>
      <c r="UQP32" s="212"/>
      <c r="UQQ32" s="212"/>
      <c r="UQR32" s="212"/>
      <c r="UQS32" s="212"/>
      <c r="UQT32" s="212"/>
      <c r="UQU32" s="212"/>
      <c r="UQV32" s="212"/>
      <c r="UQW32" s="212"/>
      <c r="UQX32" s="212"/>
      <c r="UQY32" s="212"/>
      <c r="UQZ32" s="212"/>
      <c r="URA32" s="212"/>
      <c r="URB32" s="212"/>
      <c r="URC32" s="212"/>
      <c r="URD32" s="212"/>
      <c r="URE32" s="212"/>
      <c r="URF32" s="212"/>
      <c r="URG32" s="212"/>
      <c r="URH32" s="212"/>
      <c r="URI32" s="212"/>
      <c r="URJ32" s="212"/>
      <c r="URK32" s="212"/>
      <c r="URL32" s="212"/>
      <c r="URM32" s="212"/>
      <c r="URN32" s="212"/>
      <c r="URO32" s="212"/>
      <c r="URP32" s="212"/>
      <c r="URQ32" s="212"/>
      <c r="URR32" s="212"/>
      <c r="URS32" s="212"/>
      <c r="URT32" s="212"/>
      <c r="URU32" s="212"/>
      <c r="URV32" s="212"/>
      <c r="URW32" s="212"/>
      <c r="URX32" s="212"/>
      <c r="URY32" s="212"/>
      <c r="URZ32" s="212"/>
      <c r="USA32" s="212"/>
      <c r="USB32" s="212"/>
      <c r="USC32" s="212"/>
      <c r="USD32" s="212"/>
      <c r="USE32" s="212"/>
      <c r="USF32" s="212"/>
      <c r="USG32" s="212"/>
      <c r="USH32" s="212"/>
      <c r="USI32" s="212"/>
      <c r="USJ32" s="212"/>
      <c r="USK32" s="212"/>
      <c r="USL32" s="212"/>
      <c r="USM32" s="212"/>
      <c r="USN32" s="212"/>
      <c r="USO32" s="212"/>
      <c r="USP32" s="212"/>
      <c r="USQ32" s="212"/>
      <c r="USR32" s="212"/>
      <c r="USS32" s="212"/>
      <c r="UST32" s="212"/>
      <c r="USU32" s="212"/>
      <c r="USV32" s="212"/>
      <c r="USW32" s="212"/>
      <c r="USX32" s="212"/>
      <c r="USY32" s="212"/>
      <c r="USZ32" s="212"/>
      <c r="UTA32" s="212"/>
      <c r="UTB32" s="212"/>
      <c r="UTC32" s="212"/>
      <c r="UTD32" s="212"/>
      <c r="UTE32" s="212"/>
      <c r="UTF32" s="212"/>
      <c r="UTG32" s="212"/>
      <c r="UTH32" s="212"/>
      <c r="UTI32" s="212"/>
      <c r="UTJ32" s="212"/>
      <c r="UTK32" s="212"/>
      <c r="UTL32" s="212"/>
      <c r="UTM32" s="212"/>
      <c r="UTN32" s="212"/>
      <c r="UTO32" s="212"/>
      <c r="UTP32" s="212"/>
      <c r="UTQ32" s="212"/>
      <c r="UTR32" s="212"/>
      <c r="UTS32" s="212"/>
      <c r="UTT32" s="212"/>
      <c r="UTU32" s="212"/>
      <c r="UTV32" s="212"/>
      <c r="UTW32" s="212"/>
      <c r="UTX32" s="212"/>
      <c r="UTY32" s="212"/>
      <c r="UTZ32" s="212"/>
      <c r="UUA32" s="212"/>
      <c r="UUB32" s="212"/>
      <c r="UUC32" s="212"/>
      <c r="UUD32" s="212"/>
      <c r="UUE32" s="212"/>
      <c r="UUF32" s="212"/>
      <c r="UUG32" s="212"/>
      <c r="UUH32" s="212"/>
      <c r="UUI32" s="212"/>
      <c r="UUJ32" s="212"/>
      <c r="UUK32" s="212"/>
      <c r="UUL32" s="212"/>
      <c r="UUM32" s="212"/>
      <c r="UUN32" s="212"/>
      <c r="UUO32" s="212"/>
      <c r="UUP32" s="212"/>
      <c r="UUQ32" s="212"/>
      <c r="UUR32" s="212"/>
      <c r="UUS32" s="212"/>
      <c r="UUT32" s="212"/>
      <c r="UUU32" s="212"/>
      <c r="UUV32" s="212"/>
      <c r="UUW32" s="212"/>
      <c r="UUX32" s="212"/>
      <c r="UUY32" s="212"/>
      <c r="UUZ32" s="212"/>
      <c r="UVA32" s="212"/>
      <c r="UVB32" s="212"/>
      <c r="UVC32" s="212"/>
      <c r="UVD32" s="212"/>
      <c r="UVE32" s="212"/>
      <c r="UVF32" s="212"/>
      <c r="UVG32" s="212"/>
      <c r="UVH32" s="212"/>
      <c r="UVI32" s="212"/>
      <c r="UVJ32" s="212"/>
      <c r="UVK32" s="212"/>
      <c r="UVL32" s="212"/>
      <c r="UVM32" s="212"/>
      <c r="UVN32" s="212"/>
      <c r="UVO32" s="212"/>
      <c r="UVP32" s="212"/>
      <c r="UVQ32" s="212"/>
      <c r="UVR32" s="212"/>
      <c r="UVS32" s="212"/>
      <c r="UVT32" s="212"/>
      <c r="UVU32" s="212"/>
      <c r="UVV32" s="212"/>
      <c r="UVW32" s="212"/>
      <c r="UVX32" s="212"/>
      <c r="UVY32" s="212"/>
      <c r="UVZ32" s="212"/>
      <c r="UWA32" s="212"/>
      <c r="UWB32" s="212"/>
      <c r="UWC32" s="212"/>
      <c r="UWD32" s="212"/>
      <c r="UWE32" s="212"/>
      <c r="UWF32" s="212"/>
      <c r="UWG32" s="212"/>
      <c r="UWH32" s="212"/>
      <c r="UWI32" s="212"/>
      <c r="UWJ32" s="212"/>
      <c r="UWK32" s="212"/>
      <c r="UWL32" s="212"/>
      <c r="UWM32" s="212"/>
      <c r="UWN32" s="212"/>
      <c r="UWO32" s="212"/>
      <c r="UWP32" s="212"/>
      <c r="UWQ32" s="212"/>
      <c r="UWR32" s="212"/>
      <c r="UWS32" s="212"/>
      <c r="UWT32" s="212"/>
      <c r="UWU32" s="212"/>
      <c r="UWV32" s="212"/>
      <c r="UWW32" s="212"/>
      <c r="UWX32" s="212"/>
      <c r="UWY32" s="212"/>
      <c r="UWZ32" s="212"/>
      <c r="UXA32" s="212"/>
      <c r="UXB32" s="212"/>
      <c r="UXC32" s="212"/>
      <c r="UXD32" s="212"/>
      <c r="UXE32" s="212"/>
      <c r="UXF32" s="212"/>
      <c r="UXG32" s="212"/>
      <c r="UXH32" s="212"/>
      <c r="UXI32" s="212"/>
      <c r="UXJ32" s="212"/>
      <c r="UXK32" s="212"/>
      <c r="UXL32" s="212"/>
      <c r="UXM32" s="212"/>
      <c r="UXN32" s="212"/>
      <c r="UXO32" s="212"/>
      <c r="UXP32" s="212"/>
      <c r="UXQ32" s="212"/>
      <c r="UXR32" s="212"/>
      <c r="UXS32" s="212"/>
      <c r="UXT32" s="212"/>
      <c r="UXU32" s="212"/>
      <c r="UXV32" s="212"/>
      <c r="UXW32" s="212"/>
      <c r="UXX32" s="212"/>
      <c r="UXY32" s="212"/>
      <c r="UXZ32" s="212"/>
      <c r="UYA32" s="212"/>
      <c r="UYB32" s="212"/>
      <c r="UYC32" s="212"/>
      <c r="UYD32" s="212"/>
      <c r="UYE32" s="212"/>
      <c r="UYF32" s="212"/>
      <c r="UYG32" s="212"/>
      <c r="UYH32" s="212"/>
      <c r="UYI32" s="212"/>
      <c r="UYJ32" s="212"/>
      <c r="UYK32" s="212"/>
      <c r="UYL32" s="212"/>
      <c r="UYM32" s="212"/>
      <c r="UYN32" s="212"/>
      <c r="UYO32" s="212"/>
      <c r="UYP32" s="212"/>
      <c r="UYQ32" s="212"/>
      <c r="UYR32" s="212"/>
      <c r="UYS32" s="212"/>
      <c r="UYT32" s="212"/>
      <c r="UYU32" s="212"/>
      <c r="UYV32" s="212"/>
      <c r="UYW32" s="212"/>
      <c r="UYX32" s="212"/>
      <c r="UYY32" s="212"/>
      <c r="UYZ32" s="212"/>
      <c r="UZA32" s="212"/>
      <c r="UZB32" s="212"/>
      <c r="UZC32" s="212"/>
      <c r="UZD32" s="212"/>
      <c r="UZE32" s="212"/>
      <c r="UZF32" s="212"/>
      <c r="UZG32" s="212"/>
      <c r="UZH32" s="212"/>
      <c r="UZI32" s="212"/>
      <c r="UZJ32" s="212"/>
      <c r="UZK32" s="212"/>
      <c r="UZL32" s="212"/>
      <c r="UZM32" s="212"/>
      <c r="UZN32" s="212"/>
      <c r="UZO32" s="212"/>
      <c r="UZP32" s="212"/>
      <c r="UZQ32" s="212"/>
      <c r="UZR32" s="212"/>
      <c r="UZS32" s="212"/>
      <c r="UZT32" s="212"/>
      <c r="UZU32" s="212"/>
      <c r="UZV32" s="212"/>
      <c r="UZW32" s="212"/>
      <c r="UZX32" s="212"/>
      <c r="UZY32" s="212"/>
      <c r="UZZ32" s="212"/>
      <c r="VAA32" s="212"/>
      <c r="VAB32" s="212"/>
      <c r="VAC32" s="212"/>
      <c r="VAD32" s="212"/>
      <c r="VAE32" s="212"/>
      <c r="VAF32" s="212"/>
      <c r="VAG32" s="212"/>
      <c r="VAH32" s="212"/>
      <c r="VAI32" s="212"/>
      <c r="VAJ32" s="212"/>
      <c r="VAK32" s="212"/>
      <c r="VAL32" s="212"/>
      <c r="VAM32" s="212"/>
      <c r="VAN32" s="212"/>
      <c r="VAO32" s="212"/>
      <c r="VAP32" s="212"/>
      <c r="VAQ32" s="212"/>
      <c r="VAR32" s="212"/>
      <c r="VAS32" s="212"/>
      <c r="VAT32" s="212"/>
      <c r="VAU32" s="212"/>
      <c r="VAV32" s="212"/>
      <c r="VAW32" s="212"/>
      <c r="VAX32" s="212"/>
      <c r="VAY32" s="212"/>
      <c r="VAZ32" s="212"/>
      <c r="VBA32" s="212"/>
      <c r="VBB32" s="212"/>
      <c r="VBC32" s="212"/>
      <c r="VBD32" s="212"/>
      <c r="VBE32" s="212"/>
      <c r="VBF32" s="212"/>
      <c r="VBG32" s="212"/>
      <c r="VBH32" s="212"/>
      <c r="VBI32" s="212"/>
      <c r="VBJ32" s="212"/>
      <c r="VBK32" s="212"/>
      <c r="VBL32" s="212"/>
      <c r="VBM32" s="212"/>
      <c r="VBN32" s="212"/>
      <c r="VBO32" s="212"/>
      <c r="VBP32" s="212"/>
      <c r="VBQ32" s="212"/>
      <c r="VBR32" s="212"/>
      <c r="VBS32" s="212"/>
      <c r="VBT32" s="212"/>
      <c r="VBU32" s="212"/>
      <c r="VBV32" s="212"/>
      <c r="VBW32" s="212"/>
      <c r="VBX32" s="212"/>
      <c r="VBY32" s="212"/>
      <c r="VBZ32" s="212"/>
      <c r="VCA32" s="212"/>
      <c r="VCB32" s="212"/>
      <c r="VCC32" s="212"/>
      <c r="VCD32" s="212"/>
      <c r="VCE32" s="212"/>
      <c r="VCF32" s="212"/>
      <c r="VCG32" s="212"/>
      <c r="VCH32" s="212"/>
      <c r="VCI32" s="212"/>
      <c r="VCJ32" s="212"/>
      <c r="VCK32" s="212"/>
      <c r="VCL32" s="212"/>
      <c r="VCM32" s="212"/>
      <c r="VCN32" s="212"/>
      <c r="VCO32" s="212"/>
      <c r="VCP32" s="212"/>
      <c r="VCQ32" s="212"/>
      <c r="VCR32" s="212"/>
      <c r="VCS32" s="212"/>
      <c r="VCT32" s="212"/>
      <c r="VCU32" s="212"/>
      <c r="VCV32" s="212"/>
      <c r="VCW32" s="212"/>
      <c r="VCX32" s="212"/>
      <c r="VCY32" s="212"/>
      <c r="VCZ32" s="212"/>
      <c r="VDA32" s="212"/>
      <c r="VDB32" s="212"/>
      <c r="VDC32" s="212"/>
      <c r="VDD32" s="212"/>
      <c r="VDE32" s="212"/>
      <c r="VDF32" s="212"/>
      <c r="VDG32" s="212"/>
      <c r="VDH32" s="212"/>
      <c r="VDI32" s="212"/>
      <c r="VDJ32" s="212"/>
      <c r="VDK32" s="212"/>
      <c r="VDL32" s="212"/>
      <c r="VDM32" s="212"/>
      <c r="VDN32" s="212"/>
      <c r="VDO32" s="212"/>
      <c r="VDP32" s="212"/>
      <c r="VDQ32" s="212"/>
      <c r="VDR32" s="212"/>
      <c r="VDS32" s="212"/>
      <c r="VDT32" s="212"/>
      <c r="VDU32" s="212"/>
      <c r="VDV32" s="212"/>
      <c r="VDW32" s="212"/>
      <c r="VDX32" s="212"/>
      <c r="VDY32" s="212"/>
      <c r="VDZ32" s="212"/>
      <c r="VEA32" s="212"/>
      <c r="VEB32" s="212"/>
      <c r="VEC32" s="212"/>
      <c r="VED32" s="212"/>
      <c r="VEE32" s="212"/>
      <c r="VEF32" s="212"/>
      <c r="VEG32" s="212"/>
      <c r="VEH32" s="212"/>
      <c r="VEI32" s="212"/>
      <c r="VEJ32" s="212"/>
      <c r="VEK32" s="212"/>
      <c r="VEL32" s="212"/>
      <c r="VEM32" s="212"/>
      <c r="VEN32" s="212"/>
      <c r="VEO32" s="212"/>
      <c r="VEP32" s="212"/>
      <c r="VEQ32" s="212"/>
      <c r="VER32" s="212"/>
      <c r="VES32" s="212"/>
      <c r="VET32" s="212"/>
      <c r="VEU32" s="212"/>
      <c r="VEV32" s="212"/>
      <c r="VEW32" s="212"/>
      <c r="VEX32" s="212"/>
      <c r="VEY32" s="212"/>
      <c r="VEZ32" s="212"/>
      <c r="VFA32" s="212"/>
      <c r="VFB32" s="212"/>
      <c r="VFC32" s="212"/>
      <c r="VFD32" s="212"/>
      <c r="VFE32" s="212"/>
      <c r="VFF32" s="212"/>
      <c r="VFG32" s="212"/>
      <c r="VFH32" s="212"/>
      <c r="VFI32" s="212"/>
      <c r="VFJ32" s="212"/>
      <c r="VFK32" s="212"/>
      <c r="VFL32" s="212"/>
      <c r="VFM32" s="212"/>
      <c r="VFN32" s="212"/>
      <c r="VFO32" s="212"/>
      <c r="VFP32" s="212"/>
      <c r="VFQ32" s="212"/>
      <c r="VFR32" s="212"/>
      <c r="VFS32" s="212"/>
      <c r="VFT32" s="212"/>
      <c r="VFU32" s="212"/>
      <c r="VFV32" s="212"/>
      <c r="VFW32" s="212"/>
      <c r="VFX32" s="212"/>
      <c r="VFY32" s="212"/>
      <c r="VFZ32" s="212"/>
      <c r="VGA32" s="212"/>
      <c r="VGB32" s="212"/>
      <c r="VGC32" s="212"/>
      <c r="VGD32" s="212"/>
      <c r="VGE32" s="212"/>
      <c r="VGF32" s="212"/>
      <c r="VGG32" s="212"/>
      <c r="VGH32" s="212"/>
      <c r="VGI32" s="212"/>
      <c r="VGJ32" s="212"/>
      <c r="VGK32" s="212"/>
      <c r="VGL32" s="212"/>
      <c r="VGM32" s="212"/>
      <c r="VGN32" s="212"/>
      <c r="VGO32" s="212"/>
      <c r="VGP32" s="212"/>
      <c r="VGQ32" s="212"/>
      <c r="VGR32" s="212"/>
      <c r="VGS32" s="212"/>
      <c r="VGT32" s="212"/>
      <c r="VGU32" s="212"/>
      <c r="VGV32" s="212"/>
      <c r="VGW32" s="212"/>
      <c r="VGX32" s="212"/>
      <c r="VGY32" s="212"/>
      <c r="VGZ32" s="212"/>
      <c r="VHA32" s="212"/>
      <c r="VHB32" s="212"/>
      <c r="VHC32" s="212"/>
      <c r="VHD32" s="212"/>
      <c r="VHE32" s="212"/>
      <c r="VHF32" s="212"/>
      <c r="VHG32" s="212"/>
      <c r="VHH32" s="212"/>
      <c r="VHI32" s="212"/>
      <c r="VHJ32" s="212"/>
      <c r="VHK32" s="212"/>
      <c r="VHL32" s="212"/>
      <c r="VHM32" s="212"/>
      <c r="VHN32" s="212"/>
      <c r="VHO32" s="212"/>
      <c r="VHP32" s="212"/>
      <c r="VHQ32" s="212"/>
      <c r="VHR32" s="212"/>
      <c r="VHS32" s="212"/>
      <c r="VHT32" s="212"/>
      <c r="VHU32" s="212"/>
      <c r="VHV32" s="212"/>
      <c r="VHW32" s="212"/>
      <c r="VHX32" s="212"/>
      <c r="VHY32" s="212"/>
      <c r="VHZ32" s="212"/>
      <c r="VIA32" s="212"/>
      <c r="VIB32" s="212"/>
      <c r="VIC32" s="212"/>
      <c r="VID32" s="212"/>
      <c r="VIE32" s="212"/>
      <c r="VIF32" s="212"/>
      <c r="VIG32" s="212"/>
      <c r="VIH32" s="212"/>
      <c r="VII32" s="212"/>
      <c r="VIJ32" s="212"/>
      <c r="VIK32" s="212"/>
      <c r="VIL32" s="212"/>
      <c r="VIM32" s="212"/>
      <c r="VIN32" s="212"/>
      <c r="VIO32" s="212"/>
      <c r="VIP32" s="212"/>
      <c r="VIQ32" s="212"/>
      <c r="VIR32" s="212"/>
      <c r="VIS32" s="212"/>
      <c r="VIT32" s="212"/>
      <c r="VIU32" s="212"/>
      <c r="VIV32" s="212"/>
      <c r="VIW32" s="212"/>
      <c r="VIX32" s="212"/>
      <c r="VIY32" s="212"/>
      <c r="VIZ32" s="212"/>
      <c r="VJA32" s="212"/>
      <c r="VJB32" s="212"/>
      <c r="VJC32" s="212"/>
      <c r="VJD32" s="212"/>
      <c r="VJE32" s="212"/>
      <c r="VJF32" s="212"/>
      <c r="VJG32" s="212"/>
      <c r="VJH32" s="212"/>
      <c r="VJI32" s="212"/>
      <c r="VJJ32" s="212"/>
      <c r="VJK32" s="212"/>
      <c r="VJL32" s="212"/>
      <c r="VJM32" s="212"/>
      <c r="VJN32" s="212"/>
      <c r="VJO32" s="212"/>
      <c r="VJP32" s="212"/>
      <c r="VJQ32" s="212"/>
      <c r="VJR32" s="212"/>
      <c r="VJS32" s="212"/>
      <c r="VJT32" s="212"/>
      <c r="VJU32" s="212"/>
      <c r="VJV32" s="212"/>
      <c r="VJW32" s="212"/>
      <c r="VJX32" s="212"/>
      <c r="VJY32" s="212"/>
      <c r="VJZ32" s="212"/>
      <c r="VKA32" s="212"/>
      <c r="VKB32" s="212"/>
      <c r="VKC32" s="212"/>
      <c r="VKD32" s="212"/>
      <c r="VKE32" s="212"/>
      <c r="VKF32" s="212"/>
      <c r="VKG32" s="212"/>
      <c r="VKH32" s="212"/>
      <c r="VKI32" s="212"/>
      <c r="VKJ32" s="212"/>
      <c r="VKK32" s="212"/>
      <c r="VKL32" s="212"/>
      <c r="VKM32" s="212"/>
      <c r="VKN32" s="212"/>
      <c r="VKO32" s="212"/>
      <c r="VKP32" s="212"/>
      <c r="VKQ32" s="212"/>
      <c r="VKR32" s="212"/>
      <c r="VKS32" s="212"/>
      <c r="VKT32" s="212"/>
      <c r="VKU32" s="212"/>
      <c r="VKV32" s="212"/>
      <c r="VKW32" s="212"/>
      <c r="VKX32" s="212"/>
      <c r="VKY32" s="212"/>
      <c r="VKZ32" s="212"/>
      <c r="VLA32" s="212"/>
      <c r="VLB32" s="212"/>
      <c r="VLC32" s="212"/>
      <c r="VLD32" s="212"/>
      <c r="VLE32" s="212"/>
      <c r="VLF32" s="212"/>
      <c r="VLG32" s="212"/>
      <c r="VLH32" s="212"/>
      <c r="VLI32" s="212"/>
      <c r="VLJ32" s="212"/>
      <c r="VLK32" s="212"/>
      <c r="VLL32" s="212"/>
      <c r="VLM32" s="212"/>
      <c r="VLN32" s="212"/>
      <c r="VLO32" s="212"/>
      <c r="VLP32" s="212"/>
      <c r="VLQ32" s="212"/>
      <c r="VLR32" s="212"/>
      <c r="VLS32" s="212"/>
      <c r="VLT32" s="212"/>
      <c r="VLU32" s="212"/>
      <c r="VLV32" s="212"/>
      <c r="VLW32" s="212"/>
      <c r="VLX32" s="212"/>
      <c r="VLY32" s="212"/>
      <c r="VLZ32" s="212"/>
      <c r="VMA32" s="212"/>
      <c r="VMB32" s="212"/>
      <c r="VMC32" s="212"/>
      <c r="VMD32" s="212"/>
      <c r="VME32" s="212"/>
      <c r="VMF32" s="212"/>
      <c r="VMG32" s="212"/>
      <c r="VMH32" s="212"/>
      <c r="VMI32" s="212"/>
      <c r="VMJ32" s="212"/>
      <c r="VMK32" s="212"/>
      <c r="VML32" s="212"/>
      <c r="VMM32" s="212"/>
      <c r="VMN32" s="212"/>
      <c r="VMO32" s="212"/>
      <c r="VMP32" s="212"/>
      <c r="VMQ32" s="212"/>
      <c r="VMR32" s="212"/>
      <c r="VMS32" s="212"/>
      <c r="VMT32" s="212"/>
      <c r="VMU32" s="212"/>
      <c r="VMV32" s="212"/>
      <c r="VMW32" s="212"/>
      <c r="VMX32" s="212"/>
      <c r="VMY32" s="212"/>
      <c r="VMZ32" s="212"/>
      <c r="VNA32" s="212"/>
      <c r="VNB32" s="212"/>
      <c r="VNC32" s="212"/>
      <c r="VND32" s="212"/>
      <c r="VNE32" s="212"/>
      <c r="VNF32" s="212"/>
      <c r="VNG32" s="212"/>
      <c r="VNH32" s="212"/>
      <c r="VNI32" s="212"/>
      <c r="VNJ32" s="212"/>
      <c r="VNK32" s="212"/>
      <c r="VNL32" s="212"/>
      <c r="VNM32" s="212"/>
      <c r="VNN32" s="212"/>
      <c r="VNO32" s="212"/>
      <c r="VNP32" s="212"/>
      <c r="VNQ32" s="212"/>
      <c r="VNR32" s="212"/>
      <c r="VNS32" s="212"/>
      <c r="VNT32" s="212"/>
      <c r="VNU32" s="212"/>
      <c r="VNV32" s="212"/>
      <c r="VNW32" s="212"/>
      <c r="VNX32" s="212"/>
      <c r="VNY32" s="212"/>
      <c r="VNZ32" s="212"/>
      <c r="VOA32" s="212"/>
      <c r="VOB32" s="212"/>
      <c r="VOC32" s="212"/>
      <c r="VOD32" s="212"/>
      <c r="VOE32" s="212"/>
      <c r="VOF32" s="212"/>
      <c r="VOG32" s="212"/>
      <c r="VOH32" s="212"/>
      <c r="VOI32" s="212"/>
      <c r="VOJ32" s="212"/>
      <c r="VOK32" s="212"/>
      <c r="VOL32" s="212"/>
      <c r="VOM32" s="212"/>
      <c r="VON32" s="212"/>
      <c r="VOO32" s="212"/>
      <c r="VOP32" s="212"/>
      <c r="VOQ32" s="212"/>
      <c r="VOR32" s="212"/>
      <c r="VOS32" s="212"/>
      <c r="VOT32" s="212"/>
      <c r="VOU32" s="212"/>
      <c r="VOV32" s="212"/>
      <c r="VOW32" s="212"/>
      <c r="VOX32" s="212"/>
      <c r="VOY32" s="212"/>
      <c r="VOZ32" s="212"/>
      <c r="VPA32" s="212"/>
      <c r="VPB32" s="212"/>
      <c r="VPC32" s="212"/>
      <c r="VPD32" s="212"/>
      <c r="VPE32" s="212"/>
      <c r="VPF32" s="212"/>
      <c r="VPG32" s="212"/>
      <c r="VPH32" s="212"/>
      <c r="VPI32" s="212"/>
      <c r="VPJ32" s="212"/>
      <c r="VPK32" s="212"/>
      <c r="VPL32" s="212"/>
      <c r="VPM32" s="212"/>
      <c r="VPN32" s="212"/>
      <c r="VPO32" s="212"/>
      <c r="VPP32" s="212"/>
      <c r="VPQ32" s="212"/>
      <c r="VPR32" s="212"/>
      <c r="VPS32" s="212"/>
      <c r="VPT32" s="212"/>
      <c r="VPU32" s="212"/>
      <c r="VPV32" s="212"/>
      <c r="VPW32" s="212"/>
      <c r="VPX32" s="212"/>
      <c r="VPY32" s="212"/>
      <c r="VPZ32" s="212"/>
      <c r="VQA32" s="212"/>
      <c r="VQB32" s="212"/>
      <c r="VQC32" s="212"/>
      <c r="VQD32" s="212"/>
      <c r="VQE32" s="212"/>
      <c r="VQF32" s="212"/>
      <c r="VQG32" s="212"/>
      <c r="VQH32" s="212"/>
      <c r="VQI32" s="212"/>
      <c r="VQJ32" s="212"/>
      <c r="VQK32" s="212"/>
      <c r="VQL32" s="212"/>
      <c r="VQM32" s="212"/>
      <c r="VQN32" s="212"/>
      <c r="VQO32" s="212"/>
      <c r="VQP32" s="212"/>
      <c r="VQQ32" s="212"/>
      <c r="VQR32" s="212"/>
      <c r="VQS32" s="212"/>
      <c r="VQT32" s="212"/>
      <c r="VQU32" s="212"/>
      <c r="VQV32" s="212"/>
      <c r="VQW32" s="212"/>
      <c r="VQX32" s="212"/>
      <c r="VQY32" s="212"/>
      <c r="VQZ32" s="212"/>
      <c r="VRA32" s="212"/>
      <c r="VRB32" s="212"/>
      <c r="VRC32" s="212"/>
      <c r="VRD32" s="212"/>
      <c r="VRE32" s="212"/>
      <c r="VRF32" s="212"/>
      <c r="VRG32" s="212"/>
      <c r="VRH32" s="212"/>
      <c r="VRI32" s="212"/>
      <c r="VRJ32" s="212"/>
      <c r="VRK32" s="212"/>
      <c r="VRL32" s="212"/>
      <c r="VRM32" s="212"/>
      <c r="VRN32" s="212"/>
      <c r="VRO32" s="212"/>
      <c r="VRP32" s="212"/>
      <c r="VRQ32" s="212"/>
      <c r="VRR32" s="212"/>
      <c r="VRS32" s="212"/>
      <c r="VRT32" s="212"/>
      <c r="VRU32" s="212"/>
      <c r="VRV32" s="212"/>
      <c r="VRW32" s="212"/>
      <c r="VRX32" s="212"/>
      <c r="VRY32" s="212"/>
      <c r="VRZ32" s="212"/>
      <c r="VSA32" s="212"/>
      <c r="VSB32" s="212"/>
      <c r="VSC32" s="212"/>
      <c r="VSD32" s="212"/>
      <c r="VSE32" s="212"/>
      <c r="VSF32" s="212"/>
      <c r="VSG32" s="212"/>
      <c r="VSH32" s="212"/>
      <c r="VSI32" s="212"/>
      <c r="VSJ32" s="212"/>
      <c r="VSK32" s="212"/>
      <c r="VSL32" s="212"/>
      <c r="VSM32" s="212"/>
      <c r="VSN32" s="212"/>
      <c r="VSO32" s="212"/>
      <c r="VSP32" s="212"/>
      <c r="VSQ32" s="212"/>
      <c r="VSR32" s="212"/>
      <c r="VSS32" s="212"/>
      <c r="VST32" s="212"/>
      <c r="VSU32" s="212"/>
      <c r="VSV32" s="212"/>
      <c r="VSW32" s="212"/>
      <c r="VSX32" s="212"/>
      <c r="VSY32" s="212"/>
      <c r="VSZ32" s="212"/>
      <c r="VTA32" s="212"/>
      <c r="VTB32" s="212"/>
      <c r="VTC32" s="212"/>
      <c r="VTD32" s="212"/>
      <c r="VTE32" s="212"/>
      <c r="VTF32" s="212"/>
      <c r="VTG32" s="212"/>
      <c r="VTH32" s="212"/>
      <c r="VTI32" s="212"/>
      <c r="VTJ32" s="212"/>
      <c r="VTK32" s="212"/>
      <c r="VTL32" s="212"/>
      <c r="VTM32" s="212"/>
      <c r="VTN32" s="212"/>
      <c r="VTO32" s="212"/>
      <c r="VTP32" s="212"/>
      <c r="VTQ32" s="212"/>
      <c r="VTR32" s="212"/>
      <c r="VTS32" s="212"/>
      <c r="VTT32" s="212"/>
      <c r="VTU32" s="212"/>
      <c r="VTV32" s="212"/>
      <c r="VTW32" s="212"/>
      <c r="VTX32" s="212"/>
      <c r="VTY32" s="212"/>
      <c r="VTZ32" s="212"/>
      <c r="VUA32" s="212"/>
      <c r="VUB32" s="212"/>
      <c r="VUC32" s="212"/>
      <c r="VUD32" s="212"/>
      <c r="VUE32" s="212"/>
      <c r="VUF32" s="212"/>
      <c r="VUG32" s="212"/>
      <c r="VUH32" s="212"/>
      <c r="VUI32" s="212"/>
      <c r="VUJ32" s="212"/>
      <c r="VUK32" s="212"/>
      <c r="VUL32" s="212"/>
      <c r="VUM32" s="212"/>
      <c r="VUN32" s="212"/>
      <c r="VUO32" s="212"/>
      <c r="VUP32" s="212"/>
      <c r="VUQ32" s="212"/>
      <c r="VUR32" s="212"/>
      <c r="VUS32" s="212"/>
      <c r="VUT32" s="212"/>
      <c r="VUU32" s="212"/>
      <c r="VUV32" s="212"/>
      <c r="VUW32" s="212"/>
      <c r="VUX32" s="212"/>
      <c r="VUY32" s="212"/>
      <c r="VUZ32" s="212"/>
      <c r="VVA32" s="212"/>
      <c r="VVB32" s="212"/>
      <c r="VVC32" s="212"/>
      <c r="VVD32" s="212"/>
      <c r="VVE32" s="212"/>
      <c r="VVF32" s="212"/>
      <c r="VVG32" s="212"/>
      <c r="VVH32" s="212"/>
      <c r="VVI32" s="212"/>
      <c r="VVJ32" s="212"/>
      <c r="VVK32" s="212"/>
      <c r="VVL32" s="212"/>
      <c r="VVM32" s="212"/>
      <c r="VVN32" s="212"/>
      <c r="VVO32" s="212"/>
      <c r="VVP32" s="212"/>
      <c r="VVQ32" s="212"/>
      <c r="VVR32" s="212"/>
      <c r="VVS32" s="212"/>
      <c r="VVT32" s="212"/>
      <c r="VVU32" s="212"/>
      <c r="VVV32" s="212"/>
      <c r="VVW32" s="212"/>
      <c r="VVX32" s="212"/>
      <c r="VVY32" s="212"/>
      <c r="VVZ32" s="212"/>
      <c r="VWA32" s="212"/>
      <c r="VWB32" s="212"/>
      <c r="VWC32" s="212"/>
      <c r="VWD32" s="212"/>
      <c r="VWE32" s="212"/>
      <c r="VWF32" s="212"/>
      <c r="VWG32" s="212"/>
      <c r="VWH32" s="212"/>
      <c r="VWI32" s="212"/>
      <c r="VWJ32" s="212"/>
      <c r="VWK32" s="212"/>
      <c r="VWL32" s="212"/>
      <c r="VWM32" s="212"/>
      <c r="VWN32" s="212"/>
      <c r="VWO32" s="212"/>
      <c r="VWP32" s="212"/>
      <c r="VWQ32" s="212"/>
      <c r="VWR32" s="212"/>
      <c r="VWS32" s="212"/>
      <c r="VWT32" s="212"/>
      <c r="VWU32" s="212"/>
      <c r="VWV32" s="212"/>
      <c r="VWW32" s="212"/>
      <c r="VWX32" s="212"/>
      <c r="VWY32" s="212"/>
      <c r="VWZ32" s="212"/>
      <c r="VXA32" s="212"/>
      <c r="VXB32" s="212"/>
      <c r="VXC32" s="212"/>
      <c r="VXD32" s="212"/>
      <c r="VXE32" s="212"/>
      <c r="VXF32" s="212"/>
      <c r="VXG32" s="212"/>
      <c r="VXH32" s="212"/>
      <c r="VXI32" s="212"/>
      <c r="VXJ32" s="212"/>
      <c r="VXK32" s="212"/>
      <c r="VXL32" s="212"/>
      <c r="VXM32" s="212"/>
      <c r="VXN32" s="212"/>
      <c r="VXO32" s="212"/>
      <c r="VXP32" s="212"/>
      <c r="VXQ32" s="212"/>
      <c r="VXR32" s="212"/>
      <c r="VXS32" s="212"/>
      <c r="VXT32" s="212"/>
      <c r="VXU32" s="212"/>
      <c r="VXV32" s="212"/>
      <c r="VXW32" s="212"/>
      <c r="VXX32" s="212"/>
      <c r="VXY32" s="212"/>
      <c r="VXZ32" s="212"/>
      <c r="VYA32" s="212"/>
      <c r="VYB32" s="212"/>
      <c r="VYC32" s="212"/>
      <c r="VYD32" s="212"/>
      <c r="VYE32" s="212"/>
      <c r="VYF32" s="212"/>
      <c r="VYG32" s="212"/>
      <c r="VYH32" s="212"/>
      <c r="VYI32" s="212"/>
      <c r="VYJ32" s="212"/>
      <c r="VYK32" s="212"/>
      <c r="VYL32" s="212"/>
      <c r="VYM32" s="212"/>
      <c r="VYN32" s="212"/>
      <c r="VYO32" s="212"/>
      <c r="VYP32" s="212"/>
      <c r="VYQ32" s="212"/>
      <c r="VYR32" s="212"/>
      <c r="VYS32" s="212"/>
      <c r="VYT32" s="212"/>
      <c r="VYU32" s="212"/>
      <c r="VYV32" s="212"/>
      <c r="VYW32" s="212"/>
      <c r="VYX32" s="212"/>
      <c r="VYY32" s="212"/>
      <c r="VYZ32" s="212"/>
      <c r="VZA32" s="212"/>
      <c r="VZB32" s="212"/>
      <c r="VZC32" s="212"/>
      <c r="VZD32" s="212"/>
      <c r="VZE32" s="212"/>
      <c r="VZF32" s="212"/>
      <c r="VZG32" s="212"/>
      <c r="VZH32" s="212"/>
      <c r="VZI32" s="212"/>
      <c r="VZJ32" s="212"/>
      <c r="VZK32" s="212"/>
      <c r="VZL32" s="212"/>
      <c r="VZM32" s="212"/>
      <c r="VZN32" s="212"/>
      <c r="VZO32" s="212"/>
      <c r="VZP32" s="212"/>
      <c r="VZQ32" s="212"/>
      <c r="VZR32" s="212"/>
      <c r="VZS32" s="212"/>
      <c r="VZT32" s="212"/>
      <c r="VZU32" s="212"/>
      <c r="VZV32" s="212"/>
      <c r="VZW32" s="212"/>
      <c r="VZX32" s="212"/>
      <c r="VZY32" s="212"/>
      <c r="VZZ32" s="212"/>
      <c r="WAA32" s="212"/>
      <c r="WAB32" s="212"/>
      <c r="WAC32" s="212"/>
      <c r="WAD32" s="212"/>
      <c r="WAE32" s="212"/>
      <c r="WAF32" s="212"/>
      <c r="WAG32" s="212"/>
      <c r="WAH32" s="212"/>
      <c r="WAI32" s="212"/>
      <c r="WAJ32" s="212"/>
      <c r="WAK32" s="212"/>
      <c r="WAL32" s="212"/>
      <c r="WAM32" s="212"/>
      <c r="WAN32" s="212"/>
      <c r="WAO32" s="212"/>
      <c r="WAP32" s="212"/>
      <c r="WAQ32" s="212"/>
      <c r="WAR32" s="212"/>
      <c r="WAS32" s="212"/>
      <c r="WAT32" s="212"/>
      <c r="WAU32" s="212"/>
      <c r="WAV32" s="212"/>
      <c r="WAW32" s="212"/>
      <c r="WAX32" s="212"/>
      <c r="WAY32" s="212"/>
      <c r="WAZ32" s="212"/>
      <c r="WBA32" s="212"/>
      <c r="WBB32" s="212"/>
      <c r="WBC32" s="212"/>
      <c r="WBD32" s="212"/>
      <c r="WBE32" s="212"/>
      <c r="WBF32" s="212"/>
      <c r="WBG32" s="212"/>
      <c r="WBH32" s="212"/>
      <c r="WBI32" s="212"/>
      <c r="WBJ32" s="212"/>
      <c r="WBK32" s="212"/>
      <c r="WBL32" s="212"/>
      <c r="WBM32" s="212"/>
      <c r="WBN32" s="212"/>
      <c r="WBO32" s="212"/>
      <c r="WBP32" s="212"/>
      <c r="WBQ32" s="212"/>
      <c r="WBR32" s="212"/>
      <c r="WBS32" s="212"/>
      <c r="WBT32" s="212"/>
      <c r="WBU32" s="212"/>
      <c r="WBV32" s="212"/>
      <c r="WBW32" s="212"/>
      <c r="WBX32" s="212"/>
      <c r="WBY32" s="212"/>
      <c r="WBZ32" s="212"/>
      <c r="WCA32" s="212"/>
      <c r="WCB32" s="212"/>
      <c r="WCC32" s="212"/>
      <c r="WCD32" s="212"/>
      <c r="WCE32" s="212"/>
      <c r="WCF32" s="212"/>
      <c r="WCG32" s="212"/>
      <c r="WCH32" s="212"/>
      <c r="WCI32" s="212"/>
      <c r="WCJ32" s="212"/>
      <c r="WCK32" s="212"/>
      <c r="WCL32" s="212"/>
      <c r="WCM32" s="212"/>
      <c r="WCN32" s="212"/>
      <c r="WCO32" s="212"/>
      <c r="WCP32" s="212"/>
      <c r="WCQ32" s="212"/>
      <c r="WCR32" s="212"/>
      <c r="WCS32" s="212"/>
      <c r="WCT32" s="212"/>
      <c r="WCU32" s="212"/>
      <c r="WCV32" s="212"/>
      <c r="WCW32" s="212"/>
      <c r="WCX32" s="212"/>
      <c r="WCY32" s="212"/>
      <c r="WCZ32" s="212"/>
      <c r="WDA32" s="212"/>
      <c r="WDB32" s="212"/>
      <c r="WDC32" s="212"/>
      <c r="WDD32" s="212"/>
      <c r="WDE32" s="212"/>
      <c r="WDF32" s="212"/>
      <c r="WDG32" s="212"/>
      <c r="WDH32" s="212"/>
      <c r="WDI32" s="212"/>
      <c r="WDJ32" s="212"/>
      <c r="WDK32" s="212"/>
      <c r="WDL32" s="212"/>
      <c r="WDM32" s="212"/>
      <c r="WDN32" s="212"/>
      <c r="WDO32" s="212"/>
      <c r="WDP32" s="212"/>
      <c r="WDQ32" s="212"/>
      <c r="WDR32" s="212"/>
      <c r="WDS32" s="212"/>
      <c r="WDT32" s="212"/>
      <c r="WDU32" s="212"/>
      <c r="WDV32" s="212"/>
      <c r="WDW32" s="212"/>
      <c r="WDX32" s="212"/>
      <c r="WDY32" s="212"/>
      <c r="WDZ32" s="212"/>
      <c r="WEA32" s="212"/>
      <c r="WEB32" s="212"/>
      <c r="WEC32" s="212"/>
      <c r="WED32" s="212"/>
      <c r="WEE32" s="212"/>
      <c r="WEF32" s="212"/>
      <c r="WEG32" s="212"/>
      <c r="WEH32" s="212"/>
      <c r="WEI32" s="212"/>
      <c r="WEJ32" s="212"/>
      <c r="WEK32" s="212"/>
      <c r="WEL32" s="212"/>
      <c r="WEM32" s="212"/>
      <c r="WEN32" s="212"/>
      <c r="WEO32" s="212"/>
      <c r="WEP32" s="212"/>
      <c r="WEQ32" s="212"/>
      <c r="WER32" s="212"/>
      <c r="WES32" s="212"/>
      <c r="WET32" s="212"/>
      <c r="WEU32" s="212"/>
      <c r="WEV32" s="212"/>
      <c r="WEW32" s="212"/>
      <c r="WEX32" s="212"/>
      <c r="WEY32" s="212"/>
      <c r="WEZ32" s="212"/>
      <c r="WFA32" s="212"/>
      <c r="WFB32" s="212"/>
      <c r="WFC32" s="212"/>
      <c r="WFD32" s="212"/>
      <c r="WFE32" s="212"/>
      <c r="WFF32" s="212"/>
      <c r="WFG32" s="212"/>
      <c r="WFH32" s="212"/>
      <c r="WFI32" s="212"/>
      <c r="WFJ32" s="212"/>
      <c r="WFK32" s="212"/>
      <c r="WFL32" s="212"/>
      <c r="WFM32" s="212"/>
      <c r="WFN32" s="212"/>
      <c r="WFO32" s="212"/>
      <c r="WFP32" s="212"/>
      <c r="WFQ32" s="212"/>
      <c r="WFR32" s="212"/>
      <c r="WFS32" s="212"/>
      <c r="WFT32" s="212"/>
      <c r="WFU32" s="212"/>
      <c r="WFV32" s="212"/>
      <c r="WFW32" s="212"/>
      <c r="WFX32" s="212"/>
      <c r="WFY32" s="212"/>
      <c r="WFZ32" s="212"/>
      <c r="WGA32" s="212"/>
      <c r="WGB32" s="212"/>
      <c r="WGC32" s="212"/>
      <c r="WGD32" s="212"/>
      <c r="WGE32" s="212"/>
      <c r="WGF32" s="212"/>
      <c r="WGG32" s="212"/>
      <c r="WGH32" s="212"/>
      <c r="WGI32" s="212"/>
      <c r="WGJ32" s="212"/>
      <c r="WGK32" s="212"/>
      <c r="WGL32" s="212"/>
      <c r="WGM32" s="212"/>
      <c r="WGN32" s="212"/>
      <c r="WGO32" s="212"/>
      <c r="WGP32" s="212"/>
      <c r="WGQ32" s="212"/>
      <c r="WGR32" s="212"/>
      <c r="WGS32" s="212"/>
      <c r="WGT32" s="212"/>
      <c r="WGU32" s="212"/>
      <c r="WGV32" s="212"/>
      <c r="WGW32" s="212"/>
      <c r="WGX32" s="212"/>
      <c r="WGY32" s="212"/>
      <c r="WGZ32" s="212"/>
      <c r="WHA32" s="212"/>
      <c r="WHB32" s="212"/>
      <c r="WHC32" s="212"/>
      <c r="WHD32" s="212"/>
      <c r="WHE32" s="212"/>
      <c r="WHF32" s="212"/>
      <c r="WHG32" s="212"/>
      <c r="WHH32" s="212"/>
      <c r="WHI32" s="212"/>
      <c r="WHJ32" s="212"/>
      <c r="WHK32" s="212"/>
      <c r="WHL32" s="212"/>
      <c r="WHM32" s="212"/>
      <c r="WHN32" s="212"/>
      <c r="WHO32" s="212"/>
      <c r="WHP32" s="212"/>
      <c r="WHQ32" s="212"/>
      <c r="WHR32" s="212"/>
      <c r="WHS32" s="212"/>
      <c r="WHT32" s="212"/>
      <c r="WHU32" s="212"/>
      <c r="WHV32" s="212"/>
      <c r="WHW32" s="212"/>
      <c r="WHX32" s="212"/>
      <c r="WHY32" s="212"/>
      <c r="WHZ32" s="212"/>
      <c r="WIA32" s="212"/>
      <c r="WIB32" s="212"/>
      <c r="WIC32" s="212"/>
      <c r="WID32" s="212"/>
      <c r="WIE32" s="212"/>
      <c r="WIF32" s="212"/>
      <c r="WIG32" s="212"/>
      <c r="WIH32" s="212"/>
      <c r="WII32" s="212"/>
      <c r="WIJ32" s="212"/>
      <c r="WIK32" s="212"/>
      <c r="WIL32" s="212"/>
      <c r="WIM32" s="212"/>
      <c r="WIN32" s="212"/>
      <c r="WIO32" s="212"/>
      <c r="WIP32" s="212"/>
      <c r="WIQ32" s="212"/>
      <c r="WIR32" s="212"/>
      <c r="WIS32" s="212"/>
      <c r="WIT32" s="212"/>
      <c r="WIU32" s="212"/>
      <c r="WIV32" s="212"/>
      <c r="WIW32" s="212"/>
      <c r="WIX32" s="212"/>
      <c r="WIY32" s="212"/>
      <c r="WIZ32" s="212"/>
      <c r="WJA32" s="212"/>
      <c r="WJB32" s="212"/>
      <c r="WJC32" s="212"/>
      <c r="WJD32" s="212"/>
      <c r="WJE32" s="212"/>
      <c r="WJF32" s="212"/>
      <c r="WJG32" s="212"/>
      <c r="WJH32" s="212"/>
      <c r="WJI32" s="212"/>
      <c r="WJJ32" s="212"/>
      <c r="WJK32" s="212"/>
      <c r="WJL32" s="212"/>
      <c r="WJM32" s="212"/>
      <c r="WJN32" s="212"/>
      <c r="WJO32" s="212"/>
      <c r="WJP32" s="212"/>
      <c r="WJQ32" s="212"/>
      <c r="WJR32" s="212"/>
      <c r="WJS32" s="212"/>
      <c r="WJT32" s="212"/>
      <c r="WJU32" s="212"/>
      <c r="WJV32" s="212"/>
      <c r="WJW32" s="212"/>
      <c r="WJX32" s="212"/>
      <c r="WJY32" s="212"/>
      <c r="WJZ32" s="212"/>
      <c r="WKA32" s="212"/>
      <c r="WKB32" s="212"/>
      <c r="WKC32" s="212"/>
      <c r="WKD32" s="212"/>
      <c r="WKE32" s="212"/>
      <c r="WKF32" s="212"/>
      <c r="WKG32" s="212"/>
      <c r="WKH32" s="212"/>
      <c r="WKI32" s="212"/>
      <c r="WKJ32" s="212"/>
      <c r="WKK32" s="212"/>
      <c r="WKL32" s="212"/>
      <c r="WKM32" s="212"/>
      <c r="WKN32" s="212"/>
      <c r="WKO32" s="212"/>
      <c r="WKP32" s="212"/>
      <c r="WKQ32" s="212"/>
      <c r="WKR32" s="212"/>
      <c r="WKS32" s="212"/>
      <c r="WKT32" s="212"/>
      <c r="WKU32" s="212"/>
      <c r="WKV32" s="212"/>
      <c r="WKW32" s="212"/>
      <c r="WKX32" s="212"/>
      <c r="WKY32" s="212"/>
      <c r="WKZ32" s="212"/>
      <c r="WLA32" s="212"/>
      <c r="WLB32" s="212"/>
      <c r="WLC32" s="212"/>
      <c r="WLD32" s="212"/>
      <c r="WLE32" s="212"/>
      <c r="WLF32" s="212"/>
      <c r="WLG32" s="212"/>
      <c r="WLH32" s="212"/>
      <c r="WLI32" s="212"/>
      <c r="WLJ32" s="212"/>
      <c r="WLK32" s="212"/>
      <c r="WLL32" s="212"/>
      <c r="WLM32" s="212"/>
      <c r="WLN32" s="212"/>
      <c r="WLO32" s="212"/>
      <c r="WLP32" s="212"/>
      <c r="WLQ32" s="212"/>
      <c r="WLR32" s="212"/>
      <c r="WLS32" s="212"/>
      <c r="WLT32" s="212"/>
      <c r="WLU32" s="212"/>
      <c r="WLV32" s="212"/>
      <c r="WLW32" s="212"/>
      <c r="WLX32" s="212"/>
      <c r="WLY32" s="212"/>
      <c r="WLZ32" s="212"/>
      <c r="WMA32" s="212"/>
      <c r="WMB32" s="212"/>
      <c r="WMC32" s="212"/>
      <c r="WMD32" s="212"/>
      <c r="WME32" s="212"/>
      <c r="WMF32" s="212"/>
      <c r="WMG32" s="212"/>
      <c r="WMH32" s="212"/>
      <c r="WMI32" s="212"/>
      <c r="WMJ32" s="212"/>
      <c r="WMK32" s="212"/>
      <c r="WML32" s="212"/>
      <c r="WMM32" s="212"/>
      <c r="WMN32" s="212"/>
      <c r="WMO32" s="212"/>
      <c r="WMP32" s="212"/>
      <c r="WMQ32" s="212"/>
      <c r="WMR32" s="212"/>
      <c r="WMS32" s="212"/>
      <c r="WMT32" s="212"/>
      <c r="WMU32" s="212"/>
      <c r="WMV32" s="212"/>
      <c r="WMW32" s="212"/>
      <c r="WMX32" s="212"/>
      <c r="WMY32" s="212"/>
      <c r="WMZ32" s="212"/>
      <c r="WNA32" s="212"/>
      <c r="WNB32" s="212"/>
      <c r="WNC32" s="212"/>
      <c r="WND32" s="212"/>
      <c r="WNE32" s="212"/>
      <c r="WNF32" s="212"/>
      <c r="WNG32" s="212"/>
      <c r="WNH32" s="212"/>
      <c r="WNI32" s="212"/>
      <c r="WNJ32" s="212"/>
      <c r="WNK32" s="212"/>
      <c r="WNL32" s="212"/>
      <c r="WNM32" s="212"/>
      <c r="WNN32" s="212"/>
      <c r="WNO32" s="212"/>
      <c r="WNP32" s="212"/>
      <c r="WNQ32" s="212"/>
      <c r="WNR32" s="212"/>
      <c r="WNS32" s="212"/>
      <c r="WNT32" s="212"/>
      <c r="WNU32" s="212"/>
      <c r="WNV32" s="212"/>
      <c r="WNW32" s="212"/>
      <c r="WNX32" s="212"/>
      <c r="WNY32" s="212"/>
      <c r="WNZ32" s="212"/>
      <c r="WOA32" s="212"/>
      <c r="WOB32" s="212"/>
      <c r="WOC32" s="212"/>
      <c r="WOD32" s="212"/>
      <c r="WOE32" s="212"/>
      <c r="WOF32" s="212"/>
      <c r="WOG32" s="212"/>
      <c r="WOH32" s="212"/>
      <c r="WOI32" s="212"/>
      <c r="WOJ32" s="212"/>
      <c r="WOK32" s="212"/>
      <c r="WOL32" s="212"/>
      <c r="WOM32" s="212"/>
      <c r="WON32" s="212"/>
      <c r="WOO32" s="212"/>
      <c r="WOP32" s="212"/>
      <c r="WOQ32" s="212"/>
      <c r="WOR32" s="212"/>
      <c r="WOS32" s="212"/>
      <c r="WOT32" s="212"/>
      <c r="WOU32" s="212"/>
      <c r="WOV32" s="212"/>
      <c r="WOW32" s="212"/>
      <c r="WOX32" s="212"/>
      <c r="WOY32" s="212"/>
      <c r="WOZ32" s="212"/>
      <c r="WPA32" s="212"/>
      <c r="WPB32" s="212"/>
      <c r="WPC32" s="212"/>
      <c r="WPD32" s="212"/>
      <c r="WPE32" s="212"/>
      <c r="WPF32" s="212"/>
      <c r="WPG32" s="212"/>
      <c r="WPH32" s="212"/>
      <c r="WPI32" s="212"/>
      <c r="WPJ32" s="212"/>
      <c r="WPK32" s="212"/>
      <c r="WPL32" s="212"/>
      <c r="WPM32" s="212"/>
      <c r="WPN32" s="212"/>
      <c r="WPO32" s="212"/>
      <c r="WPP32" s="212"/>
      <c r="WPQ32" s="212"/>
      <c r="WPR32" s="212"/>
      <c r="WPS32" s="212"/>
      <c r="WPT32" s="212"/>
      <c r="WPU32" s="212"/>
      <c r="WPV32" s="212"/>
      <c r="WPW32" s="212"/>
      <c r="WPX32" s="212"/>
      <c r="WPY32" s="212"/>
      <c r="WPZ32" s="212"/>
      <c r="WQA32" s="212"/>
      <c r="WQB32" s="212"/>
      <c r="WQC32" s="212"/>
      <c r="WQD32" s="212"/>
      <c r="WQE32" s="212"/>
      <c r="WQF32" s="212"/>
      <c r="WQG32" s="212"/>
      <c r="WQH32" s="212"/>
      <c r="WQI32" s="212"/>
      <c r="WQJ32" s="212"/>
      <c r="WQK32" s="212"/>
      <c r="WQL32" s="212"/>
      <c r="WQM32" s="212"/>
      <c r="WQN32" s="212"/>
      <c r="WQO32" s="212"/>
      <c r="WQP32" s="212"/>
      <c r="WQQ32" s="212"/>
      <c r="WQR32" s="212"/>
      <c r="WQS32" s="212"/>
      <c r="WQT32" s="212"/>
      <c r="WQU32" s="212"/>
      <c r="WQV32" s="212"/>
      <c r="WQW32" s="212"/>
      <c r="WQX32" s="212"/>
      <c r="WQY32" s="212"/>
      <c r="WQZ32" s="212"/>
      <c r="WRA32" s="212"/>
      <c r="WRB32" s="212"/>
      <c r="WRC32" s="212"/>
      <c r="WRD32" s="212"/>
      <c r="WRE32" s="212"/>
      <c r="WRF32" s="212"/>
      <c r="WRG32" s="212"/>
      <c r="WRH32" s="212"/>
      <c r="WRI32" s="212"/>
      <c r="WRJ32" s="212"/>
      <c r="WRK32" s="212"/>
      <c r="WRL32" s="212"/>
      <c r="WRM32" s="212"/>
      <c r="WRN32" s="212"/>
      <c r="WRO32" s="212"/>
      <c r="WRP32" s="212"/>
      <c r="WRQ32" s="212"/>
      <c r="WRR32" s="212"/>
      <c r="WRS32" s="212"/>
      <c r="WRT32" s="212"/>
      <c r="WRU32" s="212"/>
      <c r="WRV32" s="212"/>
      <c r="WRW32" s="212"/>
      <c r="WRX32" s="212"/>
      <c r="WRY32" s="212"/>
      <c r="WRZ32" s="212"/>
      <c r="WSA32" s="212"/>
      <c r="WSB32" s="212"/>
      <c r="WSC32" s="212"/>
      <c r="WSD32" s="212"/>
      <c r="WSE32" s="212"/>
      <c r="WSF32" s="212"/>
      <c r="WSG32" s="212"/>
      <c r="WSH32" s="212"/>
      <c r="WSI32" s="212"/>
      <c r="WSJ32" s="212"/>
      <c r="WSK32" s="212"/>
      <c r="WSL32" s="212"/>
      <c r="WSM32" s="212"/>
      <c r="WSN32" s="212"/>
      <c r="WSO32" s="212"/>
      <c r="WSP32" s="212"/>
      <c r="WSQ32" s="212"/>
      <c r="WSR32" s="212"/>
      <c r="WSS32" s="212"/>
      <c r="WST32" s="212"/>
      <c r="WSU32" s="212"/>
      <c r="WSV32" s="212"/>
      <c r="WSW32" s="212"/>
      <c r="WSX32" s="212"/>
      <c r="WSY32" s="212"/>
      <c r="WSZ32" s="212"/>
      <c r="WTA32" s="212"/>
      <c r="WTB32" s="212"/>
      <c r="WTC32" s="212"/>
      <c r="WTD32" s="212"/>
      <c r="WTE32" s="212"/>
      <c r="WTF32" s="212"/>
      <c r="WTG32" s="212"/>
      <c r="WTH32" s="212"/>
      <c r="WTI32" s="212"/>
      <c r="WTJ32" s="212"/>
      <c r="WTK32" s="212"/>
      <c r="WTL32" s="212"/>
      <c r="WTM32" s="212"/>
      <c r="WTN32" s="212"/>
      <c r="WTO32" s="212"/>
      <c r="WTP32" s="212"/>
      <c r="WTQ32" s="212"/>
      <c r="WTR32" s="212"/>
      <c r="WTS32" s="212"/>
      <c r="WTT32" s="212"/>
      <c r="WTU32" s="212"/>
      <c r="WTV32" s="212"/>
      <c r="WTW32" s="212"/>
      <c r="WTX32" s="212"/>
      <c r="WTY32" s="212"/>
      <c r="WTZ32" s="212"/>
      <c r="WUA32" s="212"/>
      <c r="WUB32" s="212"/>
      <c r="WUC32" s="212"/>
      <c r="WUD32" s="212"/>
      <c r="WUE32" s="212"/>
      <c r="WUF32" s="212"/>
      <c r="WUG32" s="212"/>
      <c r="WUH32" s="212"/>
      <c r="WUI32" s="212"/>
      <c r="WUJ32" s="212"/>
      <c r="WUK32" s="212"/>
      <c r="WUL32" s="212"/>
      <c r="WUM32" s="212"/>
      <c r="WUN32" s="212"/>
      <c r="WUO32" s="212"/>
      <c r="WUP32" s="212"/>
      <c r="WUQ32" s="212"/>
      <c r="WUR32" s="212"/>
      <c r="WUS32" s="212"/>
      <c r="WUT32" s="212"/>
      <c r="WUU32" s="212"/>
      <c r="WUV32" s="212"/>
      <c r="WUW32" s="212"/>
      <c r="WUX32" s="212"/>
      <c r="WUY32" s="212"/>
      <c r="WUZ32" s="212"/>
      <c r="WVA32" s="212"/>
      <c r="WVB32" s="212"/>
      <c r="WVC32" s="212"/>
      <c r="WVD32" s="212"/>
      <c r="WVE32" s="212"/>
      <c r="WVF32" s="212"/>
      <c r="WVG32" s="212"/>
      <c r="WVH32" s="212"/>
      <c r="WVI32" s="212"/>
      <c r="WVJ32" s="212"/>
      <c r="WVK32" s="212"/>
      <c r="WVL32" s="212"/>
      <c r="WVM32" s="212"/>
      <c r="WVN32" s="212"/>
      <c r="WVO32" s="212"/>
      <c r="WVP32" s="212"/>
      <c r="WVQ32" s="212"/>
      <c r="WVR32" s="212"/>
      <c r="WVS32" s="212"/>
      <c r="WVT32" s="212"/>
      <c r="WVU32" s="212"/>
      <c r="WVV32" s="212"/>
      <c r="WVW32" s="212"/>
      <c r="WVX32" s="212"/>
      <c r="WVY32" s="212"/>
      <c r="WVZ32" s="212"/>
      <c r="WWA32" s="212"/>
      <c r="WWB32" s="212"/>
      <c r="WWC32" s="212"/>
      <c r="WWD32" s="212"/>
      <c r="WWE32" s="212"/>
      <c r="WWF32" s="212"/>
      <c r="WWG32" s="212"/>
      <c r="WWH32" s="212"/>
      <c r="WWI32" s="212"/>
      <c r="WWJ32" s="212"/>
      <c r="WWK32" s="212"/>
      <c r="WWL32" s="212"/>
      <c r="WWM32" s="212"/>
      <c r="WWN32" s="212"/>
      <c r="WWO32" s="212"/>
      <c r="WWP32" s="212"/>
      <c r="WWQ32" s="212"/>
      <c r="WWR32" s="212"/>
      <c r="WWS32" s="212"/>
      <c r="WWT32" s="212"/>
      <c r="WWU32" s="212"/>
      <c r="WWV32" s="212"/>
      <c r="WWW32" s="212"/>
      <c r="WWX32" s="212"/>
      <c r="WWY32" s="212"/>
      <c r="WWZ32" s="212"/>
      <c r="WXA32" s="212"/>
      <c r="WXB32" s="212"/>
      <c r="WXC32" s="212"/>
      <c r="WXD32" s="212"/>
      <c r="WXE32" s="212"/>
      <c r="WXF32" s="212"/>
      <c r="WXG32" s="212"/>
      <c r="WXH32" s="212"/>
      <c r="WXI32" s="212"/>
      <c r="WXJ32" s="212"/>
      <c r="WXK32" s="212"/>
      <c r="WXL32" s="212"/>
      <c r="WXM32" s="212"/>
      <c r="WXN32" s="212"/>
      <c r="WXO32" s="212"/>
      <c r="WXP32" s="212"/>
      <c r="WXQ32" s="212"/>
      <c r="WXR32" s="212"/>
      <c r="WXS32" s="212"/>
      <c r="WXT32" s="212"/>
      <c r="WXU32" s="212"/>
      <c r="WXV32" s="212"/>
      <c r="WXW32" s="212"/>
      <c r="WXX32" s="212"/>
      <c r="WXY32" s="212"/>
      <c r="WXZ32" s="212"/>
      <c r="WYA32" s="212"/>
      <c r="WYB32" s="212"/>
      <c r="WYC32" s="212"/>
      <c r="WYD32" s="212"/>
      <c r="WYE32" s="212"/>
      <c r="WYF32" s="212"/>
      <c r="WYG32" s="212"/>
      <c r="WYH32" s="212"/>
      <c r="WYI32" s="212"/>
      <c r="WYJ32" s="212"/>
      <c r="WYK32" s="212"/>
      <c r="WYL32" s="212"/>
      <c r="WYM32" s="212"/>
      <c r="WYN32" s="212"/>
      <c r="WYO32" s="212"/>
      <c r="WYP32" s="212"/>
      <c r="WYQ32" s="212"/>
      <c r="WYR32" s="212"/>
      <c r="WYS32" s="212"/>
      <c r="WYT32" s="212"/>
      <c r="WYU32" s="212"/>
      <c r="WYV32" s="212"/>
      <c r="WYW32" s="212"/>
      <c r="WYX32" s="212"/>
      <c r="WYY32" s="212"/>
      <c r="WYZ32" s="212"/>
      <c r="WZA32" s="212"/>
      <c r="WZB32" s="212"/>
      <c r="WZC32" s="212"/>
      <c r="WZD32" s="212"/>
      <c r="WZE32" s="212"/>
      <c r="WZF32" s="212"/>
      <c r="WZG32" s="212"/>
      <c r="WZH32" s="212"/>
      <c r="WZI32" s="212"/>
      <c r="WZJ32" s="212"/>
      <c r="WZK32" s="212"/>
      <c r="WZL32" s="212"/>
      <c r="WZM32" s="212"/>
      <c r="WZN32" s="212"/>
      <c r="WZO32" s="212"/>
      <c r="WZP32" s="212"/>
      <c r="WZQ32" s="212"/>
      <c r="WZR32" s="212"/>
      <c r="WZS32" s="212"/>
      <c r="WZT32" s="212"/>
      <c r="WZU32" s="212"/>
      <c r="WZV32" s="212"/>
      <c r="WZW32" s="212"/>
      <c r="WZX32" s="212"/>
      <c r="WZY32" s="212"/>
      <c r="WZZ32" s="212"/>
      <c r="XAA32" s="212"/>
      <c r="XAB32" s="212"/>
      <c r="XAC32" s="212"/>
      <c r="XAD32" s="212"/>
      <c r="XAE32" s="212"/>
      <c r="XAF32" s="212"/>
      <c r="XAG32" s="212"/>
      <c r="XAH32" s="212"/>
      <c r="XAI32" s="212"/>
      <c r="XAJ32" s="212"/>
      <c r="XAK32" s="212"/>
      <c r="XAL32" s="212"/>
      <c r="XAM32" s="212"/>
      <c r="XAN32" s="212"/>
      <c r="XAO32" s="212"/>
      <c r="XAP32" s="212"/>
      <c r="XAQ32" s="212"/>
      <c r="XAR32" s="212"/>
      <c r="XAS32" s="212"/>
      <c r="XAT32" s="212"/>
      <c r="XAU32" s="212"/>
      <c r="XAV32" s="212"/>
      <c r="XAW32" s="212"/>
      <c r="XAX32" s="212"/>
      <c r="XAY32" s="212"/>
      <c r="XAZ32" s="212"/>
      <c r="XBA32" s="212"/>
      <c r="XBB32" s="212"/>
      <c r="XBC32" s="212"/>
      <c r="XBD32" s="212"/>
      <c r="XBE32" s="212"/>
      <c r="XBF32" s="212"/>
      <c r="XBG32" s="212"/>
      <c r="XBH32" s="212"/>
      <c r="XBI32" s="212"/>
      <c r="XBJ32" s="212"/>
      <c r="XBK32" s="212"/>
      <c r="XBL32" s="212"/>
      <c r="XBM32" s="212"/>
      <c r="XBN32" s="212"/>
      <c r="XBO32" s="212"/>
      <c r="XBP32" s="212"/>
      <c r="XBQ32" s="212"/>
      <c r="XBR32" s="212"/>
      <c r="XBS32" s="212"/>
      <c r="XBT32" s="212"/>
      <c r="XBU32" s="212"/>
      <c r="XBV32" s="212"/>
      <c r="XBW32" s="212"/>
      <c r="XBX32" s="212"/>
      <c r="XBY32" s="212"/>
      <c r="XBZ32" s="212"/>
      <c r="XCA32" s="212"/>
      <c r="XCB32" s="212"/>
      <c r="XCC32" s="212"/>
      <c r="XCD32" s="212"/>
      <c r="XCE32" s="212"/>
      <c r="XCF32" s="212"/>
      <c r="XCG32" s="212"/>
      <c r="XCH32" s="212"/>
      <c r="XCI32" s="212"/>
      <c r="XCJ32" s="212"/>
      <c r="XCK32" s="212"/>
      <c r="XCL32" s="212"/>
      <c r="XCM32" s="212"/>
      <c r="XCN32" s="212"/>
      <c r="XCO32" s="212"/>
      <c r="XCP32" s="212"/>
      <c r="XCQ32" s="212"/>
      <c r="XCR32" s="212"/>
      <c r="XCS32" s="212"/>
      <c r="XCT32" s="212"/>
      <c r="XCU32" s="212"/>
      <c r="XCV32" s="212"/>
      <c r="XCW32" s="212"/>
      <c r="XCX32" s="212"/>
      <c r="XCY32" s="212"/>
      <c r="XCZ32" s="212"/>
      <c r="XDA32" s="212"/>
      <c r="XDB32" s="212"/>
      <c r="XDC32" s="212"/>
      <c r="XDD32" s="212"/>
      <c r="XDE32" s="212"/>
      <c r="XDF32" s="212"/>
      <c r="XDG32" s="212"/>
      <c r="XDH32" s="212"/>
      <c r="XDI32" s="212"/>
      <c r="XDJ32" s="212"/>
      <c r="XDK32" s="212"/>
      <c r="XDL32" s="212"/>
      <c r="XDM32" s="212"/>
      <c r="XDN32" s="212"/>
      <c r="XDO32" s="212"/>
      <c r="XDP32" s="212"/>
      <c r="XDQ32" s="212"/>
      <c r="XDR32" s="212"/>
      <c r="XDS32" s="212"/>
      <c r="XDT32" s="212"/>
      <c r="XDU32" s="212"/>
      <c r="XDV32" s="212"/>
      <c r="XDW32" s="212"/>
      <c r="XDX32" s="212"/>
      <c r="XDY32" s="212"/>
      <c r="XDZ32" s="212"/>
      <c r="XEA32" s="212"/>
      <c r="XEB32" s="212"/>
      <c r="XEC32" s="212"/>
      <c r="XED32" s="212"/>
      <c r="XEE32" s="212"/>
      <c r="XEF32" s="212"/>
      <c r="XEG32" s="212"/>
      <c r="XEH32" s="212"/>
      <c r="XEI32" s="212"/>
      <c r="XEJ32" s="212"/>
      <c r="XEK32" s="212"/>
      <c r="XEL32" s="212"/>
      <c r="XEM32" s="212"/>
      <c r="XEN32" s="212"/>
      <c r="XEO32" s="212"/>
      <c r="XEP32" s="212"/>
      <c r="XEQ32" s="212"/>
      <c r="XER32" s="212"/>
      <c r="XES32" s="212"/>
      <c r="XET32" s="212"/>
      <c r="XEU32" s="212"/>
      <c r="XEV32" s="212"/>
      <c r="XEW32" s="212"/>
      <c r="XEX32" s="212"/>
      <c r="XEY32" s="212"/>
      <c r="XEZ32" s="212"/>
      <c r="XFA32" s="212"/>
      <c r="XFB32" s="212"/>
      <c r="XFC32" s="212"/>
      <c r="XFD32" s="212"/>
    </row>
    <row r="33" spans="1:25">
      <c r="A33" s="293" t="s">
        <v>23</v>
      </c>
      <c r="B33" s="296" t="e">
        <f t="shared" ref="B33:B38" si="2">B16+B24</f>
        <v>#VALUE!</v>
      </c>
      <c r="C33" s="297" t="e">
        <f t="shared" ref="C33:C38" si="3">C16+(C24*$K$31)</f>
        <v>#VALUE!</v>
      </c>
      <c r="D33" s="297">
        <f t="shared" ref="D33:G38" si="4">D16+D24</f>
        <v>0</v>
      </c>
      <c r="E33" s="297">
        <f t="shared" si="4"/>
        <v>0</v>
      </c>
      <c r="F33" s="298">
        <f t="shared" si="4"/>
        <v>0</v>
      </c>
      <c r="G33" s="296" t="e">
        <f t="shared" si="4"/>
        <v>#VALUE!</v>
      </c>
      <c r="H33" s="297" t="e">
        <f t="shared" ref="H33:H38" si="5">H16+(H24*$K$31)</f>
        <v>#VALUE!</v>
      </c>
      <c r="I33" s="297">
        <f t="shared" ref="I33:K38" si="6">I16+I24</f>
        <v>0</v>
      </c>
      <c r="J33" s="297">
        <f t="shared" si="6"/>
        <v>0</v>
      </c>
      <c r="K33" s="298">
        <f t="shared" si="6"/>
        <v>0</v>
      </c>
      <c r="L33" s="261"/>
      <c r="M33" s="261"/>
      <c r="N33" s="261"/>
      <c r="V33" s="314"/>
      <c r="W33" s="314"/>
      <c r="X33" s="314"/>
      <c r="Y33" s="315"/>
    </row>
    <row r="34" spans="1:25">
      <c r="A34" s="294" t="s">
        <v>24</v>
      </c>
      <c r="B34" s="299">
        <f t="shared" si="2"/>
        <v>0</v>
      </c>
      <c r="C34" s="300" t="e">
        <f t="shared" si="3"/>
        <v>#VALUE!</v>
      </c>
      <c r="D34" s="300">
        <f t="shared" si="4"/>
        <v>0</v>
      </c>
      <c r="E34" s="300">
        <f t="shared" si="4"/>
        <v>0</v>
      </c>
      <c r="F34" s="301">
        <f t="shared" si="4"/>
        <v>0</v>
      </c>
      <c r="G34" s="299">
        <f t="shared" si="4"/>
        <v>0</v>
      </c>
      <c r="H34" s="300" t="e">
        <f t="shared" si="5"/>
        <v>#VALUE!</v>
      </c>
      <c r="I34" s="300">
        <f t="shared" si="6"/>
        <v>0</v>
      </c>
      <c r="J34" s="300">
        <f t="shared" si="6"/>
        <v>0</v>
      </c>
      <c r="K34" s="301">
        <f t="shared" si="6"/>
        <v>0</v>
      </c>
      <c r="L34" s="261"/>
      <c r="M34" s="261"/>
      <c r="N34" s="261"/>
      <c r="V34" s="314"/>
      <c r="W34" s="314"/>
      <c r="X34" s="314"/>
      <c r="Y34" s="315"/>
    </row>
    <row r="35" spans="1:25">
      <c r="A35" s="294" t="s">
        <v>25</v>
      </c>
      <c r="B35" s="296">
        <f t="shared" si="2"/>
        <v>0</v>
      </c>
      <c r="C35" s="297" t="e">
        <f t="shared" si="3"/>
        <v>#VALUE!</v>
      </c>
      <c r="D35" s="297">
        <f t="shared" si="4"/>
        <v>0</v>
      </c>
      <c r="E35" s="297">
        <f t="shared" si="4"/>
        <v>0</v>
      </c>
      <c r="F35" s="298">
        <f t="shared" si="4"/>
        <v>0</v>
      </c>
      <c r="G35" s="296">
        <f t="shared" si="4"/>
        <v>0</v>
      </c>
      <c r="H35" s="297" t="e">
        <f t="shared" si="5"/>
        <v>#VALUE!</v>
      </c>
      <c r="I35" s="297">
        <f t="shared" si="6"/>
        <v>0</v>
      </c>
      <c r="J35" s="297">
        <f t="shared" si="6"/>
        <v>0</v>
      </c>
      <c r="K35" s="298">
        <f t="shared" si="6"/>
        <v>0</v>
      </c>
      <c r="L35" s="261"/>
      <c r="M35" s="261"/>
      <c r="N35" s="261"/>
      <c r="V35" s="314"/>
      <c r="W35" s="314"/>
      <c r="X35" s="314"/>
      <c r="Y35" s="315"/>
    </row>
    <row r="36" spans="1:25">
      <c r="A36" s="294" t="s">
        <v>26</v>
      </c>
      <c r="B36" s="299">
        <f t="shared" si="2"/>
        <v>0</v>
      </c>
      <c r="C36" s="300" t="e">
        <f t="shared" si="3"/>
        <v>#VALUE!</v>
      </c>
      <c r="D36" s="300">
        <f t="shared" si="4"/>
        <v>0</v>
      </c>
      <c r="E36" s="300">
        <f t="shared" si="4"/>
        <v>0</v>
      </c>
      <c r="F36" s="301">
        <f t="shared" si="4"/>
        <v>0</v>
      </c>
      <c r="G36" s="299">
        <f t="shared" si="4"/>
        <v>0</v>
      </c>
      <c r="H36" s="300" t="e">
        <f t="shared" si="5"/>
        <v>#VALUE!</v>
      </c>
      <c r="I36" s="300">
        <f t="shared" si="6"/>
        <v>0</v>
      </c>
      <c r="J36" s="300">
        <f t="shared" si="6"/>
        <v>0</v>
      </c>
      <c r="K36" s="301">
        <f t="shared" si="6"/>
        <v>0</v>
      </c>
      <c r="L36" s="261"/>
      <c r="M36" s="261"/>
      <c r="N36" s="261"/>
      <c r="V36" s="314"/>
      <c r="W36" s="314"/>
      <c r="X36" s="314"/>
      <c r="Y36" s="315"/>
    </row>
    <row r="37" spans="1:25">
      <c r="A37" s="294" t="s">
        <v>27</v>
      </c>
      <c r="B37" s="296">
        <f t="shared" si="2"/>
        <v>0</v>
      </c>
      <c r="C37" s="297" t="e">
        <f t="shared" si="3"/>
        <v>#VALUE!</v>
      </c>
      <c r="D37" s="297">
        <f t="shared" si="4"/>
        <v>0</v>
      </c>
      <c r="E37" s="297">
        <f t="shared" si="4"/>
        <v>0</v>
      </c>
      <c r="F37" s="298">
        <f t="shared" si="4"/>
        <v>0</v>
      </c>
      <c r="G37" s="296">
        <f t="shared" si="4"/>
        <v>0</v>
      </c>
      <c r="H37" s="297" t="e">
        <f t="shared" si="5"/>
        <v>#VALUE!</v>
      </c>
      <c r="I37" s="297">
        <f t="shared" si="6"/>
        <v>0</v>
      </c>
      <c r="J37" s="297">
        <f t="shared" si="6"/>
        <v>0</v>
      </c>
      <c r="K37" s="298">
        <f t="shared" si="6"/>
        <v>0</v>
      </c>
      <c r="L37" s="261"/>
      <c r="M37" s="261"/>
      <c r="N37" s="261"/>
      <c r="V37" s="314"/>
      <c r="W37" s="314"/>
      <c r="X37" s="314"/>
      <c r="Y37" s="315"/>
    </row>
    <row r="38" spans="1:25">
      <c r="A38" s="294" t="s">
        <v>28</v>
      </c>
      <c r="B38" s="299">
        <f t="shared" si="2"/>
        <v>0</v>
      </c>
      <c r="C38" s="300" t="e">
        <f t="shared" si="3"/>
        <v>#VALUE!</v>
      </c>
      <c r="D38" s="300">
        <f t="shared" si="4"/>
        <v>0</v>
      </c>
      <c r="E38" s="300">
        <f t="shared" si="4"/>
        <v>0</v>
      </c>
      <c r="F38" s="301">
        <f t="shared" si="4"/>
        <v>0</v>
      </c>
      <c r="G38" s="299">
        <f t="shared" si="4"/>
        <v>0</v>
      </c>
      <c r="H38" s="300" t="e">
        <f t="shared" si="5"/>
        <v>#VALUE!</v>
      </c>
      <c r="I38" s="300">
        <f t="shared" si="6"/>
        <v>0</v>
      </c>
      <c r="J38" s="300">
        <f t="shared" si="6"/>
        <v>0</v>
      </c>
      <c r="K38" s="301">
        <f t="shared" si="6"/>
        <v>0</v>
      </c>
      <c r="L38" s="261"/>
      <c r="M38" s="261"/>
      <c r="N38" s="261"/>
      <c r="V38" s="314"/>
      <c r="W38" s="314"/>
      <c r="X38" s="314"/>
      <c r="Y38" s="315"/>
    </row>
    <row r="39" spans="1:25" ht="15" thickBot="1">
      <c r="A39" s="284" t="s">
        <v>29</v>
      </c>
      <c r="B39" s="302" t="e">
        <f t="shared" ref="B39:K39" si="7">SUM(B33:B38)</f>
        <v>#VALUE!</v>
      </c>
      <c r="C39" s="303" t="e">
        <f t="shared" si="7"/>
        <v>#VALUE!</v>
      </c>
      <c r="D39" s="303">
        <f t="shared" si="7"/>
        <v>0</v>
      </c>
      <c r="E39" s="303">
        <f t="shared" si="7"/>
        <v>0</v>
      </c>
      <c r="F39" s="304">
        <f t="shared" si="7"/>
        <v>0</v>
      </c>
      <c r="G39" s="302" t="e">
        <f t="shared" si="7"/>
        <v>#VALUE!</v>
      </c>
      <c r="H39" s="303" t="e">
        <f t="shared" si="7"/>
        <v>#VALUE!</v>
      </c>
      <c r="I39" s="303">
        <f t="shared" si="7"/>
        <v>0</v>
      </c>
      <c r="J39" s="303">
        <f t="shared" si="7"/>
        <v>0</v>
      </c>
      <c r="K39" s="304">
        <f t="shared" si="7"/>
        <v>0</v>
      </c>
      <c r="L39" s="261"/>
      <c r="M39" s="261"/>
      <c r="N39" s="261"/>
      <c r="V39" s="314"/>
      <c r="W39" s="314"/>
      <c r="X39" s="314"/>
      <c r="Y39" s="315"/>
    </row>
    <row r="40" spans="1:25">
      <c r="A40" s="265"/>
      <c r="B40" s="265"/>
      <c r="C40" s="265"/>
      <c r="D40" s="265"/>
      <c r="E40" s="265"/>
      <c r="F40" s="265"/>
      <c r="G40" s="265"/>
      <c r="H40" s="265"/>
      <c r="I40" s="265"/>
      <c r="J40" s="265"/>
      <c r="K40" s="266"/>
      <c r="L40" s="261"/>
      <c r="M40" s="261"/>
      <c r="N40" s="261"/>
      <c r="Q40" s="316"/>
    </row>
    <row r="41" spans="1:25" ht="18" customHeight="1">
      <c r="A41" s="444"/>
      <c r="B41" s="444"/>
      <c r="C41" s="444"/>
      <c r="D41" s="444"/>
      <c r="E41" s="444"/>
      <c r="F41" s="444"/>
      <c r="G41" s="444"/>
      <c r="H41" s="444"/>
      <c r="I41" s="444"/>
      <c r="J41" s="444"/>
      <c r="K41" s="444"/>
      <c r="L41" s="444"/>
      <c r="M41" s="261"/>
      <c r="N41" s="261"/>
    </row>
    <row r="42" spans="1:25" s="448" customFormat="1" ht="80.25" customHeight="1">
      <c r="A42" s="449" t="s">
        <v>162</v>
      </c>
      <c r="B42" s="449"/>
      <c r="C42" s="449"/>
      <c r="D42" s="449"/>
      <c r="E42" s="449"/>
      <c r="F42" s="449"/>
      <c r="G42" s="449"/>
      <c r="H42" s="449"/>
      <c r="I42" s="449"/>
      <c r="J42" s="449"/>
      <c r="K42" s="449"/>
      <c r="L42" s="444"/>
      <c r="M42" s="261"/>
      <c r="N42" s="261"/>
    </row>
    <row r="43" spans="1:25">
      <c r="A43" s="265"/>
      <c r="B43" s="265"/>
      <c r="C43" s="265"/>
      <c r="D43" s="265"/>
      <c r="E43" s="265"/>
      <c r="F43" s="265"/>
      <c r="G43" s="265"/>
      <c r="H43" s="265"/>
      <c r="I43" s="265"/>
      <c r="J43" s="265"/>
      <c r="K43" s="265"/>
      <c r="L43" s="444"/>
      <c r="M43" s="261"/>
      <c r="N43" s="261"/>
    </row>
    <row r="44" spans="1:25">
      <c r="A44" s="265"/>
      <c r="B44" s="265"/>
      <c r="C44" s="265"/>
      <c r="D44" s="265"/>
      <c r="E44" s="265"/>
      <c r="F44" s="265"/>
      <c r="G44" s="265"/>
      <c r="H44" s="265"/>
      <c r="I44" s="265"/>
      <c r="J44" s="265"/>
      <c r="K44" s="265"/>
      <c r="L44" s="444"/>
      <c r="M44" s="261"/>
      <c r="N44" s="261"/>
    </row>
    <row r="45" spans="1:25">
      <c r="A45" s="265"/>
      <c r="B45" s="265"/>
      <c r="C45" s="265"/>
      <c r="D45" s="265"/>
      <c r="E45" s="265"/>
      <c r="F45" s="265"/>
      <c r="G45" s="265"/>
      <c r="H45" s="265"/>
      <c r="I45" s="265"/>
      <c r="J45" s="265"/>
      <c r="K45" s="265"/>
      <c r="L45" s="261"/>
      <c r="M45" s="261"/>
      <c r="N45" s="261"/>
    </row>
    <row r="46" spans="1:25">
      <c r="A46" s="265"/>
      <c r="B46" s="265"/>
      <c r="C46" s="265"/>
      <c r="D46" s="265"/>
      <c r="E46" s="265"/>
      <c r="F46" s="265"/>
      <c r="G46" s="265"/>
      <c r="H46" s="265"/>
      <c r="I46" s="265"/>
      <c r="J46" s="265"/>
      <c r="K46" s="265"/>
      <c r="L46" s="261"/>
      <c r="M46" s="261"/>
      <c r="N46" s="261"/>
    </row>
    <row r="47" spans="1:25">
      <c r="A47" s="257"/>
      <c r="B47" s="257"/>
      <c r="C47" s="257"/>
      <c r="D47" s="257"/>
      <c r="E47" s="257"/>
      <c r="F47" s="257"/>
      <c r="G47" s="257"/>
      <c r="H47" s="257"/>
      <c r="I47" s="257"/>
      <c r="J47" s="257"/>
      <c r="K47" s="257"/>
      <c r="L47" s="257"/>
      <c r="M47" s="257"/>
      <c r="N47" s="257"/>
    </row>
    <row r="48" spans="1:25">
      <c r="A48" s="257"/>
      <c r="B48" s="257"/>
      <c r="C48" s="257"/>
      <c r="D48" s="257"/>
      <c r="E48" s="257"/>
      <c r="F48" s="257"/>
      <c r="G48" s="257"/>
      <c r="H48" s="257"/>
      <c r="I48" s="257"/>
      <c r="J48" s="257"/>
      <c r="K48" s="257"/>
      <c r="L48" s="257"/>
      <c r="M48" s="257"/>
      <c r="N48" s="257"/>
    </row>
    <row r="49" spans="1:14">
      <c r="A49" s="257"/>
      <c r="B49" s="257"/>
      <c r="C49" s="257"/>
      <c r="D49" s="257"/>
      <c r="E49" s="257"/>
      <c r="F49" s="257"/>
      <c r="G49" s="257"/>
      <c r="H49" s="257"/>
      <c r="I49" s="257"/>
      <c r="J49" s="257"/>
      <c r="K49" s="257"/>
      <c r="L49" s="257"/>
      <c r="M49" s="257"/>
      <c r="N49" s="257"/>
    </row>
    <row r="50" spans="1:14">
      <c r="A50" s="257"/>
      <c r="B50" s="257"/>
      <c r="C50" s="257"/>
      <c r="D50" s="257"/>
      <c r="E50" s="257"/>
      <c r="F50" s="257"/>
      <c r="G50" s="257"/>
      <c r="H50" s="257"/>
      <c r="I50" s="257"/>
      <c r="J50" s="257"/>
      <c r="K50" s="257"/>
      <c r="L50" s="257"/>
      <c r="M50" s="257"/>
      <c r="N50" s="257"/>
    </row>
    <row r="51" spans="1:14">
      <c r="A51" s="257"/>
      <c r="B51" s="257"/>
      <c r="C51" s="257"/>
      <c r="D51" s="257"/>
      <c r="E51" s="257"/>
      <c r="F51" s="257"/>
      <c r="G51" s="257"/>
      <c r="H51" s="257"/>
      <c r="I51" s="257"/>
      <c r="J51" s="257"/>
      <c r="K51" s="257"/>
      <c r="L51" s="257"/>
      <c r="M51" s="257"/>
      <c r="N51" s="257"/>
    </row>
    <row r="52" spans="1:14">
      <c r="A52" s="257"/>
      <c r="B52" s="257"/>
      <c r="C52" s="257"/>
      <c r="D52" s="257"/>
      <c r="E52" s="257"/>
      <c r="F52" s="257"/>
      <c r="G52" s="257"/>
      <c r="H52" s="257"/>
      <c r="I52" s="257"/>
      <c r="J52" s="257"/>
      <c r="K52" s="257"/>
      <c r="L52" s="257"/>
      <c r="M52" s="257"/>
      <c r="N52" s="257"/>
    </row>
    <row r="53" spans="1:14">
      <c r="A53" s="257"/>
      <c r="B53" s="257"/>
      <c r="C53" s="257"/>
      <c r="D53" s="257"/>
      <c r="E53" s="257"/>
      <c r="F53" s="257"/>
      <c r="G53" s="257"/>
      <c r="H53" s="257"/>
      <c r="I53" s="257"/>
      <c r="J53" s="257"/>
      <c r="K53" s="257"/>
      <c r="L53" s="257"/>
      <c r="M53" s="257"/>
      <c r="N53" s="257"/>
    </row>
    <row r="54" spans="1:14">
      <c r="A54" s="257"/>
      <c r="B54" s="257"/>
      <c r="C54" s="257"/>
      <c r="D54" s="257"/>
      <c r="E54" s="257"/>
      <c r="F54" s="257"/>
      <c r="G54" s="257"/>
      <c r="H54" s="257"/>
      <c r="I54" s="257"/>
      <c r="J54" s="257"/>
      <c r="K54" s="257"/>
      <c r="L54" s="257"/>
      <c r="M54" s="257"/>
      <c r="N54" s="257"/>
    </row>
    <row r="55" spans="1:14">
      <c r="A55" s="257"/>
      <c r="B55" s="257"/>
      <c r="C55" s="257"/>
      <c r="D55" s="257"/>
      <c r="E55" s="257"/>
      <c r="F55" s="257"/>
      <c r="G55" s="257"/>
      <c r="H55" s="257"/>
      <c r="I55" s="257"/>
      <c r="J55" s="257"/>
      <c r="K55" s="257"/>
      <c r="L55" s="257"/>
      <c r="M55" s="257"/>
      <c r="N55" s="257"/>
    </row>
    <row r="56" spans="1:14">
      <c r="A56" s="257"/>
      <c r="B56" s="257"/>
      <c r="C56" s="257"/>
      <c r="D56" s="257"/>
      <c r="E56" s="257"/>
      <c r="F56" s="257"/>
      <c r="G56" s="257"/>
      <c r="H56" s="257"/>
      <c r="I56" s="257"/>
      <c r="J56" s="257"/>
      <c r="K56" s="257"/>
      <c r="L56" s="257"/>
      <c r="M56" s="257"/>
      <c r="N56" s="257"/>
    </row>
    <row r="57" spans="1:14">
      <c r="A57" s="257"/>
      <c r="B57" s="257"/>
      <c r="C57" s="257"/>
      <c r="D57" s="257"/>
      <c r="E57" s="257"/>
      <c r="F57" s="257"/>
      <c r="G57" s="257"/>
      <c r="H57" s="257"/>
      <c r="I57" s="257"/>
      <c r="J57" s="257"/>
      <c r="K57" s="257"/>
      <c r="L57" s="257"/>
      <c r="M57" s="257"/>
      <c r="N57" s="257"/>
    </row>
    <row r="58" spans="1:14">
      <c r="A58" s="257"/>
      <c r="B58" s="257"/>
      <c r="C58" s="257"/>
      <c r="D58" s="257"/>
      <c r="E58" s="257"/>
      <c r="F58" s="257"/>
      <c r="G58" s="257"/>
      <c r="H58" s="257"/>
      <c r="I58" s="257"/>
      <c r="J58" s="257"/>
      <c r="K58" s="257"/>
      <c r="L58" s="257"/>
      <c r="M58" s="257"/>
      <c r="N58" s="257"/>
    </row>
    <row r="59" spans="1:14">
      <c r="A59" s="257"/>
      <c r="B59" s="257"/>
      <c r="C59" s="257"/>
      <c r="D59" s="257"/>
      <c r="E59" s="257"/>
      <c r="F59" s="257"/>
      <c r="G59" s="257"/>
      <c r="H59" s="257"/>
      <c r="I59" s="257"/>
      <c r="J59" s="257"/>
      <c r="K59" s="257"/>
      <c r="L59" s="257"/>
      <c r="M59" s="257"/>
      <c r="N59" s="257"/>
    </row>
    <row r="60" spans="1:14">
      <c r="A60" s="257"/>
      <c r="B60" s="257"/>
      <c r="C60" s="257"/>
      <c r="D60" s="257"/>
      <c r="E60" s="257"/>
      <c r="F60" s="257"/>
      <c r="G60" s="257"/>
      <c r="H60" s="257"/>
      <c r="I60" s="257"/>
      <c r="J60" s="257"/>
      <c r="K60" s="257"/>
      <c r="L60" s="257"/>
      <c r="M60" s="257"/>
      <c r="N60" s="257"/>
    </row>
    <row r="61" spans="1:14">
      <c r="A61" s="257"/>
      <c r="B61" s="257"/>
      <c r="C61" s="257"/>
      <c r="D61" s="257"/>
      <c r="E61" s="257"/>
      <c r="F61" s="257"/>
      <c r="G61" s="257"/>
      <c r="H61" s="257"/>
      <c r="I61" s="257"/>
      <c r="J61" s="257"/>
      <c r="K61" s="257"/>
      <c r="L61" s="257"/>
      <c r="M61" s="257"/>
      <c r="N61" s="257"/>
    </row>
    <row r="62" spans="1:14">
      <c r="A62" s="257"/>
      <c r="B62" s="257"/>
      <c r="C62" s="257"/>
      <c r="D62" s="257"/>
      <c r="E62" s="257"/>
      <c r="F62" s="257"/>
      <c r="G62" s="257"/>
      <c r="H62" s="257"/>
      <c r="I62" s="257"/>
      <c r="J62" s="257"/>
      <c r="K62" s="257"/>
      <c r="L62" s="257"/>
      <c r="M62" s="257"/>
      <c r="N62" s="257"/>
    </row>
    <row r="63" spans="1:14">
      <c r="A63" s="257"/>
      <c r="B63" s="257"/>
      <c r="C63" s="257"/>
      <c r="D63" s="257"/>
      <c r="E63" s="257"/>
      <c r="F63" s="257"/>
      <c r="G63" s="257"/>
      <c r="H63" s="257"/>
      <c r="I63" s="257"/>
      <c r="J63" s="257"/>
      <c r="K63" s="257"/>
      <c r="L63" s="257"/>
      <c r="M63" s="257"/>
      <c r="N63" s="257"/>
    </row>
    <row r="64" spans="1:14">
      <c r="A64" s="257"/>
      <c r="B64" s="257"/>
      <c r="C64" s="257"/>
      <c r="D64" s="257"/>
      <c r="E64" s="257"/>
      <c r="F64" s="257"/>
      <c r="G64" s="257"/>
      <c r="H64" s="257"/>
      <c r="I64" s="257"/>
      <c r="J64" s="257"/>
      <c r="K64" s="257"/>
      <c r="L64" s="257"/>
      <c r="M64" s="257"/>
      <c r="N64" s="257"/>
    </row>
    <row r="65" spans="1:14">
      <c r="A65" s="257"/>
      <c r="B65" s="257"/>
      <c r="C65" s="257"/>
      <c r="D65" s="257"/>
      <c r="E65" s="257"/>
      <c r="F65" s="257"/>
      <c r="G65" s="257"/>
      <c r="H65" s="257"/>
      <c r="I65" s="257"/>
      <c r="J65" s="257"/>
      <c r="K65" s="257"/>
      <c r="L65" s="257"/>
      <c r="M65" s="257"/>
      <c r="N65" s="257"/>
    </row>
    <row r="66" spans="1:14">
      <c r="A66" s="257"/>
      <c r="B66" s="257"/>
      <c r="C66" s="257"/>
      <c r="D66" s="257"/>
      <c r="E66" s="257"/>
      <c r="F66" s="257"/>
      <c r="G66" s="257"/>
      <c r="H66" s="257"/>
      <c r="I66" s="257"/>
      <c r="J66" s="257"/>
      <c r="K66" s="257"/>
      <c r="L66" s="257"/>
      <c r="M66" s="257"/>
      <c r="N66" s="257"/>
    </row>
    <row r="67" spans="1:14">
      <c r="A67" s="257"/>
      <c r="B67" s="257"/>
      <c r="C67" s="257"/>
      <c r="D67" s="257"/>
      <c r="E67" s="257"/>
      <c r="F67" s="257"/>
      <c r="G67" s="257"/>
      <c r="H67" s="257"/>
      <c r="I67" s="257"/>
      <c r="J67" s="257"/>
      <c r="K67" s="257"/>
      <c r="L67" s="257"/>
      <c r="M67" s="257"/>
      <c r="N67" s="257"/>
    </row>
    <row r="68" spans="1:14">
      <c r="A68" s="257"/>
      <c r="B68" s="257"/>
      <c r="C68" s="257"/>
      <c r="D68" s="257"/>
      <c r="E68" s="257"/>
      <c r="F68" s="257"/>
      <c r="G68" s="257"/>
      <c r="H68" s="257"/>
      <c r="I68" s="257"/>
      <c r="J68" s="257"/>
      <c r="K68" s="257"/>
      <c r="L68" s="257"/>
      <c r="M68" s="257"/>
      <c r="N68" s="257"/>
    </row>
    <row r="69" spans="1:14">
      <c r="A69" s="257"/>
      <c r="B69" s="257"/>
      <c r="C69" s="257"/>
      <c r="D69" s="257"/>
      <c r="E69" s="257"/>
      <c r="F69" s="257"/>
      <c r="G69" s="257"/>
      <c r="H69" s="257"/>
      <c r="I69" s="257"/>
      <c r="J69" s="257"/>
      <c r="K69" s="257"/>
      <c r="L69" s="257"/>
      <c r="M69" s="257"/>
      <c r="N69" s="257"/>
    </row>
    <row r="70" spans="1:14">
      <c r="A70" s="257"/>
      <c r="B70" s="257"/>
      <c r="C70" s="257"/>
      <c r="D70" s="257"/>
      <c r="E70" s="257"/>
      <c r="F70" s="257"/>
      <c r="G70" s="257"/>
      <c r="H70" s="257"/>
      <c r="I70" s="257"/>
      <c r="J70" s="257"/>
      <c r="K70" s="257"/>
      <c r="L70" s="257"/>
      <c r="M70" s="257"/>
      <c r="N70" s="257"/>
    </row>
    <row r="71" spans="1:14">
      <c r="A71" s="257"/>
      <c r="B71" s="257"/>
      <c r="C71" s="257"/>
      <c r="D71" s="257"/>
      <c r="E71" s="257"/>
      <c r="F71" s="257"/>
      <c r="G71" s="257"/>
      <c r="H71" s="257"/>
      <c r="I71" s="257"/>
      <c r="J71" s="257"/>
      <c r="K71" s="257"/>
      <c r="L71" s="257"/>
      <c r="M71" s="257"/>
      <c r="N71" s="257"/>
    </row>
    <row r="72" spans="1:14">
      <c r="A72" s="257"/>
      <c r="B72" s="257"/>
      <c r="C72" s="257"/>
      <c r="D72" s="257"/>
      <c r="E72" s="257"/>
      <c r="F72" s="257"/>
      <c r="G72" s="257"/>
      <c r="H72" s="257"/>
      <c r="I72" s="257"/>
      <c r="J72" s="257"/>
      <c r="K72" s="257"/>
      <c r="L72" s="257"/>
      <c r="M72" s="257"/>
      <c r="N72" s="257"/>
    </row>
    <row r="73" spans="1:14">
      <c r="A73" s="257"/>
      <c r="B73" s="257"/>
      <c r="C73" s="257"/>
      <c r="D73" s="257"/>
      <c r="E73" s="257"/>
      <c r="F73" s="257"/>
      <c r="G73" s="257"/>
      <c r="H73" s="257"/>
      <c r="I73" s="257"/>
      <c r="J73" s="257"/>
      <c r="K73" s="257"/>
      <c r="L73" s="257"/>
      <c r="M73" s="257"/>
      <c r="N73" s="257"/>
    </row>
    <row r="74" spans="1:14">
      <c r="A74" s="257"/>
      <c r="B74" s="257"/>
      <c r="C74" s="257"/>
      <c r="D74" s="257"/>
      <c r="E74" s="257"/>
      <c r="F74" s="257"/>
      <c r="G74" s="257"/>
      <c r="H74" s="257"/>
      <c r="I74" s="257"/>
      <c r="J74" s="257"/>
      <c r="K74" s="257"/>
      <c r="L74" s="257"/>
      <c r="M74" s="257"/>
      <c r="N74" s="257"/>
    </row>
    <row r="75" spans="1:14">
      <c r="A75" s="257"/>
      <c r="B75" s="257"/>
      <c r="C75" s="257"/>
      <c r="D75" s="257"/>
      <c r="E75" s="257"/>
      <c r="F75" s="257"/>
      <c r="G75" s="257"/>
      <c r="H75" s="257"/>
      <c r="I75" s="257"/>
      <c r="J75" s="257"/>
      <c r="K75" s="257"/>
      <c r="L75" s="257"/>
      <c r="M75" s="257"/>
      <c r="N75" s="257"/>
    </row>
    <row r="76" spans="1:14">
      <c r="A76" s="257"/>
      <c r="B76" s="257"/>
      <c r="C76" s="257"/>
      <c r="D76" s="257"/>
      <c r="E76" s="257"/>
      <c r="F76" s="257"/>
      <c r="G76" s="257"/>
      <c r="H76" s="257"/>
      <c r="I76" s="257"/>
      <c r="J76" s="257"/>
      <c r="K76" s="257"/>
      <c r="L76" s="257"/>
      <c r="M76" s="257"/>
      <c r="N76" s="257"/>
    </row>
    <row r="77" spans="1:14">
      <c r="A77" s="257"/>
      <c r="B77" s="257"/>
      <c r="C77" s="257"/>
      <c r="D77" s="257"/>
      <c r="E77" s="257"/>
      <c r="F77" s="257"/>
      <c r="G77" s="257"/>
      <c r="H77" s="257"/>
      <c r="I77" s="257"/>
      <c r="J77" s="257"/>
      <c r="K77" s="257"/>
      <c r="L77" s="257"/>
      <c r="M77" s="257"/>
      <c r="N77" s="257"/>
    </row>
    <row r="78" spans="1:14">
      <c r="A78" s="257"/>
      <c r="B78" s="257"/>
      <c r="C78" s="257"/>
      <c r="D78" s="257"/>
      <c r="E78" s="257"/>
      <c r="F78" s="257"/>
      <c r="G78" s="257"/>
      <c r="H78" s="257"/>
      <c r="I78" s="257"/>
      <c r="J78" s="257"/>
      <c r="K78" s="257"/>
      <c r="L78" s="257"/>
      <c r="M78" s="257"/>
      <c r="N78" s="257"/>
    </row>
    <row r="79" spans="1:14">
      <c r="A79" s="257"/>
      <c r="B79" s="257"/>
      <c r="C79" s="257"/>
      <c r="D79" s="257"/>
      <c r="E79" s="257"/>
      <c r="F79" s="257"/>
      <c r="G79" s="257"/>
      <c r="H79" s="257"/>
      <c r="I79" s="257"/>
      <c r="J79" s="257"/>
      <c r="K79" s="257"/>
      <c r="L79" s="257"/>
      <c r="M79" s="257"/>
      <c r="N79" s="257"/>
    </row>
    <row r="80" spans="1:14">
      <c r="A80" s="257"/>
      <c r="B80" s="257"/>
      <c r="C80" s="257"/>
      <c r="D80" s="257"/>
      <c r="E80" s="257"/>
      <c r="F80" s="257"/>
      <c r="G80" s="257"/>
      <c r="H80" s="257"/>
      <c r="I80" s="257"/>
      <c r="J80" s="257"/>
      <c r="K80" s="257"/>
      <c r="L80" s="257"/>
      <c r="M80" s="257"/>
      <c r="N80" s="257"/>
    </row>
    <row r="81" spans="1:14">
      <c r="A81" s="257"/>
      <c r="B81" s="257"/>
      <c r="C81" s="257"/>
      <c r="D81" s="257"/>
      <c r="E81" s="257"/>
      <c r="F81" s="257"/>
      <c r="G81" s="257"/>
      <c r="H81" s="257"/>
      <c r="I81" s="257"/>
      <c r="J81" s="257"/>
      <c r="K81" s="257"/>
      <c r="L81" s="257"/>
      <c r="M81" s="257"/>
      <c r="N81" s="257"/>
    </row>
    <row r="82" spans="1:14">
      <c r="A82" s="257"/>
      <c r="B82" s="257"/>
      <c r="C82" s="257"/>
      <c r="D82" s="257"/>
      <c r="E82" s="257"/>
      <c r="F82" s="257"/>
      <c r="G82" s="257"/>
      <c r="H82" s="257"/>
      <c r="I82" s="257"/>
      <c r="J82" s="257"/>
      <c r="K82" s="257"/>
      <c r="L82" s="257"/>
      <c r="M82" s="257"/>
      <c r="N82" s="257"/>
    </row>
    <row r="83" spans="1:14">
      <c r="A83" s="257"/>
      <c r="B83" s="257"/>
      <c r="C83" s="257"/>
      <c r="D83" s="257"/>
      <c r="E83" s="257"/>
      <c r="F83" s="257"/>
      <c r="G83" s="257"/>
      <c r="H83" s="257"/>
      <c r="I83" s="257"/>
      <c r="J83" s="257"/>
      <c r="K83" s="257"/>
      <c r="L83" s="257"/>
      <c r="M83" s="257"/>
      <c r="N83" s="257"/>
    </row>
    <row r="84" spans="1:14">
      <c r="A84" s="257"/>
      <c r="B84" s="257"/>
      <c r="C84" s="257"/>
      <c r="D84" s="257"/>
      <c r="E84" s="257"/>
      <c r="F84" s="257"/>
      <c r="G84" s="257"/>
      <c r="H84" s="257"/>
      <c r="I84" s="257"/>
      <c r="J84" s="257"/>
      <c r="K84" s="257"/>
      <c r="L84" s="257"/>
      <c r="M84" s="257"/>
      <c r="N84" s="257"/>
    </row>
    <row r="85" spans="1:14">
      <c r="A85" s="257"/>
      <c r="B85" s="257"/>
      <c r="C85" s="257"/>
      <c r="D85" s="257"/>
      <c r="E85" s="257"/>
      <c r="F85" s="257"/>
      <c r="G85" s="257"/>
      <c r="H85" s="257"/>
      <c r="I85" s="257"/>
      <c r="J85" s="257"/>
      <c r="K85" s="257"/>
      <c r="L85" s="257"/>
      <c r="M85" s="257"/>
      <c r="N85" s="257"/>
    </row>
    <row r="86" spans="1:14">
      <c r="A86" s="257"/>
      <c r="B86" s="257"/>
      <c r="C86" s="257"/>
      <c r="D86" s="257"/>
      <c r="E86" s="257"/>
      <c r="F86" s="257"/>
      <c r="G86" s="257"/>
      <c r="H86" s="257"/>
      <c r="I86" s="257"/>
      <c r="J86" s="257"/>
      <c r="K86" s="257"/>
      <c r="L86" s="257"/>
      <c r="M86" s="257"/>
      <c r="N86" s="257"/>
    </row>
    <row r="87" spans="1:14">
      <c r="A87" s="257"/>
      <c r="B87" s="257"/>
      <c r="C87" s="257"/>
      <c r="D87" s="257"/>
      <c r="E87" s="257"/>
      <c r="F87" s="257"/>
      <c r="G87" s="257"/>
      <c r="H87" s="257"/>
      <c r="I87" s="257"/>
      <c r="J87" s="257"/>
      <c r="K87" s="257"/>
      <c r="L87" s="257"/>
      <c r="M87" s="257"/>
      <c r="N87" s="257"/>
    </row>
    <row r="88" spans="1:14">
      <c r="A88" s="257"/>
      <c r="B88" s="257"/>
      <c r="C88" s="257"/>
      <c r="D88" s="257"/>
      <c r="E88" s="257"/>
      <c r="F88" s="257"/>
      <c r="G88" s="257"/>
      <c r="H88" s="257"/>
      <c r="I88" s="257"/>
      <c r="J88" s="257"/>
      <c r="K88" s="257"/>
      <c r="L88" s="257"/>
      <c r="M88" s="257"/>
      <c r="N88" s="257"/>
    </row>
    <row r="89" spans="1:14">
      <c r="A89" s="257"/>
      <c r="B89" s="257"/>
      <c r="C89" s="257"/>
      <c r="D89" s="257"/>
      <c r="E89" s="257"/>
      <c r="F89" s="257"/>
      <c r="G89" s="257"/>
      <c r="H89" s="257"/>
      <c r="I89" s="257"/>
      <c r="J89" s="257"/>
      <c r="K89" s="257"/>
      <c r="L89" s="257"/>
      <c r="M89" s="257"/>
      <c r="N89" s="257"/>
    </row>
    <row r="90" spans="1:14">
      <c r="A90" s="257"/>
      <c r="B90" s="257"/>
      <c r="C90" s="257"/>
      <c r="D90" s="257"/>
      <c r="E90" s="257"/>
      <c r="F90" s="257"/>
      <c r="G90" s="257"/>
      <c r="H90" s="257"/>
      <c r="I90" s="257"/>
      <c r="J90" s="257"/>
      <c r="K90" s="257"/>
      <c r="L90" s="257"/>
      <c r="M90" s="257"/>
      <c r="N90" s="257"/>
    </row>
    <row r="91" spans="1:14">
      <c r="A91" s="257"/>
      <c r="B91" s="257"/>
      <c r="C91" s="257"/>
      <c r="D91" s="257"/>
      <c r="E91" s="257"/>
      <c r="F91" s="257"/>
      <c r="G91" s="257"/>
      <c r="H91" s="257"/>
      <c r="I91" s="257"/>
      <c r="J91" s="257"/>
      <c r="K91" s="257"/>
      <c r="L91" s="257"/>
      <c r="M91" s="257"/>
      <c r="N91" s="257"/>
    </row>
    <row r="92" spans="1:14">
      <c r="A92" s="257"/>
      <c r="B92" s="257"/>
      <c r="C92" s="257"/>
      <c r="D92" s="257"/>
      <c r="E92" s="257"/>
      <c r="F92" s="257"/>
      <c r="G92" s="257"/>
      <c r="H92" s="257"/>
      <c r="I92" s="257"/>
      <c r="J92" s="257"/>
      <c r="K92" s="257"/>
      <c r="L92" s="257"/>
      <c r="M92" s="257"/>
      <c r="N92" s="257"/>
    </row>
    <row r="93" spans="1:14">
      <c r="A93" s="257"/>
      <c r="B93" s="257"/>
      <c r="C93" s="257"/>
      <c r="D93" s="257"/>
      <c r="E93" s="257"/>
      <c r="F93" s="257"/>
      <c r="G93" s="257"/>
      <c r="H93" s="257"/>
      <c r="I93" s="257"/>
      <c r="J93" s="257"/>
      <c r="K93" s="257"/>
      <c r="L93" s="257"/>
      <c r="M93" s="257"/>
      <c r="N93" s="257"/>
    </row>
    <row r="94" spans="1:14">
      <c r="A94" s="257"/>
      <c r="B94" s="257"/>
      <c r="C94" s="257"/>
      <c r="D94" s="257"/>
      <c r="E94" s="257"/>
      <c r="F94" s="257"/>
      <c r="G94" s="257"/>
      <c r="H94" s="257"/>
      <c r="I94" s="257"/>
      <c r="J94" s="257"/>
      <c r="K94" s="257"/>
      <c r="L94" s="257"/>
      <c r="M94" s="257"/>
      <c r="N94" s="257"/>
    </row>
    <row r="95" spans="1:14">
      <c r="A95" s="257"/>
      <c r="B95" s="257"/>
      <c r="C95" s="257"/>
      <c r="D95" s="257"/>
      <c r="E95" s="257"/>
      <c r="F95" s="257"/>
      <c r="G95" s="257"/>
      <c r="H95" s="257"/>
      <c r="I95" s="257"/>
      <c r="J95" s="257"/>
      <c r="K95" s="257"/>
      <c r="L95" s="257"/>
      <c r="M95" s="257"/>
      <c r="N95" s="257"/>
    </row>
    <row r="96" spans="1:14">
      <c r="A96" s="257"/>
      <c r="B96" s="257"/>
      <c r="C96" s="257"/>
      <c r="D96" s="257"/>
      <c r="E96" s="257"/>
      <c r="F96" s="257"/>
      <c r="G96" s="257"/>
      <c r="H96" s="257"/>
      <c r="I96" s="257"/>
      <c r="J96" s="257"/>
      <c r="K96" s="257"/>
      <c r="L96" s="257"/>
      <c r="M96" s="257"/>
      <c r="N96" s="257"/>
    </row>
    <row r="97" spans="1:14">
      <c r="A97" s="257"/>
      <c r="B97" s="257"/>
      <c r="C97" s="257"/>
      <c r="D97" s="257"/>
      <c r="E97" s="257"/>
      <c r="F97" s="257"/>
      <c r="G97" s="257"/>
      <c r="H97" s="257"/>
      <c r="I97" s="257"/>
      <c r="J97" s="257"/>
      <c r="K97" s="257"/>
      <c r="L97" s="257"/>
      <c r="M97" s="257"/>
      <c r="N97" s="257"/>
    </row>
    <row r="98" spans="1:14">
      <c r="A98" s="257"/>
      <c r="B98" s="257"/>
      <c r="C98" s="257"/>
      <c r="D98" s="257"/>
      <c r="E98" s="257"/>
      <c r="F98" s="257"/>
      <c r="G98" s="257"/>
      <c r="H98" s="257"/>
      <c r="I98" s="257"/>
      <c r="J98" s="257"/>
      <c r="K98" s="257"/>
      <c r="L98" s="257"/>
      <c r="M98" s="257"/>
      <c r="N98" s="257"/>
    </row>
    <row r="99" spans="1:14">
      <c r="A99" s="257"/>
      <c r="B99" s="257"/>
      <c r="C99" s="257"/>
      <c r="D99" s="257"/>
      <c r="E99" s="257"/>
      <c r="F99" s="257"/>
      <c r="G99" s="257"/>
      <c r="H99" s="257"/>
      <c r="I99" s="257"/>
      <c r="J99" s="257"/>
      <c r="K99" s="257"/>
      <c r="L99" s="257"/>
      <c r="M99" s="257"/>
      <c r="N99" s="257"/>
    </row>
    <row r="100" spans="1:14">
      <c r="A100" s="257"/>
      <c r="B100" s="257"/>
      <c r="C100" s="257"/>
      <c r="D100" s="257"/>
      <c r="E100" s="257"/>
      <c r="F100" s="257"/>
      <c r="G100" s="257"/>
      <c r="H100" s="257"/>
      <c r="I100" s="257"/>
      <c r="J100" s="257"/>
      <c r="K100" s="257"/>
      <c r="L100" s="257"/>
      <c r="M100" s="257"/>
      <c r="N100" s="257"/>
    </row>
    <row r="101" spans="1:14">
      <c r="A101" s="257"/>
      <c r="B101" s="257"/>
      <c r="C101" s="257"/>
      <c r="D101" s="257"/>
      <c r="E101" s="257"/>
      <c r="F101" s="257"/>
      <c r="G101" s="257"/>
      <c r="H101" s="257"/>
      <c r="I101" s="257"/>
      <c r="J101" s="257"/>
      <c r="K101" s="257"/>
      <c r="L101" s="257"/>
      <c r="M101" s="257"/>
      <c r="N101" s="257"/>
    </row>
    <row r="102" spans="1:14">
      <c r="A102" s="257"/>
      <c r="B102" s="257"/>
      <c r="C102" s="257"/>
      <c r="D102" s="257"/>
      <c r="E102" s="257"/>
      <c r="F102" s="257"/>
      <c r="G102" s="257"/>
      <c r="H102" s="257"/>
      <c r="I102" s="257"/>
      <c r="J102" s="257"/>
      <c r="K102" s="257"/>
      <c r="L102" s="257"/>
      <c r="M102" s="257"/>
      <c r="N102" s="257"/>
    </row>
    <row r="103" spans="1:14">
      <c r="A103" s="257"/>
      <c r="B103" s="257"/>
      <c r="C103" s="257"/>
      <c r="D103" s="257"/>
      <c r="E103" s="257"/>
      <c r="F103" s="257"/>
      <c r="G103" s="257"/>
      <c r="H103" s="257"/>
      <c r="I103" s="257"/>
      <c r="J103" s="257"/>
      <c r="K103" s="257"/>
      <c r="L103" s="257"/>
      <c r="M103" s="257"/>
      <c r="N103" s="257"/>
    </row>
    <row r="104" spans="1:14">
      <c r="A104" s="257"/>
      <c r="B104" s="257"/>
      <c r="C104" s="257"/>
      <c r="D104" s="257"/>
      <c r="E104" s="257"/>
      <c r="F104" s="257"/>
      <c r="G104" s="257"/>
      <c r="H104" s="257"/>
      <c r="I104" s="257"/>
      <c r="J104" s="257"/>
      <c r="K104" s="257"/>
      <c r="L104" s="257"/>
      <c r="M104" s="257"/>
      <c r="N104" s="257"/>
    </row>
    <row r="105" spans="1:14">
      <c r="A105" s="257"/>
      <c r="B105" s="257"/>
      <c r="C105" s="257"/>
      <c r="D105" s="257"/>
      <c r="E105" s="257"/>
      <c r="F105" s="257"/>
      <c r="G105" s="257"/>
      <c r="H105" s="257"/>
      <c r="I105" s="257"/>
      <c r="J105" s="257"/>
      <c r="K105" s="257"/>
      <c r="L105" s="257"/>
      <c r="M105" s="257"/>
      <c r="N105" s="257"/>
    </row>
    <row r="106" spans="1:14">
      <c r="A106" s="257"/>
      <c r="B106" s="257"/>
      <c r="C106" s="257"/>
      <c r="D106" s="257"/>
      <c r="E106" s="257"/>
      <c r="F106" s="257"/>
      <c r="G106" s="257"/>
      <c r="H106" s="257"/>
      <c r="I106" s="257"/>
      <c r="J106" s="257"/>
      <c r="K106" s="257"/>
      <c r="L106" s="257"/>
      <c r="M106" s="257"/>
      <c r="N106" s="257"/>
    </row>
    <row r="107" spans="1:14">
      <c r="A107" s="257"/>
      <c r="B107" s="257"/>
      <c r="C107" s="257"/>
      <c r="D107" s="257"/>
      <c r="E107" s="257"/>
      <c r="F107" s="257"/>
      <c r="G107" s="257"/>
      <c r="H107" s="257"/>
      <c r="I107" s="257"/>
      <c r="J107" s="257"/>
      <c r="K107" s="257"/>
      <c r="L107" s="257"/>
      <c r="M107" s="257"/>
      <c r="N107" s="257"/>
    </row>
    <row r="108" spans="1:14">
      <c r="A108" s="257"/>
      <c r="B108" s="257"/>
      <c r="C108" s="257"/>
      <c r="D108" s="257"/>
      <c r="E108" s="257"/>
      <c r="F108" s="257"/>
      <c r="G108" s="257"/>
      <c r="H108" s="257"/>
      <c r="I108" s="257"/>
      <c r="J108" s="257"/>
      <c r="K108" s="257"/>
      <c r="L108" s="257"/>
      <c r="M108" s="257"/>
      <c r="N108" s="257"/>
    </row>
    <row r="109" spans="1:14">
      <c r="A109" s="257"/>
      <c r="B109" s="257"/>
      <c r="C109" s="257"/>
      <c r="D109" s="257"/>
      <c r="E109" s="257"/>
      <c r="F109" s="257"/>
      <c r="G109" s="257"/>
      <c r="H109" s="257"/>
      <c r="I109" s="257"/>
      <c r="J109" s="257"/>
      <c r="K109" s="257"/>
      <c r="L109" s="257"/>
      <c r="M109" s="257"/>
      <c r="N109" s="257"/>
    </row>
    <row r="110" spans="1:14">
      <c r="A110" s="257"/>
      <c r="B110" s="257"/>
      <c r="C110" s="257"/>
      <c r="D110" s="257"/>
      <c r="E110" s="257"/>
      <c r="F110" s="257"/>
      <c r="G110" s="257"/>
      <c r="H110" s="257"/>
      <c r="I110" s="257"/>
      <c r="J110" s="257"/>
      <c r="K110" s="257"/>
      <c r="L110" s="257"/>
      <c r="M110" s="257"/>
      <c r="N110" s="257"/>
    </row>
    <row r="111" spans="1:14">
      <c r="A111" s="257"/>
      <c r="B111" s="257"/>
      <c r="C111" s="257"/>
      <c r="D111" s="257"/>
      <c r="E111" s="257"/>
      <c r="F111" s="257"/>
      <c r="G111" s="257"/>
      <c r="H111" s="257"/>
      <c r="I111" s="257"/>
      <c r="J111" s="257"/>
      <c r="K111" s="257"/>
      <c r="L111" s="257"/>
      <c r="M111" s="257"/>
      <c r="N111" s="257"/>
    </row>
    <row r="112" spans="1:14">
      <c r="A112" s="257"/>
      <c r="B112" s="257"/>
      <c r="C112" s="257"/>
      <c r="D112" s="257"/>
      <c r="E112" s="257"/>
      <c r="F112" s="257"/>
      <c r="G112" s="257"/>
      <c r="H112" s="257"/>
      <c r="I112" s="257"/>
      <c r="J112" s="257"/>
      <c r="K112" s="257"/>
      <c r="L112" s="257"/>
      <c r="M112" s="257"/>
      <c r="N112" s="257"/>
    </row>
    <row r="113" spans="1:14">
      <c r="A113" s="257"/>
      <c r="B113" s="257"/>
      <c r="C113" s="257"/>
      <c r="D113" s="257"/>
      <c r="E113" s="257"/>
      <c r="F113" s="257"/>
      <c r="G113" s="257"/>
      <c r="H113" s="257"/>
      <c r="I113" s="257"/>
      <c r="J113" s="257"/>
      <c r="K113" s="257"/>
      <c r="L113" s="257"/>
      <c r="M113" s="257"/>
      <c r="N113" s="257"/>
    </row>
    <row r="114" spans="1:14">
      <c r="A114" s="257"/>
      <c r="B114" s="257"/>
      <c r="C114" s="257"/>
      <c r="D114" s="257"/>
      <c r="E114" s="257"/>
      <c r="F114" s="257"/>
      <c r="G114" s="257"/>
      <c r="H114" s="257"/>
      <c r="I114" s="257"/>
      <c r="J114" s="257"/>
      <c r="K114" s="257"/>
      <c r="L114" s="257"/>
      <c r="M114" s="257"/>
      <c r="N114" s="257"/>
    </row>
    <row r="115" spans="1:14">
      <c r="A115" s="257"/>
      <c r="B115" s="257"/>
      <c r="C115" s="257"/>
      <c r="D115" s="257"/>
      <c r="E115" s="257"/>
      <c r="F115" s="257"/>
      <c r="G115" s="257"/>
      <c r="H115" s="257"/>
      <c r="I115" s="257"/>
      <c r="J115" s="257"/>
      <c r="K115" s="257"/>
      <c r="L115" s="257"/>
      <c r="M115" s="257"/>
      <c r="N115" s="257"/>
    </row>
    <row r="116" spans="1:14">
      <c r="A116" s="257"/>
      <c r="B116" s="257"/>
      <c r="C116" s="257"/>
      <c r="D116" s="257"/>
      <c r="E116" s="257"/>
      <c r="F116" s="257"/>
      <c r="G116" s="257"/>
      <c r="H116" s="257"/>
      <c r="I116" s="257"/>
      <c r="J116" s="257"/>
      <c r="K116" s="257"/>
      <c r="L116" s="257"/>
      <c r="M116" s="257"/>
      <c r="N116" s="257"/>
    </row>
    <row r="117" spans="1:14">
      <c r="A117" s="257"/>
      <c r="B117" s="257"/>
      <c r="C117" s="257"/>
      <c r="D117" s="257"/>
      <c r="E117" s="257"/>
      <c r="F117" s="257"/>
      <c r="G117" s="257"/>
      <c r="H117" s="257"/>
      <c r="I117" s="257"/>
      <c r="J117" s="257"/>
      <c r="K117" s="257"/>
      <c r="L117" s="257"/>
      <c r="M117" s="257"/>
      <c r="N117" s="257"/>
    </row>
    <row r="118" spans="1:14">
      <c r="A118" s="257"/>
      <c r="B118" s="257"/>
      <c r="C118" s="257"/>
      <c r="D118" s="257"/>
      <c r="E118" s="257"/>
      <c r="F118" s="257"/>
      <c r="G118" s="257"/>
      <c r="H118" s="257"/>
      <c r="I118" s="257"/>
      <c r="J118" s="257"/>
      <c r="K118" s="257"/>
      <c r="L118" s="257"/>
      <c r="M118" s="257"/>
      <c r="N118" s="257"/>
    </row>
    <row r="119" spans="1:14">
      <c r="A119" s="257"/>
      <c r="B119" s="257"/>
      <c r="C119" s="257"/>
      <c r="D119" s="257"/>
      <c r="E119" s="257"/>
      <c r="F119" s="257"/>
      <c r="G119" s="257"/>
      <c r="H119" s="257"/>
      <c r="I119" s="257"/>
      <c r="J119" s="257"/>
      <c r="K119" s="257"/>
      <c r="L119" s="257"/>
      <c r="M119" s="257"/>
      <c r="N119" s="257"/>
    </row>
    <row r="120" spans="1:14">
      <c r="A120" s="257"/>
      <c r="B120" s="257"/>
      <c r="C120" s="257"/>
      <c r="D120" s="257"/>
      <c r="E120" s="257"/>
      <c r="F120" s="257"/>
      <c r="G120" s="257"/>
      <c r="H120" s="257"/>
      <c r="I120" s="257"/>
      <c r="J120" s="257"/>
      <c r="K120" s="257"/>
      <c r="L120" s="257"/>
      <c r="M120" s="257"/>
      <c r="N120" s="257"/>
    </row>
    <row r="121" spans="1:14">
      <c r="A121" s="257"/>
      <c r="B121" s="257"/>
      <c r="C121" s="257"/>
      <c r="D121" s="257"/>
      <c r="E121" s="257"/>
      <c r="F121" s="257"/>
      <c r="G121" s="257"/>
      <c r="H121" s="257"/>
      <c r="I121" s="257"/>
      <c r="J121" s="257"/>
      <c r="K121" s="257"/>
      <c r="L121" s="257"/>
      <c r="M121" s="257"/>
      <c r="N121" s="257"/>
    </row>
    <row r="122" spans="1:14">
      <c r="A122" s="257"/>
      <c r="B122" s="257"/>
      <c r="C122" s="257"/>
      <c r="D122" s="257"/>
      <c r="E122" s="257"/>
      <c r="F122" s="257"/>
      <c r="G122" s="257"/>
      <c r="H122" s="257"/>
      <c r="I122" s="257"/>
      <c r="J122" s="257"/>
      <c r="K122" s="257"/>
      <c r="L122" s="257"/>
      <c r="M122" s="257"/>
      <c r="N122" s="257"/>
    </row>
    <row r="123" spans="1:14">
      <c r="A123" s="257"/>
      <c r="B123" s="257"/>
      <c r="C123" s="257"/>
      <c r="D123" s="257"/>
      <c r="E123" s="257"/>
      <c r="F123" s="257"/>
      <c r="G123" s="257"/>
      <c r="H123" s="257"/>
      <c r="I123" s="257"/>
      <c r="J123" s="257"/>
      <c r="K123" s="257"/>
      <c r="L123" s="257"/>
      <c r="M123" s="257"/>
      <c r="N123" s="257"/>
    </row>
    <row r="124" spans="1:14">
      <c r="A124" s="257"/>
      <c r="B124" s="257"/>
      <c r="C124" s="257"/>
      <c r="D124" s="257"/>
      <c r="E124" s="257"/>
      <c r="F124" s="257"/>
      <c r="G124" s="257"/>
      <c r="H124" s="257"/>
      <c r="I124" s="257"/>
      <c r="J124" s="257"/>
      <c r="K124" s="257"/>
      <c r="L124" s="257"/>
      <c r="M124" s="257"/>
      <c r="N124" s="257"/>
    </row>
    <row r="125" spans="1:14">
      <c r="A125" s="257"/>
      <c r="B125" s="257"/>
      <c r="C125" s="257"/>
      <c r="D125" s="257"/>
      <c r="E125" s="257"/>
      <c r="F125" s="257"/>
      <c r="G125" s="257"/>
      <c r="H125" s="257"/>
      <c r="I125" s="257"/>
      <c r="J125" s="257"/>
      <c r="K125" s="257"/>
      <c r="L125" s="257"/>
      <c r="M125" s="257"/>
      <c r="N125" s="257"/>
    </row>
    <row r="126" spans="1:14">
      <c r="A126" s="257"/>
      <c r="B126" s="257"/>
      <c r="C126" s="257"/>
      <c r="D126" s="257"/>
      <c r="E126" s="257"/>
      <c r="F126" s="257"/>
      <c r="G126" s="257"/>
      <c r="H126" s="257"/>
      <c r="I126" s="257"/>
      <c r="J126" s="257"/>
      <c r="K126" s="257"/>
      <c r="L126" s="257"/>
      <c r="M126" s="257"/>
      <c r="N126" s="257"/>
    </row>
    <row r="127" spans="1:14">
      <c r="A127" s="257"/>
      <c r="B127" s="257"/>
      <c r="C127" s="257"/>
      <c r="D127" s="257"/>
      <c r="E127" s="257"/>
      <c r="F127" s="257"/>
      <c r="G127" s="257"/>
      <c r="H127" s="257"/>
      <c r="I127" s="257"/>
      <c r="J127" s="257"/>
      <c r="K127" s="257"/>
      <c r="L127" s="257"/>
      <c r="M127" s="257"/>
      <c r="N127" s="257"/>
    </row>
    <row r="128" spans="1:14">
      <c r="A128" s="257"/>
      <c r="B128" s="257"/>
      <c r="C128" s="257"/>
      <c r="D128" s="257"/>
      <c r="E128" s="257"/>
      <c r="F128" s="257"/>
      <c r="G128" s="257"/>
      <c r="H128" s="257"/>
      <c r="I128" s="257"/>
      <c r="J128" s="257"/>
      <c r="K128" s="257"/>
      <c r="L128" s="257"/>
      <c r="M128" s="257"/>
      <c r="N128" s="257"/>
    </row>
    <row r="129" spans="1:14">
      <c r="A129" s="257"/>
      <c r="B129" s="257"/>
      <c r="C129" s="257"/>
      <c r="D129" s="257"/>
      <c r="E129" s="257"/>
      <c r="F129" s="257"/>
      <c r="G129" s="257"/>
      <c r="H129" s="257"/>
      <c r="I129" s="257"/>
      <c r="J129" s="257"/>
      <c r="K129" s="257"/>
      <c r="L129" s="257"/>
      <c r="M129" s="257"/>
      <c r="N129" s="257"/>
    </row>
    <row r="130" spans="1:14">
      <c r="A130" s="257"/>
      <c r="B130" s="257"/>
      <c r="C130" s="257"/>
      <c r="D130" s="257"/>
      <c r="E130" s="257"/>
      <c r="F130" s="257"/>
      <c r="G130" s="257"/>
      <c r="H130" s="257"/>
      <c r="I130" s="257"/>
      <c r="J130" s="257"/>
      <c r="K130" s="257"/>
      <c r="L130" s="257"/>
      <c r="M130" s="257"/>
      <c r="N130" s="257"/>
    </row>
    <row r="131" spans="1:14">
      <c r="A131" s="257"/>
      <c r="B131" s="257"/>
      <c r="C131" s="257"/>
      <c r="D131" s="257"/>
      <c r="E131" s="257"/>
      <c r="F131" s="257"/>
      <c r="G131" s="257"/>
      <c r="H131" s="257"/>
      <c r="I131" s="257"/>
      <c r="J131" s="257"/>
      <c r="K131" s="257"/>
      <c r="L131" s="257"/>
      <c r="M131" s="257"/>
      <c r="N131" s="257"/>
    </row>
    <row r="132" spans="1:14">
      <c r="A132" s="257"/>
      <c r="B132" s="257"/>
      <c r="C132" s="257"/>
      <c r="D132" s="257"/>
      <c r="E132" s="257"/>
      <c r="F132" s="257"/>
      <c r="G132" s="257"/>
      <c r="H132" s="257"/>
      <c r="I132" s="257"/>
      <c r="J132" s="257"/>
      <c r="K132" s="257"/>
      <c r="L132" s="257"/>
      <c r="M132" s="257"/>
      <c r="N132" s="257"/>
    </row>
    <row r="133" spans="1:14">
      <c r="A133" s="257"/>
      <c r="B133" s="257"/>
      <c r="C133" s="257"/>
      <c r="D133" s="257"/>
      <c r="E133" s="257"/>
      <c r="F133" s="257"/>
      <c r="G133" s="257"/>
      <c r="H133" s="257"/>
      <c r="I133" s="257"/>
      <c r="J133" s="257"/>
      <c r="K133" s="257"/>
      <c r="L133" s="257"/>
      <c r="M133" s="257"/>
      <c r="N133" s="257"/>
    </row>
    <row r="134" spans="1:14">
      <c r="A134" s="257"/>
      <c r="B134" s="257"/>
      <c r="C134" s="257"/>
      <c r="D134" s="257"/>
      <c r="E134" s="257"/>
      <c r="F134" s="257"/>
      <c r="G134" s="257"/>
      <c r="H134" s="257"/>
      <c r="I134" s="257"/>
      <c r="J134" s="257"/>
      <c r="K134" s="257"/>
      <c r="L134" s="257"/>
      <c r="M134" s="257"/>
      <c r="N134" s="257"/>
    </row>
    <row r="135" spans="1:14">
      <c r="A135" s="257"/>
      <c r="B135" s="257"/>
      <c r="C135" s="257"/>
      <c r="D135" s="257"/>
      <c r="E135" s="257"/>
      <c r="F135" s="257"/>
      <c r="G135" s="257"/>
      <c r="H135" s="257"/>
      <c r="I135" s="257"/>
      <c r="J135" s="257"/>
      <c r="K135" s="257"/>
      <c r="L135" s="257"/>
      <c r="M135" s="257"/>
      <c r="N135" s="257"/>
    </row>
    <row r="136" spans="1:14">
      <c r="A136" s="257"/>
      <c r="B136" s="257"/>
      <c r="C136" s="257"/>
      <c r="D136" s="257"/>
      <c r="E136" s="257"/>
      <c r="F136" s="257"/>
      <c r="G136" s="257"/>
      <c r="H136" s="257"/>
      <c r="I136" s="257"/>
      <c r="J136" s="257"/>
      <c r="K136" s="257"/>
      <c r="L136" s="257"/>
      <c r="M136" s="257"/>
      <c r="N136" s="257"/>
    </row>
    <row r="137" spans="1:14">
      <c r="A137" s="257"/>
      <c r="B137" s="257"/>
      <c r="C137" s="257"/>
      <c r="D137" s="257"/>
      <c r="E137" s="257"/>
      <c r="F137" s="257"/>
      <c r="G137" s="257"/>
      <c r="H137" s="257"/>
      <c r="I137" s="257"/>
      <c r="J137" s="257"/>
      <c r="K137" s="257"/>
      <c r="L137" s="257"/>
      <c r="M137" s="257"/>
      <c r="N137" s="257"/>
    </row>
    <row r="138" spans="1:14">
      <c r="A138" s="257"/>
      <c r="B138" s="257"/>
      <c r="C138" s="257"/>
      <c r="D138" s="257"/>
      <c r="E138" s="257"/>
      <c r="F138" s="257"/>
      <c r="G138" s="257"/>
      <c r="H138" s="257"/>
      <c r="I138" s="257"/>
      <c r="J138" s="257"/>
      <c r="K138" s="257"/>
      <c r="L138" s="257"/>
      <c r="M138" s="257"/>
      <c r="N138" s="257"/>
    </row>
    <row r="139" spans="1:14">
      <c r="A139" s="257"/>
      <c r="B139" s="257"/>
      <c r="C139" s="257"/>
      <c r="D139" s="257"/>
      <c r="E139" s="257"/>
      <c r="F139" s="257"/>
      <c r="G139" s="257"/>
      <c r="H139" s="257"/>
      <c r="I139" s="257"/>
      <c r="J139" s="257"/>
      <c r="K139" s="257"/>
      <c r="L139" s="257"/>
      <c r="M139" s="257"/>
      <c r="N139" s="257"/>
    </row>
    <row r="140" spans="1:14">
      <c r="A140" s="257"/>
      <c r="B140" s="257"/>
      <c r="C140" s="257"/>
      <c r="D140" s="257"/>
      <c r="E140" s="257"/>
      <c r="F140" s="257"/>
      <c r="G140" s="257"/>
      <c r="H140" s="257"/>
      <c r="I140" s="257"/>
      <c r="J140" s="257"/>
      <c r="K140" s="257"/>
      <c r="L140" s="257"/>
      <c r="M140" s="257"/>
      <c r="N140" s="257"/>
    </row>
    <row r="141" spans="1:14">
      <c r="A141" s="257"/>
      <c r="B141" s="257"/>
      <c r="C141" s="257"/>
      <c r="D141" s="257"/>
      <c r="E141" s="257"/>
      <c r="F141" s="257"/>
      <c r="G141" s="257"/>
      <c r="H141" s="257"/>
      <c r="I141" s="257"/>
      <c r="J141" s="257"/>
      <c r="K141" s="257"/>
      <c r="L141" s="257"/>
      <c r="M141" s="257"/>
      <c r="N141" s="257"/>
    </row>
    <row r="142" spans="1:14">
      <c r="A142" s="257"/>
      <c r="B142" s="257"/>
      <c r="C142" s="257"/>
      <c r="D142" s="257"/>
      <c r="E142" s="257"/>
      <c r="F142" s="257"/>
      <c r="G142" s="257"/>
      <c r="H142" s="257"/>
      <c r="I142" s="257"/>
      <c r="J142" s="257"/>
      <c r="K142" s="257"/>
      <c r="L142" s="257"/>
      <c r="M142" s="257"/>
      <c r="N142" s="257"/>
    </row>
    <row r="143" spans="1:14">
      <c r="A143" s="257"/>
      <c r="B143" s="257"/>
      <c r="C143" s="257"/>
      <c r="D143" s="257"/>
      <c r="E143" s="257"/>
      <c r="F143" s="257"/>
      <c r="G143" s="257"/>
      <c r="H143" s="257"/>
      <c r="I143" s="257"/>
      <c r="J143" s="257"/>
      <c r="K143" s="257"/>
      <c r="L143" s="257"/>
      <c r="M143" s="257"/>
      <c r="N143" s="257"/>
    </row>
    <row r="144" spans="1:14">
      <c r="A144" s="257"/>
      <c r="B144" s="257"/>
      <c r="C144" s="257"/>
      <c r="D144" s="257"/>
      <c r="E144" s="257"/>
      <c r="F144" s="257"/>
      <c r="G144" s="257"/>
      <c r="H144" s="257"/>
      <c r="I144" s="257"/>
      <c r="J144" s="257"/>
      <c r="K144" s="257"/>
      <c r="L144" s="257"/>
      <c r="M144" s="257"/>
      <c r="N144" s="257"/>
    </row>
    <row r="145" spans="1:14">
      <c r="A145" s="257"/>
      <c r="B145" s="257"/>
      <c r="C145" s="257"/>
      <c r="D145" s="257"/>
      <c r="E145" s="257"/>
      <c r="F145" s="257"/>
      <c r="G145" s="257"/>
      <c r="H145" s="257"/>
      <c r="I145" s="257"/>
      <c r="J145" s="257"/>
      <c r="K145" s="257"/>
      <c r="L145" s="257"/>
      <c r="M145" s="257"/>
      <c r="N145" s="257"/>
    </row>
    <row r="146" spans="1:14">
      <c r="A146" s="257"/>
      <c r="B146" s="257"/>
      <c r="C146" s="257"/>
      <c r="D146" s="257"/>
      <c r="E146" s="257"/>
      <c r="F146" s="257"/>
      <c r="G146" s="257"/>
      <c r="H146" s="257"/>
      <c r="I146" s="257"/>
      <c r="J146" s="257"/>
      <c r="K146" s="257"/>
      <c r="L146" s="257"/>
      <c r="M146" s="257"/>
      <c r="N146" s="257"/>
    </row>
    <row r="147" spans="1:14">
      <c r="A147" s="257"/>
      <c r="B147" s="257"/>
      <c r="C147" s="257"/>
      <c r="D147" s="257"/>
      <c r="E147" s="257"/>
      <c r="F147" s="257"/>
      <c r="G147" s="257"/>
      <c r="H147" s="257"/>
      <c r="I147" s="257"/>
      <c r="J147" s="257"/>
      <c r="K147" s="257"/>
      <c r="L147" s="257"/>
      <c r="M147" s="257"/>
      <c r="N147" s="257"/>
    </row>
    <row r="148" spans="1:14">
      <c r="A148" s="257"/>
      <c r="B148" s="257"/>
      <c r="C148" s="257"/>
      <c r="D148" s="257"/>
      <c r="E148" s="257"/>
      <c r="F148" s="257"/>
      <c r="G148" s="257"/>
      <c r="H148" s="257"/>
      <c r="I148" s="257"/>
      <c r="J148" s="257"/>
      <c r="K148" s="257"/>
      <c r="L148" s="257"/>
      <c r="M148" s="257"/>
      <c r="N148" s="257"/>
    </row>
    <row r="149" spans="1:14">
      <c r="A149" s="257"/>
      <c r="B149" s="257"/>
      <c r="C149" s="257"/>
      <c r="D149" s="257"/>
      <c r="E149" s="257"/>
      <c r="F149" s="257"/>
      <c r="G149" s="257"/>
      <c r="H149" s="257"/>
      <c r="I149" s="257"/>
      <c r="J149" s="257"/>
      <c r="K149" s="257"/>
      <c r="L149" s="257"/>
      <c r="M149" s="257"/>
      <c r="N149" s="257"/>
    </row>
    <row r="150" spans="1:14">
      <c r="A150" s="257"/>
      <c r="B150" s="257"/>
      <c r="C150" s="257"/>
      <c r="D150" s="257"/>
      <c r="E150" s="257"/>
      <c r="F150" s="257"/>
      <c r="G150" s="257"/>
      <c r="H150" s="257"/>
      <c r="I150" s="257"/>
      <c r="J150" s="257"/>
      <c r="K150" s="257"/>
      <c r="L150" s="257"/>
      <c r="M150" s="257"/>
      <c r="N150" s="257"/>
    </row>
    <row r="151" spans="1:14">
      <c r="A151" s="257"/>
      <c r="B151" s="257"/>
      <c r="C151" s="257"/>
      <c r="D151" s="257"/>
      <c r="E151" s="257"/>
      <c r="F151" s="257"/>
      <c r="G151" s="257"/>
      <c r="H151" s="257"/>
      <c r="I151" s="257"/>
      <c r="J151" s="257"/>
      <c r="K151" s="257"/>
      <c r="L151" s="257"/>
      <c r="M151" s="257"/>
      <c r="N151" s="257"/>
    </row>
    <row r="152" spans="1:14">
      <c r="A152" s="257"/>
      <c r="B152" s="257"/>
      <c r="C152" s="257"/>
      <c r="D152" s="257"/>
      <c r="E152" s="257"/>
      <c r="F152" s="257"/>
      <c r="G152" s="257"/>
      <c r="H152" s="257"/>
      <c r="I152" s="257"/>
      <c r="J152" s="257"/>
      <c r="K152" s="257"/>
      <c r="L152" s="257"/>
      <c r="M152" s="257"/>
      <c r="N152" s="257"/>
    </row>
    <row r="153" spans="1:14">
      <c r="A153" s="257"/>
      <c r="B153" s="257"/>
      <c r="C153" s="257"/>
      <c r="D153" s="257"/>
      <c r="E153" s="257"/>
      <c r="F153" s="257"/>
      <c r="G153" s="257"/>
      <c r="H153" s="257"/>
      <c r="I153" s="257"/>
      <c r="J153" s="257"/>
      <c r="K153" s="257"/>
      <c r="L153" s="257"/>
      <c r="M153" s="257"/>
      <c r="N153" s="257"/>
    </row>
    <row r="154" spans="1:14">
      <c r="A154" s="257"/>
      <c r="B154" s="257"/>
      <c r="C154" s="257"/>
      <c r="D154" s="257"/>
      <c r="E154" s="257"/>
      <c r="F154" s="257"/>
      <c r="G154" s="257"/>
      <c r="H154" s="257"/>
      <c r="I154" s="257"/>
      <c r="J154" s="257"/>
      <c r="K154" s="257"/>
      <c r="L154" s="257"/>
      <c r="M154" s="257"/>
      <c r="N154" s="257"/>
    </row>
    <row r="155" spans="1:14">
      <c r="A155" s="257"/>
      <c r="B155" s="257"/>
      <c r="C155" s="257"/>
      <c r="D155" s="257"/>
      <c r="E155" s="257"/>
      <c r="F155" s="257"/>
      <c r="G155" s="257"/>
      <c r="H155" s="257"/>
      <c r="I155" s="257"/>
      <c r="J155" s="257"/>
      <c r="K155" s="257"/>
      <c r="L155" s="257"/>
      <c r="M155" s="257"/>
      <c r="N155" s="257"/>
    </row>
    <row r="156" spans="1:14">
      <c r="A156" s="257"/>
      <c r="B156" s="257"/>
      <c r="C156" s="257"/>
      <c r="D156" s="257"/>
      <c r="E156" s="257"/>
      <c r="F156" s="257"/>
      <c r="G156" s="257"/>
      <c r="H156" s="257"/>
      <c r="I156" s="257"/>
      <c r="J156" s="257"/>
      <c r="K156" s="257"/>
      <c r="L156" s="257"/>
      <c r="M156" s="257"/>
      <c r="N156" s="257"/>
    </row>
    <row r="157" spans="1:14">
      <c r="A157" s="257"/>
      <c r="B157" s="257"/>
      <c r="C157" s="257"/>
      <c r="D157" s="257"/>
      <c r="E157" s="257"/>
      <c r="F157" s="257"/>
      <c r="G157" s="257"/>
      <c r="H157" s="257"/>
      <c r="I157" s="257"/>
      <c r="J157" s="257"/>
      <c r="K157" s="257"/>
      <c r="L157" s="257"/>
      <c r="M157" s="257"/>
      <c r="N157" s="257"/>
    </row>
    <row r="158" spans="1:14">
      <c r="A158" s="257"/>
      <c r="B158" s="257"/>
      <c r="C158" s="257"/>
      <c r="D158" s="257"/>
      <c r="E158" s="257"/>
      <c r="F158" s="257"/>
      <c r="G158" s="257"/>
      <c r="H158" s="257"/>
      <c r="I158" s="257"/>
      <c r="J158" s="257"/>
      <c r="K158" s="257"/>
      <c r="L158" s="257"/>
      <c r="M158" s="257"/>
      <c r="N158" s="257"/>
    </row>
    <row r="159" spans="1:14">
      <c r="A159" s="257"/>
      <c r="B159" s="257"/>
      <c r="C159" s="257"/>
      <c r="D159" s="257"/>
      <c r="E159" s="257"/>
      <c r="F159" s="257"/>
      <c r="G159" s="257"/>
      <c r="H159" s="257"/>
      <c r="I159" s="257"/>
      <c r="J159" s="257"/>
      <c r="K159" s="257"/>
      <c r="L159" s="257"/>
      <c r="M159" s="257"/>
      <c r="N159" s="257"/>
    </row>
    <row r="160" spans="1:14">
      <c r="A160" s="257"/>
      <c r="B160" s="257"/>
      <c r="C160" s="257"/>
      <c r="D160" s="257"/>
      <c r="E160" s="257"/>
      <c r="F160" s="257"/>
      <c r="G160" s="257"/>
      <c r="H160" s="257"/>
      <c r="I160" s="257"/>
      <c r="J160" s="257"/>
      <c r="K160" s="257"/>
      <c r="L160" s="257"/>
      <c r="M160" s="257"/>
      <c r="N160" s="257"/>
    </row>
    <row r="161" spans="1:14">
      <c r="A161" s="257"/>
      <c r="B161" s="257"/>
      <c r="C161" s="257"/>
      <c r="D161" s="257"/>
      <c r="E161" s="257"/>
      <c r="F161" s="257"/>
      <c r="G161" s="257"/>
      <c r="H161" s="257"/>
      <c r="I161" s="257"/>
      <c r="J161" s="257"/>
      <c r="K161" s="257"/>
      <c r="L161" s="257"/>
      <c r="M161" s="257"/>
      <c r="N161" s="257"/>
    </row>
    <row r="162" spans="1:14">
      <c r="A162" s="257"/>
      <c r="B162" s="257"/>
      <c r="C162" s="257"/>
      <c r="D162" s="257"/>
      <c r="E162" s="257"/>
      <c r="F162" s="257"/>
      <c r="G162" s="257"/>
      <c r="H162" s="257"/>
      <c r="I162" s="257"/>
      <c r="J162" s="257"/>
      <c r="K162" s="257"/>
      <c r="L162" s="257"/>
      <c r="M162" s="257"/>
      <c r="N162" s="257"/>
    </row>
    <row r="163" spans="1:14">
      <c r="A163" s="257"/>
      <c r="B163" s="257"/>
      <c r="C163" s="257"/>
      <c r="D163" s="257"/>
      <c r="E163" s="257"/>
      <c r="F163" s="257"/>
      <c r="G163" s="257"/>
      <c r="H163" s="257"/>
      <c r="I163" s="257"/>
      <c r="J163" s="257"/>
      <c r="K163" s="257"/>
      <c r="L163" s="257"/>
      <c r="M163" s="257"/>
      <c r="N163" s="257"/>
    </row>
    <row r="164" spans="1:14">
      <c r="A164" s="257"/>
      <c r="B164" s="257"/>
      <c r="C164" s="257"/>
      <c r="D164" s="257"/>
      <c r="E164" s="257"/>
      <c r="F164" s="257"/>
      <c r="G164" s="257"/>
      <c r="H164" s="257"/>
      <c r="I164" s="257"/>
      <c r="J164" s="257"/>
      <c r="K164" s="257"/>
      <c r="L164" s="257"/>
      <c r="M164" s="257"/>
      <c r="N164" s="257"/>
    </row>
    <row r="165" spans="1:14">
      <c r="A165" s="257"/>
      <c r="B165" s="257"/>
      <c r="C165" s="257"/>
      <c r="D165" s="257"/>
      <c r="E165" s="257"/>
      <c r="F165" s="257"/>
      <c r="G165" s="257"/>
      <c r="H165" s="257"/>
      <c r="I165" s="257"/>
      <c r="J165" s="257"/>
      <c r="K165" s="257"/>
      <c r="L165" s="257"/>
      <c r="M165" s="257"/>
      <c r="N165" s="257"/>
    </row>
    <row r="166" spans="1:14">
      <c r="A166" s="257"/>
      <c r="B166" s="257"/>
      <c r="C166" s="257"/>
      <c r="D166" s="257"/>
      <c r="E166" s="257"/>
      <c r="F166" s="257"/>
      <c r="G166" s="257"/>
      <c r="H166" s="257"/>
      <c r="I166" s="257"/>
      <c r="J166" s="257"/>
      <c r="K166" s="257"/>
      <c r="L166" s="257"/>
      <c r="M166" s="257"/>
      <c r="N166" s="257"/>
    </row>
    <row r="167" spans="1:14">
      <c r="A167" s="257"/>
      <c r="B167" s="257"/>
      <c r="C167" s="257"/>
      <c r="D167" s="257"/>
      <c r="E167" s="257"/>
      <c r="F167" s="257"/>
      <c r="G167" s="257"/>
      <c r="H167" s="257"/>
      <c r="I167" s="257"/>
      <c r="J167" s="257"/>
      <c r="K167" s="257"/>
      <c r="L167" s="257"/>
      <c r="M167" s="257"/>
      <c r="N167" s="257"/>
    </row>
    <row r="168" spans="1:14">
      <c r="A168" s="257"/>
      <c r="B168" s="257"/>
      <c r="C168" s="257"/>
      <c r="D168" s="257"/>
      <c r="E168" s="257"/>
      <c r="F168" s="257"/>
      <c r="G168" s="257"/>
      <c r="H168" s="257"/>
      <c r="I168" s="257"/>
      <c r="J168" s="257"/>
      <c r="K168" s="257"/>
      <c r="L168" s="257"/>
      <c r="M168" s="257"/>
      <c r="N168" s="257"/>
    </row>
    <row r="169" spans="1:14">
      <c r="A169" s="257"/>
      <c r="B169" s="257"/>
      <c r="C169" s="257"/>
      <c r="D169" s="257"/>
      <c r="E169" s="257"/>
      <c r="F169" s="257"/>
      <c r="G169" s="257"/>
      <c r="H169" s="257"/>
      <c r="I169" s="257"/>
      <c r="J169" s="257"/>
      <c r="K169" s="257"/>
      <c r="L169" s="257"/>
      <c r="M169" s="257"/>
      <c r="N169" s="257"/>
    </row>
    <row r="170" spans="1:14">
      <c r="A170" s="257"/>
      <c r="B170" s="257"/>
      <c r="C170" s="257"/>
      <c r="D170" s="257"/>
      <c r="E170" s="257"/>
      <c r="F170" s="257"/>
      <c r="G170" s="257"/>
      <c r="H170" s="257"/>
      <c r="I170" s="257"/>
      <c r="J170" s="257"/>
      <c r="K170" s="257"/>
      <c r="L170" s="257"/>
      <c r="M170" s="257"/>
      <c r="N170" s="257"/>
    </row>
    <row r="171" spans="1:14">
      <c r="A171" s="257"/>
      <c r="B171" s="257"/>
      <c r="C171" s="257"/>
      <c r="D171" s="257"/>
      <c r="E171" s="257"/>
      <c r="F171" s="257"/>
      <c r="G171" s="257"/>
      <c r="H171" s="257"/>
      <c r="I171" s="257"/>
      <c r="J171" s="257"/>
      <c r="K171" s="257"/>
      <c r="L171" s="257"/>
      <c r="M171" s="257"/>
      <c r="N171" s="257"/>
    </row>
    <row r="172" spans="1:14">
      <c r="A172" s="257"/>
      <c r="B172" s="257"/>
      <c r="C172" s="257"/>
      <c r="D172" s="257"/>
      <c r="E172" s="257"/>
      <c r="F172" s="257"/>
      <c r="G172" s="257"/>
      <c r="H172" s="257"/>
      <c r="I172" s="257"/>
      <c r="J172" s="257"/>
      <c r="K172" s="257"/>
      <c r="L172" s="257"/>
      <c r="M172" s="257"/>
      <c r="N172" s="257"/>
    </row>
    <row r="173" spans="1:14">
      <c r="A173" s="257"/>
      <c r="B173" s="257"/>
      <c r="C173" s="257"/>
      <c r="D173" s="257"/>
      <c r="E173" s="257"/>
      <c r="F173" s="257"/>
      <c r="G173" s="257"/>
      <c r="H173" s="257"/>
      <c r="I173" s="257"/>
      <c r="J173" s="257"/>
      <c r="K173" s="257"/>
      <c r="L173" s="257"/>
      <c r="M173" s="257"/>
      <c r="N173" s="257"/>
    </row>
    <row r="174" spans="1:14">
      <c r="A174" s="257"/>
      <c r="B174" s="257"/>
      <c r="C174" s="257"/>
      <c r="D174" s="257"/>
      <c r="E174" s="257"/>
      <c r="F174" s="257"/>
      <c r="G174" s="257"/>
      <c r="H174" s="257"/>
      <c r="I174" s="257"/>
      <c r="J174" s="257"/>
      <c r="K174" s="257"/>
      <c r="L174" s="257"/>
      <c r="M174" s="257"/>
      <c r="N174" s="257"/>
    </row>
    <row r="175" spans="1:14">
      <c r="A175" s="257"/>
      <c r="B175" s="257"/>
      <c r="C175" s="257"/>
      <c r="D175" s="257"/>
      <c r="E175" s="257"/>
      <c r="F175" s="257"/>
      <c r="G175" s="257"/>
      <c r="H175" s="257"/>
      <c r="I175" s="257"/>
      <c r="J175" s="257"/>
      <c r="K175" s="257"/>
      <c r="L175" s="257"/>
      <c r="M175" s="257"/>
      <c r="N175" s="257"/>
    </row>
    <row r="176" spans="1:14">
      <c r="A176" s="257"/>
      <c r="B176" s="257"/>
      <c r="C176" s="257"/>
      <c r="D176" s="257"/>
      <c r="E176" s="257"/>
      <c r="F176" s="257"/>
      <c r="G176" s="257"/>
      <c r="H176" s="257"/>
      <c r="I176" s="257"/>
      <c r="J176" s="257"/>
      <c r="K176" s="257"/>
      <c r="L176" s="257"/>
      <c r="M176" s="257"/>
      <c r="N176" s="257"/>
    </row>
    <row r="177" spans="1:14">
      <c r="A177" s="257"/>
      <c r="B177" s="257"/>
      <c r="C177" s="257"/>
      <c r="D177" s="257"/>
      <c r="E177" s="257"/>
      <c r="F177" s="257"/>
      <c r="G177" s="257"/>
      <c r="H177" s="257"/>
      <c r="I177" s="257"/>
      <c r="J177" s="257"/>
      <c r="K177" s="257"/>
      <c r="L177" s="257"/>
      <c r="M177" s="257"/>
      <c r="N177" s="257"/>
    </row>
    <row r="178" spans="1:14">
      <c r="A178" s="257"/>
      <c r="B178" s="257"/>
      <c r="C178" s="257"/>
      <c r="D178" s="257"/>
      <c r="E178" s="257"/>
      <c r="F178" s="257"/>
      <c r="G178" s="257"/>
      <c r="H178" s="257"/>
      <c r="I178" s="257"/>
      <c r="J178" s="257"/>
      <c r="K178" s="257"/>
      <c r="L178" s="257"/>
      <c r="M178" s="257"/>
      <c r="N178" s="257"/>
    </row>
    <row r="179" spans="1:14">
      <c r="A179" s="257"/>
      <c r="B179" s="257"/>
      <c r="C179" s="257"/>
      <c r="D179" s="257"/>
      <c r="E179" s="257"/>
      <c r="F179" s="257"/>
      <c r="G179" s="257"/>
      <c r="H179" s="257"/>
      <c r="I179" s="257"/>
      <c r="J179" s="257"/>
      <c r="K179" s="257"/>
      <c r="L179" s="257"/>
      <c r="M179" s="257"/>
      <c r="N179" s="257"/>
    </row>
    <row r="180" spans="1:14">
      <c r="A180" s="257"/>
      <c r="B180" s="257"/>
      <c r="C180" s="257"/>
      <c r="D180" s="257"/>
      <c r="E180" s="257"/>
      <c r="F180" s="257"/>
      <c r="G180" s="257"/>
      <c r="H180" s="257"/>
      <c r="I180" s="257"/>
      <c r="J180" s="257"/>
      <c r="K180" s="257"/>
      <c r="L180" s="257"/>
      <c r="M180" s="257"/>
      <c r="N180" s="257"/>
    </row>
    <row r="181" spans="1:14">
      <c r="A181" s="257"/>
      <c r="B181" s="257"/>
      <c r="C181" s="257"/>
      <c r="D181" s="257"/>
      <c r="E181" s="257"/>
      <c r="F181" s="257"/>
      <c r="G181" s="257"/>
      <c r="H181" s="257"/>
      <c r="I181" s="257"/>
      <c r="J181" s="257"/>
      <c r="K181" s="257"/>
      <c r="L181" s="257"/>
      <c r="M181" s="257"/>
      <c r="N181" s="257"/>
    </row>
    <row r="182" spans="1:14">
      <c r="A182" s="257"/>
      <c r="B182" s="257"/>
      <c r="C182" s="257"/>
      <c r="D182" s="257"/>
      <c r="E182" s="257"/>
      <c r="F182" s="257"/>
      <c r="G182" s="257"/>
      <c r="H182" s="257"/>
      <c r="I182" s="257"/>
      <c r="J182" s="257"/>
      <c r="K182" s="257"/>
      <c r="L182" s="257"/>
      <c r="M182" s="257"/>
      <c r="N182" s="257"/>
    </row>
    <row r="183" spans="1:14">
      <c r="A183" s="257"/>
      <c r="B183" s="257"/>
      <c r="C183" s="257"/>
      <c r="D183" s="257"/>
      <c r="E183" s="257"/>
      <c r="F183" s="257"/>
      <c r="G183" s="257"/>
      <c r="H183" s="257"/>
      <c r="I183" s="257"/>
      <c r="J183" s="257"/>
      <c r="K183" s="257"/>
      <c r="L183" s="257"/>
      <c r="M183" s="257"/>
      <c r="N183" s="257"/>
    </row>
    <row r="184" spans="1:14">
      <c r="A184" s="257"/>
      <c r="B184" s="257"/>
      <c r="C184" s="257"/>
      <c r="D184" s="257"/>
      <c r="E184" s="257"/>
      <c r="F184" s="257"/>
      <c r="G184" s="257"/>
      <c r="H184" s="257"/>
      <c r="I184" s="257"/>
      <c r="J184" s="257"/>
      <c r="K184" s="257"/>
      <c r="L184" s="257"/>
      <c r="M184" s="257"/>
      <c r="N184" s="257"/>
    </row>
    <row r="185" spans="1:14">
      <c r="A185" s="257"/>
      <c r="B185" s="257"/>
      <c r="C185" s="257"/>
      <c r="D185" s="257"/>
      <c r="E185" s="257"/>
      <c r="F185" s="257"/>
      <c r="G185" s="257"/>
      <c r="H185" s="257"/>
      <c r="I185" s="257"/>
      <c r="J185" s="257"/>
      <c r="K185" s="257"/>
      <c r="L185" s="257"/>
      <c r="M185" s="257"/>
      <c r="N185" s="257"/>
    </row>
    <row r="186" spans="1:14">
      <c r="A186" s="257"/>
      <c r="B186" s="257"/>
      <c r="C186" s="257"/>
      <c r="D186" s="257"/>
      <c r="E186" s="257"/>
      <c r="F186" s="257"/>
      <c r="G186" s="257"/>
      <c r="H186" s="257"/>
      <c r="I186" s="257"/>
      <c r="J186" s="257"/>
      <c r="K186" s="257"/>
      <c r="L186" s="257"/>
      <c r="M186" s="257"/>
      <c r="N186" s="257"/>
    </row>
    <row r="187" spans="1:14">
      <c r="A187" s="257"/>
      <c r="B187" s="257"/>
      <c r="C187" s="257"/>
      <c r="D187" s="257"/>
      <c r="E187" s="257"/>
      <c r="F187" s="257"/>
      <c r="G187" s="257"/>
      <c r="H187" s="257"/>
      <c r="I187" s="257"/>
      <c r="J187" s="257"/>
      <c r="K187" s="257"/>
      <c r="L187" s="257"/>
      <c r="M187" s="257"/>
      <c r="N187" s="257"/>
    </row>
    <row r="188" spans="1:14">
      <c r="A188" s="257"/>
      <c r="B188" s="257"/>
      <c r="C188" s="257"/>
      <c r="D188" s="257"/>
      <c r="E188" s="257"/>
      <c r="F188" s="257"/>
      <c r="G188" s="257"/>
      <c r="H188" s="257"/>
      <c r="I188" s="257"/>
      <c r="J188" s="257"/>
      <c r="K188" s="257"/>
      <c r="L188" s="257"/>
      <c r="M188" s="257"/>
      <c r="N188" s="257"/>
    </row>
    <row r="189" spans="1:14">
      <c r="A189" s="257"/>
      <c r="B189" s="257"/>
      <c r="C189" s="257"/>
      <c r="D189" s="257"/>
      <c r="E189" s="257"/>
      <c r="F189" s="257"/>
      <c r="G189" s="257"/>
      <c r="H189" s="257"/>
      <c r="I189" s="257"/>
      <c r="J189" s="257"/>
      <c r="K189" s="257"/>
      <c r="L189" s="257"/>
      <c r="M189" s="257"/>
      <c r="N189" s="257"/>
    </row>
    <row r="190" spans="1:14">
      <c r="A190" s="257"/>
      <c r="B190" s="257"/>
      <c r="C190" s="257"/>
      <c r="D190" s="257"/>
      <c r="E190" s="257"/>
      <c r="F190" s="257"/>
      <c r="G190" s="257"/>
      <c r="H190" s="257"/>
      <c r="I190" s="257"/>
      <c r="J190" s="257"/>
      <c r="K190" s="257"/>
      <c r="L190" s="257"/>
      <c r="M190" s="257"/>
      <c r="N190" s="257"/>
    </row>
    <row r="191" spans="1:14">
      <c r="A191" s="257"/>
      <c r="B191" s="257"/>
      <c r="C191" s="257"/>
      <c r="D191" s="257"/>
      <c r="E191" s="257"/>
      <c r="F191" s="257"/>
      <c r="G191" s="257"/>
      <c r="H191" s="257"/>
      <c r="I191" s="257"/>
      <c r="J191" s="257"/>
      <c r="K191" s="257"/>
      <c r="L191" s="257"/>
      <c r="M191" s="257"/>
      <c r="N191" s="257"/>
    </row>
    <row r="192" spans="1:14">
      <c r="A192" s="257"/>
      <c r="B192" s="257"/>
      <c r="C192" s="257"/>
      <c r="D192" s="257"/>
      <c r="E192" s="257"/>
      <c r="F192" s="257"/>
      <c r="G192" s="257"/>
      <c r="H192" s="257"/>
      <c r="I192" s="257"/>
      <c r="J192" s="257"/>
      <c r="K192" s="257"/>
      <c r="L192" s="257"/>
      <c r="M192" s="257"/>
      <c r="N192" s="257"/>
    </row>
    <row r="193" spans="1:14">
      <c r="A193" s="257"/>
      <c r="B193" s="257"/>
      <c r="C193" s="257"/>
      <c r="D193" s="257"/>
      <c r="E193" s="257"/>
      <c r="F193" s="257"/>
      <c r="G193" s="257"/>
      <c r="H193" s="257"/>
      <c r="I193" s="257"/>
      <c r="J193" s="257"/>
      <c r="K193" s="257"/>
      <c r="L193" s="257"/>
      <c r="M193" s="257"/>
      <c r="N193" s="257"/>
    </row>
    <row r="194" spans="1:14">
      <c r="A194" s="257"/>
      <c r="B194" s="257"/>
      <c r="C194" s="257"/>
      <c r="D194" s="257"/>
      <c r="E194" s="257"/>
      <c r="F194" s="257"/>
      <c r="G194" s="257"/>
      <c r="H194" s="257"/>
      <c r="I194" s="257"/>
      <c r="J194" s="257"/>
      <c r="K194" s="257"/>
      <c r="L194" s="257"/>
      <c r="M194" s="257"/>
      <c r="N194" s="257"/>
    </row>
    <row r="195" spans="1:14">
      <c r="A195" s="257"/>
      <c r="B195" s="257"/>
      <c r="C195" s="257"/>
      <c r="D195" s="257"/>
      <c r="E195" s="257"/>
      <c r="F195" s="257"/>
      <c r="G195" s="257"/>
      <c r="H195" s="257"/>
      <c r="I195" s="257"/>
      <c r="J195" s="257"/>
      <c r="K195" s="257"/>
      <c r="L195" s="257"/>
      <c r="M195" s="257"/>
      <c r="N195" s="257"/>
    </row>
    <row r="196" spans="1:14">
      <c r="A196" s="257"/>
      <c r="B196" s="257"/>
      <c r="C196" s="257"/>
      <c r="D196" s="257"/>
      <c r="E196" s="257"/>
      <c r="F196" s="257"/>
      <c r="G196" s="257"/>
      <c r="H196" s="257"/>
      <c r="I196" s="257"/>
      <c r="J196" s="257"/>
      <c r="K196" s="257"/>
      <c r="L196" s="257"/>
      <c r="M196" s="257"/>
      <c r="N196" s="257"/>
    </row>
    <row r="197" spans="1:14">
      <c r="A197" s="257"/>
      <c r="B197" s="257"/>
      <c r="C197" s="257"/>
      <c r="D197" s="257"/>
      <c r="E197" s="257"/>
      <c r="F197" s="257"/>
      <c r="G197" s="257"/>
      <c r="H197" s="257"/>
      <c r="I197" s="257"/>
      <c r="J197" s="257"/>
      <c r="K197" s="257"/>
      <c r="L197" s="257"/>
      <c r="M197" s="257"/>
      <c r="N197" s="257"/>
    </row>
    <row r="198" spans="1:14">
      <c r="A198" s="257"/>
      <c r="B198" s="257"/>
      <c r="C198" s="257"/>
      <c r="D198" s="257"/>
      <c r="E198" s="257"/>
      <c r="F198" s="257"/>
      <c r="G198" s="257"/>
      <c r="H198" s="257"/>
      <c r="I198" s="257"/>
      <c r="J198" s="257"/>
      <c r="K198" s="257"/>
      <c r="L198" s="257"/>
      <c r="M198" s="257"/>
      <c r="N198" s="257"/>
    </row>
    <row r="199" spans="1:14">
      <c r="A199" s="257"/>
      <c r="B199" s="257"/>
      <c r="C199" s="257"/>
      <c r="D199" s="257"/>
      <c r="E199" s="257"/>
      <c r="F199" s="257"/>
      <c r="G199" s="257"/>
      <c r="H199" s="257"/>
      <c r="I199" s="257"/>
      <c r="J199" s="257"/>
      <c r="K199" s="257"/>
      <c r="L199" s="257"/>
      <c r="M199" s="257"/>
      <c r="N199" s="257"/>
    </row>
    <row r="200" spans="1:14">
      <c r="A200" s="257"/>
      <c r="B200" s="257"/>
      <c r="C200" s="257"/>
      <c r="D200" s="257"/>
      <c r="E200" s="257"/>
      <c r="F200" s="257"/>
      <c r="G200" s="257"/>
      <c r="H200" s="257"/>
      <c r="I200" s="257"/>
      <c r="J200" s="257"/>
      <c r="K200" s="257"/>
      <c r="L200" s="257"/>
      <c r="M200" s="257"/>
      <c r="N200" s="257"/>
    </row>
    <row r="201" spans="1:14">
      <c r="A201" s="257"/>
      <c r="B201" s="257"/>
      <c r="C201" s="257"/>
      <c r="D201" s="257"/>
      <c r="E201" s="257"/>
      <c r="F201" s="257"/>
      <c r="G201" s="257"/>
      <c r="H201" s="257"/>
      <c r="I201" s="257"/>
      <c r="J201" s="257"/>
      <c r="K201" s="257"/>
      <c r="L201" s="257"/>
      <c r="M201" s="257"/>
      <c r="N201" s="257"/>
    </row>
    <row r="202" spans="1:14">
      <c r="A202" s="257"/>
      <c r="B202" s="257"/>
      <c r="C202" s="257"/>
      <c r="D202" s="257"/>
      <c r="E202" s="257"/>
      <c r="F202" s="257"/>
      <c r="G202" s="257"/>
      <c r="H202" s="257"/>
      <c r="I202" s="257"/>
      <c r="J202" s="257"/>
      <c r="K202" s="257"/>
      <c r="L202" s="257"/>
      <c r="M202" s="257"/>
      <c r="N202" s="257"/>
    </row>
    <row r="203" spans="1:14">
      <c r="A203" s="257"/>
      <c r="B203" s="257"/>
      <c r="C203" s="257"/>
      <c r="D203" s="257"/>
      <c r="E203" s="257"/>
      <c r="F203" s="257"/>
      <c r="G203" s="257"/>
      <c r="H203" s="257"/>
      <c r="I203" s="257"/>
      <c r="J203" s="257"/>
      <c r="K203" s="257"/>
      <c r="L203" s="257"/>
      <c r="M203" s="257"/>
      <c r="N203" s="257"/>
    </row>
    <row r="204" spans="1:14">
      <c r="A204" s="257"/>
      <c r="B204" s="257"/>
      <c r="C204" s="257"/>
      <c r="D204" s="257"/>
      <c r="E204" s="257"/>
      <c r="F204" s="257"/>
      <c r="G204" s="257"/>
      <c r="H204" s="257"/>
      <c r="I204" s="257"/>
      <c r="J204" s="257"/>
      <c r="K204" s="257"/>
      <c r="L204" s="257"/>
      <c r="M204" s="257"/>
      <c r="N204" s="257"/>
    </row>
    <row r="205" spans="1:14">
      <c r="A205" s="257"/>
      <c r="B205" s="257"/>
      <c r="C205" s="257"/>
      <c r="D205" s="257"/>
      <c r="E205" s="257"/>
      <c r="F205" s="257"/>
      <c r="G205" s="257"/>
      <c r="H205" s="257"/>
      <c r="I205" s="257"/>
      <c r="J205" s="257"/>
      <c r="K205" s="257"/>
      <c r="L205" s="257"/>
      <c r="M205" s="257"/>
      <c r="N205" s="257"/>
    </row>
    <row r="206" spans="1:14">
      <c r="A206" s="257"/>
      <c r="B206" s="257"/>
      <c r="C206" s="257"/>
      <c r="D206" s="257"/>
      <c r="E206" s="257"/>
      <c r="F206" s="257"/>
      <c r="G206" s="257"/>
      <c r="H206" s="257"/>
      <c r="I206" s="257"/>
      <c r="J206" s="257"/>
      <c r="K206" s="257"/>
      <c r="L206" s="257"/>
      <c r="M206" s="257"/>
      <c r="N206" s="257"/>
    </row>
    <row r="207" spans="1:14">
      <c r="A207" s="257"/>
      <c r="B207" s="257"/>
      <c r="C207" s="257"/>
      <c r="D207" s="257"/>
      <c r="E207" s="257"/>
      <c r="F207" s="257"/>
      <c r="G207" s="257"/>
      <c r="H207" s="257"/>
      <c r="I207" s="257"/>
      <c r="J207" s="257"/>
      <c r="K207" s="257"/>
      <c r="L207" s="257"/>
      <c r="M207" s="257"/>
      <c r="N207" s="257"/>
    </row>
    <row r="208" spans="1:14">
      <c r="A208" s="257"/>
      <c r="B208" s="257"/>
      <c r="C208" s="257"/>
      <c r="D208" s="257"/>
      <c r="E208" s="257"/>
      <c r="F208" s="257"/>
      <c r="G208" s="257"/>
      <c r="H208" s="257"/>
      <c r="I208" s="257"/>
      <c r="J208" s="257"/>
      <c r="K208" s="257"/>
      <c r="L208" s="257"/>
      <c r="M208" s="257"/>
      <c r="N208" s="257"/>
    </row>
    <row r="209" spans="1:14">
      <c r="A209" s="257"/>
      <c r="B209" s="257"/>
      <c r="C209" s="257"/>
      <c r="D209" s="257"/>
      <c r="E209" s="257"/>
      <c r="F209" s="257"/>
      <c r="G209" s="257"/>
      <c r="H209" s="257"/>
      <c r="I209" s="257"/>
      <c r="J209" s="257"/>
      <c r="K209" s="257"/>
      <c r="L209" s="257"/>
      <c r="M209" s="257"/>
      <c r="N209" s="257"/>
    </row>
    <row r="210" spans="1:14">
      <c r="A210" s="257"/>
      <c r="B210" s="257"/>
      <c r="C210" s="257"/>
      <c r="D210" s="257"/>
      <c r="E210" s="257"/>
      <c r="F210" s="257"/>
      <c r="G210" s="257"/>
      <c r="H210" s="257"/>
      <c r="I210" s="257"/>
      <c r="J210" s="257"/>
      <c r="K210" s="257"/>
      <c r="L210" s="257"/>
      <c r="M210" s="257"/>
      <c r="N210" s="257"/>
    </row>
    <row r="211" spans="1:14">
      <c r="A211" s="257"/>
      <c r="B211" s="257"/>
      <c r="C211" s="257"/>
      <c r="D211" s="257"/>
      <c r="E211" s="257"/>
      <c r="F211" s="257"/>
      <c r="G211" s="257"/>
      <c r="H211" s="257"/>
      <c r="I211" s="257"/>
      <c r="J211" s="257"/>
      <c r="K211" s="257"/>
      <c r="L211" s="257"/>
      <c r="M211" s="257"/>
      <c r="N211" s="257"/>
    </row>
    <row r="212" spans="1:14">
      <c r="A212" s="257"/>
      <c r="B212" s="257"/>
      <c r="C212" s="257"/>
      <c r="D212" s="257"/>
      <c r="E212" s="257"/>
      <c r="F212" s="257"/>
      <c r="G212" s="257"/>
      <c r="H212" s="257"/>
      <c r="I212" s="257"/>
      <c r="J212" s="257"/>
      <c r="K212" s="257"/>
      <c r="L212" s="257"/>
      <c r="M212" s="257"/>
      <c r="N212" s="257"/>
    </row>
    <row r="213" spans="1:14">
      <c r="A213" s="257"/>
      <c r="B213" s="257"/>
      <c r="C213" s="257"/>
      <c r="D213" s="257"/>
      <c r="E213" s="257"/>
      <c r="F213" s="257"/>
      <c r="G213" s="257"/>
      <c r="H213" s="257"/>
      <c r="I213" s="257"/>
      <c r="J213" s="257"/>
      <c r="K213" s="257"/>
      <c r="L213" s="257"/>
      <c r="M213" s="257"/>
      <c r="N213" s="257"/>
    </row>
    <row r="214" spans="1:14">
      <c r="A214" s="257"/>
      <c r="B214" s="257"/>
      <c r="C214" s="257"/>
      <c r="D214" s="257"/>
      <c r="E214" s="257"/>
      <c r="F214" s="257"/>
      <c r="G214" s="257"/>
      <c r="H214" s="257"/>
      <c r="I214" s="257"/>
      <c r="J214" s="257"/>
      <c r="K214" s="257"/>
      <c r="L214" s="257"/>
      <c r="M214" s="257"/>
      <c r="N214" s="257"/>
    </row>
    <row r="215" spans="1:14">
      <c r="A215" s="257"/>
      <c r="B215" s="257"/>
      <c r="C215" s="257"/>
      <c r="D215" s="257"/>
      <c r="E215" s="257"/>
      <c r="F215" s="257"/>
      <c r="G215" s="257"/>
      <c r="H215" s="257"/>
      <c r="I215" s="257"/>
      <c r="J215" s="257"/>
      <c r="K215" s="257"/>
      <c r="L215" s="257"/>
      <c r="M215" s="257"/>
      <c r="N215" s="257"/>
    </row>
    <row r="216" spans="1:14">
      <c r="A216" s="257"/>
      <c r="B216" s="257"/>
      <c r="C216" s="257"/>
      <c r="D216" s="257"/>
      <c r="E216" s="257"/>
      <c r="F216" s="257"/>
      <c r="G216" s="257"/>
      <c r="H216" s="257"/>
      <c r="I216" s="257"/>
      <c r="J216" s="257"/>
      <c r="K216" s="257"/>
      <c r="L216" s="257"/>
      <c r="M216" s="257"/>
      <c r="N216" s="257"/>
    </row>
    <row r="217" spans="1:14">
      <c r="A217" s="257"/>
      <c r="B217" s="257"/>
      <c r="C217" s="257"/>
      <c r="D217" s="257"/>
      <c r="E217" s="257"/>
      <c r="F217" s="257"/>
      <c r="G217" s="257"/>
      <c r="H217" s="257"/>
      <c r="I217" s="257"/>
      <c r="J217" s="257"/>
      <c r="K217" s="257"/>
      <c r="L217" s="257"/>
      <c r="M217" s="257"/>
      <c r="N217" s="257"/>
    </row>
    <row r="218" spans="1:14">
      <c r="A218" s="257"/>
      <c r="B218" s="257"/>
      <c r="C218" s="257"/>
      <c r="D218" s="257"/>
      <c r="E218" s="257"/>
      <c r="F218" s="257"/>
      <c r="G218" s="257"/>
      <c r="H218" s="257"/>
      <c r="I218" s="257"/>
      <c r="J218" s="257"/>
      <c r="K218" s="257"/>
      <c r="L218" s="257"/>
      <c r="M218" s="257"/>
      <c r="N218" s="257"/>
    </row>
    <row r="219" spans="1:14">
      <c r="A219" s="257"/>
      <c r="B219" s="257"/>
      <c r="C219" s="257"/>
      <c r="D219" s="257"/>
      <c r="E219" s="257"/>
      <c r="F219" s="257"/>
      <c r="G219" s="257"/>
      <c r="H219" s="257"/>
      <c r="I219" s="257"/>
      <c r="J219" s="257"/>
      <c r="K219" s="257"/>
      <c r="L219" s="257"/>
      <c r="M219" s="257"/>
      <c r="N219" s="257"/>
    </row>
    <row r="220" spans="1:14">
      <c r="A220" s="257"/>
      <c r="B220" s="257"/>
      <c r="C220" s="257"/>
      <c r="D220" s="257"/>
      <c r="E220" s="257"/>
      <c r="F220" s="257"/>
      <c r="G220" s="257"/>
      <c r="H220" s="257"/>
      <c r="I220" s="257"/>
      <c r="J220" s="257"/>
      <c r="K220" s="257"/>
      <c r="L220" s="257"/>
      <c r="M220" s="257"/>
      <c r="N220" s="257"/>
    </row>
    <row r="221" spans="1:14">
      <c r="A221" s="257"/>
      <c r="B221" s="257"/>
      <c r="C221" s="257"/>
      <c r="D221" s="257"/>
      <c r="E221" s="257"/>
      <c r="F221" s="257"/>
      <c r="G221" s="257"/>
      <c r="H221" s="257"/>
      <c r="I221" s="257"/>
      <c r="J221" s="257"/>
      <c r="K221" s="257"/>
      <c r="L221" s="257"/>
      <c r="M221" s="257"/>
      <c r="N221" s="257"/>
    </row>
    <row r="222" spans="1:14">
      <c r="A222" s="257"/>
      <c r="B222" s="257"/>
      <c r="C222" s="257"/>
      <c r="D222" s="257"/>
      <c r="E222" s="257"/>
      <c r="F222" s="257"/>
      <c r="G222" s="257"/>
      <c r="H222" s="257"/>
      <c r="I222" s="257"/>
      <c r="J222" s="257"/>
      <c r="K222" s="257"/>
      <c r="L222" s="257"/>
      <c r="M222" s="257"/>
      <c r="N222" s="257"/>
    </row>
    <row r="223" spans="1:14">
      <c r="A223" s="257"/>
      <c r="B223" s="257"/>
      <c r="C223" s="257"/>
      <c r="D223" s="257"/>
      <c r="E223" s="257"/>
      <c r="F223" s="257"/>
      <c r="G223" s="257"/>
      <c r="H223" s="257"/>
      <c r="I223" s="257"/>
      <c r="J223" s="257"/>
      <c r="K223" s="257"/>
      <c r="L223" s="257"/>
      <c r="M223" s="257"/>
      <c r="N223" s="257"/>
    </row>
    <row r="224" spans="1:14">
      <c r="A224" s="257"/>
      <c r="B224" s="257"/>
      <c r="C224" s="257"/>
      <c r="D224" s="257"/>
      <c r="E224" s="257"/>
      <c r="F224" s="257"/>
      <c r="G224" s="257"/>
      <c r="H224" s="257"/>
      <c r="I224" s="257"/>
      <c r="J224" s="257"/>
      <c r="K224" s="257"/>
      <c r="L224" s="257"/>
      <c r="M224" s="257"/>
      <c r="N224" s="257"/>
    </row>
    <row r="225" spans="1:14">
      <c r="A225" s="257"/>
      <c r="B225" s="257"/>
      <c r="C225" s="257"/>
      <c r="D225" s="257"/>
      <c r="E225" s="257"/>
      <c r="F225" s="257"/>
      <c r="G225" s="257"/>
      <c r="H225" s="257"/>
      <c r="I225" s="257"/>
      <c r="J225" s="257"/>
      <c r="K225" s="257"/>
      <c r="L225" s="257"/>
      <c r="M225" s="257"/>
      <c r="N225" s="257"/>
    </row>
    <row r="226" spans="1:14">
      <c r="A226" s="257"/>
      <c r="B226" s="257"/>
      <c r="C226" s="257"/>
      <c r="D226" s="257"/>
      <c r="E226" s="257"/>
      <c r="F226" s="257"/>
      <c r="G226" s="257"/>
      <c r="H226" s="257"/>
      <c r="I226" s="257"/>
      <c r="J226" s="257"/>
      <c r="K226" s="257"/>
      <c r="L226" s="257"/>
      <c r="M226" s="257"/>
      <c r="N226" s="257"/>
    </row>
    <row r="227" spans="1:14">
      <c r="A227" s="257"/>
      <c r="B227" s="257"/>
      <c r="C227" s="257"/>
      <c r="D227" s="257"/>
      <c r="E227" s="257"/>
      <c r="F227" s="257"/>
      <c r="G227" s="257"/>
      <c r="H227" s="257"/>
      <c r="I227" s="257"/>
      <c r="J227" s="257"/>
      <c r="K227" s="257"/>
      <c r="L227" s="257"/>
      <c r="M227" s="257"/>
      <c r="N227" s="257"/>
    </row>
    <row r="228" spans="1:14">
      <c r="A228" s="257"/>
      <c r="B228" s="257"/>
      <c r="C228" s="257"/>
      <c r="D228" s="257"/>
      <c r="E228" s="257"/>
      <c r="F228" s="257"/>
      <c r="G228" s="257"/>
      <c r="H228" s="257"/>
      <c r="I228" s="257"/>
      <c r="J228" s="257"/>
      <c r="K228" s="257"/>
      <c r="L228" s="257"/>
      <c r="M228" s="257"/>
      <c r="N228" s="257"/>
    </row>
    <row r="229" spans="1:14">
      <c r="A229" s="257"/>
      <c r="B229" s="257"/>
      <c r="C229" s="257"/>
      <c r="D229" s="257"/>
      <c r="E229" s="257"/>
      <c r="F229" s="257"/>
      <c r="G229" s="257"/>
      <c r="H229" s="257"/>
      <c r="I229" s="257"/>
      <c r="J229" s="257"/>
      <c r="K229" s="257"/>
      <c r="L229" s="257"/>
      <c r="M229" s="257"/>
      <c r="N229" s="257"/>
    </row>
    <row r="230" spans="1:14">
      <c r="A230" s="257"/>
      <c r="B230" s="257"/>
      <c r="C230" s="257"/>
      <c r="D230" s="257"/>
      <c r="E230" s="257"/>
      <c r="F230" s="257"/>
      <c r="G230" s="257"/>
      <c r="H230" s="257"/>
      <c r="I230" s="257"/>
      <c r="J230" s="257"/>
      <c r="K230" s="257"/>
      <c r="L230" s="257"/>
      <c r="M230" s="257"/>
      <c r="N230" s="257"/>
    </row>
    <row r="231" spans="1:14">
      <c r="A231" s="257"/>
      <c r="B231" s="257"/>
      <c r="C231" s="257"/>
      <c r="D231" s="257"/>
      <c r="E231" s="257"/>
      <c r="F231" s="257"/>
      <c r="G231" s="257"/>
      <c r="H231" s="257"/>
      <c r="I231" s="257"/>
      <c r="J231" s="257"/>
      <c r="K231" s="257"/>
      <c r="L231" s="257"/>
      <c r="M231" s="257"/>
      <c r="N231" s="257"/>
    </row>
    <row r="232" spans="1:14">
      <c r="A232" s="257"/>
      <c r="B232" s="257"/>
      <c r="C232" s="257"/>
      <c r="D232" s="257"/>
      <c r="E232" s="257"/>
      <c r="F232" s="257"/>
      <c r="G232" s="257"/>
      <c r="H232" s="257"/>
      <c r="I232" s="257"/>
      <c r="J232" s="257"/>
      <c r="K232" s="257"/>
      <c r="L232" s="257"/>
      <c r="M232" s="257"/>
      <c r="N232" s="257"/>
    </row>
    <row r="233" spans="1:14">
      <c r="A233" s="257"/>
      <c r="B233" s="257"/>
      <c r="C233" s="257"/>
      <c r="D233" s="257"/>
      <c r="E233" s="257"/>
      <c r="F233" s="257"/>
      <c r="G233" s="257"/>
      <c r="H233" s="257"/>
      <c r="I233" s="257"/>
      <c r="J233" s="257"/>
      <c r="K233" s="257"/>
      <c r="L233" s="257"/>
      <c r="M233" s="257"/>
      <c r="N233" s="257"/>
    </row>
    <row r="234" spans="1:14">
      <c r="A234" s="257"/>
      <c r="B234" s="257"/>
      <c r="C234" s="257"/>
      <c r="D234" s="257"/>
      <c r="E234" s="257"/>
      <c r="F234" s="257"/>
      <c r="G234" s="257"/>
      <c r="H234" s="257"/>
      <c r="I234" s="257"/>
      <c r="J234" s="257"/>
      <c r="K234" s="257"/>
      <c r="L234" s="257"/>
      <c r="M234" s="257"/>
      <c r="N234" s="257"/>
    </row>
    <row r="235" spans="1:14">
      <c r="A235" s="257"/>
      <c r="B235" s="257"/>
      <c r="C235" s="257"/>
      <c r="D235" s="257"/>
      <c r="E235" s="257"/>
      <c r="F235" s="257"/>
      <c r="G235" s="257"/>
      <c r="H235" s="257"/>
      <c r="I235" s="257"/>
      <c r="J235" s="257"/>
      <c r="K235" s="257"/>
      <c r="L235" s="257"/>
      <c r="M235" s="257"/>
      <c r="N235" s="257"/>
    </row>
    <row r="236" spans="1:14">
      <c r="A236" s="257"/>
      <c r="B236" s="257"/>
      <c r="C236" s="257"/>
      <c r="D236" s="257"/>
      <c r="E236" s="257"/>
      <c r="F236" s="257"/>
      <c r="G236" s="257"/>
      <c r="H236" s="257"/>
      <c r="I236" s="257"/>
      <c r="J236" s="257"/>
      <c r="K236" s="257"/>
      <c r="L236" s="257"/>
      <c r="M236" s="257"/>
      <c r="N236" s="257"/>
    </row>
    <row r="237" spans="1:14">
      <c r="A237" s="257"/>
      <c r="B237" s="257"/>
      <c r="C237" s="257"/>
      <c r="D237" s="257"/>
      <c r="E237" s="257"/>
      <c r="F237" s="257"/>
      <c r="G237" s="257"/>
      <c r="H237" s="257"/>
      <c r="I237" s="257"/>
      <c r="J237" s="257"/>
      <c r="K237" s="257"/>
      <c r="L237" s="257"/>
      <c r="M237" s="257"/>
      <c r="N237" s="257"/>
    </row>
    <row r="238" spans="1:14">
      <c r="A238" s="257"/>
      <c r="B238" s="257"/>
      <c r="C238" s="257"/>
      <c r="D238" s="257"/>
      <c r="E238" s="257"/>
      <c r="F238" s="257"/>
      <c r="G238" s="257"/>
      <c r="H238" s="257"/>
      <c r="I238" s="257"/>
      <c r="J238" s="257"/>
      <c r="K238" s="257"/>
      <c r="L238" s="257"/>
      <c r="M238" s="257"/>
      <c r="N238" s="257"/>
    </row>
    <row r="239" spans="1:14">
      <c r="A239" s="257"/>
      <c r="B239" s="257"/>
      <c r="C239" s="257"/>
      <c r="D239" s="257"/>
      <c r="E239" s="257"/>
      <c r="F239" s="257"/>
      <c r="G239" s="257"/>
      <c r="H239" s="257"/>
      <c r="I239" s="257"/>
      <c r="J239" s="257"/>
      <c r="K239" s="257"/>
      <c r="L239" s="257"/>
      <c r="M239" s="257"/>
      <c r="N239" s="257"/>
    </row>
    <row r="240" spans="1:14">
      <c r="A240" s="257"/>
      <c r="B240" s="257"/>
      <c r="C240" s="257"/>
      <c r="D240" s="257"/>
      <c r="E240" s="257"/>
      <c r="F240" s="257"/>
      <c r="G240" s="257"/>
      <c r="H240" s="257"/>
      <c r="I240" s="257"/>
      <c r="J240" s="257"/>
      <c r="K240" s="257"/>
      <c r="L240" s="257"/>
      <c r="M240" s="257"/>
      <c r="N240" s="257"/>
    </row>
    <row r="241" spans="1:14">
      <c r="A241" s="257"/>
      <c r="B241" s="257"/>
      <c r="C241" s="257"/>
      <c r="D241" s="257"/>
      <c r="E241" s="257"/>
      <c r="F241" s="257"/>
      <c r="G241" s="257"/>
      <c r="H241" s="257"/>
      <c r="I241" s="257"/>
      <c r="J241" s="257"/>
      <c r="K241" s="257"/>
      <c r="L241" s="257"/>
      <c r="M241" s="257"/>
      <c r="N241" s="257"/>
    </row>
    <row r="242" spans="1:14">
      <c r="A242" s="257"/>
      <c r="B242" s="257"/>
      <c r="C242" s="257"/>
      <c r="D242" s="257"/>
      <c r="E242" s="257"/>
      <c r="F242" s="257"/>
      <c r="G242" s="257"/>
      <c r="H242" s="257"/>
      <c r="I242" s="257"/>
      <c r="J242" s="257"/>
      <c r="K242" s="257"/>
      <c r="L242" s="257"/>
      <c r="M242" s="257"/>
      <c r="N242" s="257"/>
    </row>
    <row r="243" spans="1:14">
      <c r="A243" s="257"/>
      <c r="B243" s="257"/>
      <c r="C243" s="257"/>
      <c r="D243" s="257"/>
      <c r="E243" s="257"/>
      <c r="F243" s="257"/>
      <c r="G243" s="257"/>
      <c r="H243" s="257"/>
      <c r="I243" s="257"/>
      <c r="J243" s="257"/>
      <c r="K243" s="257"/>
      <c r="L243" s="257"/>
      <c r="M243" s="257"/>
      <c r="N243" s="257"/>
    </row>
    <row r="244" spans="1:14">
      <c r="A244" s="257"/>
      <c r="B244" s="257"/>
      <c r="C244" s="257"/>
      <c r="D244" s="257"/>
      <c r="E244" s="257"/>
      <c r="F244" s="257"/>
      <c r="G244" s="257"/>
      <c r="H244" s="257"/>
      <c r="I244" s="257"/>
      <c r="J244" s="257"/>
      <c r="K244" s="257"/>
      <c r="L244" s="257"/>
      <c r="M244" s="257"/>
      <c r="N244" s="257"/>
    </row>
    <row r="245" spans="1:14">
      <c r="A245" s="257"/>
      <c r="B245" s="257"/>
      <c r="C245" s="257"/>
      <c r="D245" s="257"/>
      <c r="E245" s="257"/>
      <c r="F245" s="257"/>
      <c r="G245" s="257"/>
      <c r="H245" s="257"/>
      <c r="I245" s="257"/>
      <c r="J245" s="257"/>
      <c r="K245" s="257"/>
      <c r="L245" s="257"/>
      <c r="M245" s="257"/>
      <c r="N245" s="257"/>
    </row>
    <row r="246" spans="1:14">
      <c r="A246" s="257"/>
      <c r="B246" s="257"/>
      <c r="C246" s="257"/>
      <c r="D246" s="257"/>
      <c r="E246" s="257"/>
      <c r="F246" s="257"/>
      <c r="G246" s="257"/>
      <c r="H246" s="257"/>
      <c r="I246" s="257"/>
      <c r="J246" s="257"/>
      <c r="K246" s="257"/>
      <c r="L246" s="257"/>
      <c r="M246" s="257"/>
      <c r="N246" s="257"/>
    </row>
    <row r="247" spans="1:14">
      <c r="A247" s="257"/>
      <c r="B247" s="257"/>
      <c r="C247" s="257"/>
      <c r="D247" s="257"/>
      <c r="E247" s="257"/>
      <c r="F247" s="257"/>
      <c r="G247" s="257"/>
      <c r="H247" s="257"/>
      <c r="I247" s="257"/>
      <c r="J247" s="257"/>
      <c r="K247" s="257"/>
      <c r="L247" s="257"/>
      <c r="M247" s="257"/>
      <c r="N247" s="257"/>
    </row>
    <row r="248" spans="1:14">
      <c r="A248" s="257"/>
      <c r="B248" s="257"/>
      <c r="C248" s="257"/>
      <c r="D248" s="257"/>
      <c r="E248" s="257"/>
      <c r="F248" s="257"/>
      <c r="G248" s="257"/>
      <c r="H248" s="257"/>
      <c r="I248" s="257"/>
      <c r="J248" s="257"/>
      <c r="K248" s="257"/>
      <c r="L248" s="257"/>
      <c r="M248" s="257"/>
      <c r="N248" s="257"/>
    </row>
    <row r="249" spans="1:14">
      <c r="A249" s="257"/>
      <c r="B249" s="257"/>
      <c r="C249" s="257"/>
      <c r="D249" s="257"/>
      <c r="E249" s="257"/>
      <c r="F249" s="257"/>
      <c r="G249" s="257"/>
      <c r="H249" s="257"/>
      <c r="I249" s="257"/>
      <c r="J249" s="257"/>
      <c r="K249" s="257"/>
      <c r="L249" s="257"/>
      <c r="M249" s="257"/>
      <c r="N249" s="257"/>
    </row>
    <row r="250" spans="1:14">
      <c r="A250" s="257"/>
      <c r="B250" s="257"/>
      <c r="C250" s="257"/>
      <c r="D250" s="257"/>
      <c r="E250" s="257"/>
      <c r="F250" s="257"/>
      <c r="G250" s="257"/>
      <c r="H250" s="257"/>
      <c r="I250" s="257"/>
      <c r="J250" s="257"/>
      <c r="K250" s="257"/>
      <c r="L250" s="257"/>
      <c r="M250" s="257"/>
      <c r="N250" s="257"/>
    </row>
    <row r="251" spans="1:14">
      <c r="A251" s="257"/>
      <c r="B251" s="257"/>
      <c r="C251" s="257"/>
      <c r="D251" s="257"/>
      <c r="E251" s="257"/>
      <c r="F251" s="257"/>
      <c r="G251" s="257"/>
      <c r="H251" s="257"/>
      <c r="I251" s="257"/>
      <c r="J251" s="257"/>
      <c r="K251" s="257"/>
      <c r="L251" s="257"/>
      <c r="M251" s="257"/>
      <c r="N251" s="257"/>
    </row>
    <row r="252" spans="1:14">
      <c r="A252" s="257"/>
      <c r="B252" s="257"/>
      <c r="C252" s="257"/>
      <c r="D252" s="257"/>
      <c r="E252" s="257"/>
      <c r="F252" s="257"/>
      <c r="G252" s="257"/>
      <c r="H252" s="257"/>
      <c r="I252" s="257"/>
      <c r="J252" s="257"/>
      <c r="K252" s="257"/>
      <c r="L252" s="257"/>
      <c r="M252" s="257"/>
      <c r="N252" s="257"/>
    </row>
    <row r="253" spans="1:14">
      <c r="A253" s="257"/>
      <c r="B253" s="257"/>
      <c r="C253" s="257"/>
      <c r="D253" s="257"/>
      <c r="E253" s="257"/>
      <c r="F253" s="257"/>
      <c r="G253" s="257"/>
      <c r="H253" s="257"/>
      <c r="I253" s="257"/>
      <c r="J253" s="257"/>
      <c r="K253" s="257"/>
      <c r="L253" s="257"/>
      <c r="M253" s="257"/>
      <c r="N253" s="257"/>
    </row>
    <row r="254" spans="1:14">
      <c r="A254" s="257"/>
      <c r="B254" s="257"/>
      <c r="C254" s="257"/>
      <c r="D254" s="257"/>
      <c r="E254" s="257"/>
      <c r="F254" s="257"/>
      <c r="G254" s="257"/>
      <c r="H254" s="257"/>
      <c r="I254" s="257"/>
      <c r="J254" s="257"/>
      <c r="K254" s="257"/>
      <c r="L254" s="257"/>
      <c r="M254" s="257"/>
      <c r="N254" s="257"/>
    </row>
    <row r="255" spans="1:14">
      <c r="A255" s="257"/>
      <c r="B255" s="257"/>
      <c r="C255" s="257"/>
      <c r="D255" s="257"/>
      <c r="E255" s="257"/>
      <c r="F255" s="257"/>
      <c r="G255" s="257"/>
      <c r="H255" s="257"/>
      <c r="I255" s="257"/>
      <c r="J255" s="257"/>
      <c r="K255" s="257"/>
      <c r="L255" s="257"/>
      <c r="M255" s="257"/>
      <c r="N255" s="257"/>
    </row>
    <row r="256" spans="1:14">
      <c r="A256" s="257"/>
      <c r="B256" s="257"/>
      <c r="C256" s="257"/>
      <c r="D256" s="257"/>
      <c r="E256" s="257"/>
      <c r="F256" s="257"/>
      <c r="G256" s="257"/>
      <c r="H256" s="257"/>
      <c r="I256" s="257"/>
      <c r="J256" s="257"/>
      <c r="K256" s="257"/>
      <c r="L256" s="257"/>
      <c r="M256" s="257"/>
      <c r="N256" s="257"/>
    </row>
    <row r="257" spans="1:14">
      <c r="A257" s="257"/>
      <c r="B257" s="257"/>
      <c r="C257" s="257"/>
      <c r="D257" s="257"/>
      <c r="E257" s="257"/>
      <c r="F257" s="257"/>
      <c r="G257" s="257"/>
      <c r="H257" s="257"/>
      <c r="I257" s="257"/>
      <c r="J257" s="257"/>
      <c r="K257" s="257"/>
      <c r="L257" s="257"/>
      <c r="M257" s="257"/>
      <c r="N257" s="257"/>
    </row>
    <row r="258" spans="1:14">
      <c r="A258" s="257"/>
      <c r="B258" s="257"/>
      <c r="C258" s="257"/>
      <c r="D258" s="257"/>
      <c r="E258" s="257"/>
      <c r="F258" s="257"/>
      <c r="G258" s="257"/>
      <c r="H258" s="257"/>
      <c r="I258" s="257"/>
      <c r="J258" s="257"/>
      <c r="K258" s="257"/>
      <c r="L258" s="257"/>
      <c r="M258" s="257"/>
      <c r="N258" s="257"/>
    </row>
    <row r="259" spans="1:14">
      <c r="A259" s="257"/>
      <c r="B259" s="257"/>
      <c r="C259" s="257"/>
      <c r="D259" s="257"/>
      <c r="E259" s="257"/>
      <c r="F259" s="257"/>
      <c r="G259" s="257"/>
      <c r="H259" s="257"/>
      <c r="I259" s="257"/>
      <c r="J259" s="257"/>
      <c r="K259" s="257"/>
      <c r="L259" s="257"/>
      <c r="M259" s="257"/>
      <c r="N259" s="257"/>
    </row>
    <row r="260" spans="1:14">
      <c r="A260" s="257"/>
      <c r="B260" s="257"/>
      <c r="C260" s="257"/>
      <c r="D260" s="257"/>
      <c r="E260" s="257"/>
      <c r="F260" s="257"/>
      <c r="G260" s="257"/>
      <c r="H260" s="257"/>
      <c r="I260" s="257"/>
      <c r="J260" s="257"/>
      <c r="K260" s="257"/>
      <c r="L260" s="257"/>
      <c r="M260" s="257"/>
      <c r="N260" s="257"/>
    </row>
    <row r="261" spans="1:14">
      <c r="A261" s="257"/>
      <c r="B261" s="257"/>
      <c r="C261" s="257"/>
      <c r="D261" s="257"/>
      <c r="E261" s="257"/>
      <c r="F261" s="257"/>
      <c r="G261" s="257"/>
      <c r="H261" s="257"/>
      <c r="I261" s="257"/>
      <c r="J261" s="257"/>
      <c r="K261" s="257"/>
      <c r="L261" s="257"/>
      <c r="M261" s="257"/>
      <c r="N261" s="257"/>
    </row>
    <row r="262" spans="1:14">
      <c r="A262" s="257"/>
      <c r="B262" s="257"/>
      <c r="C262" s="257"/>
      <c r="D262" s="257"/>
      <c r="E262" s="257"/>
      <c r="F262" s="257"/>
      <c r="G262" s="257"/>
      <c r="H262" s="257"/>
      <c r="I262" s="257"/>
      <c r="J262" s="257"/>
      <c r="K262" s="257"/>
      <c r="L262" s="257"/>
      <c r="M262" s="257"/>
      <c r="N262" s="257"/>
    </row>
    <row r="263" spans="1:14">
      <c r="A263" s="257"/>
      <c r="B263" s="257"/>
      <c r="C263" s="257"/>
      <c r="D263" s="257"/>
      <c r="E263" s="257"/>
      <c r="F263" s="257"/>
      <c r="G263" s="257"/>
      <c r="H263" s="257"/>
      <c r="I263" s="257"/>
      <c r="J263" s="257"/>
      <c r="K263" s="257"/>
      <c r="L263" s="257"/>
      <c r="M263" s="257"/>
      <c r="N263" s="257"/>
    </row>
    <row r="264" spans="1:14">
      <c r="A264" s="257"/>
      <c r="B264" s="257"/>
      <c r="C264" s="257"/>
      <c r="D264" s="257"/>
      <c r="E264" s="257"/>
      <c r="F264" s="257"/>
      <c r="G264" s="257"/>
      <c r="H264" s="257"/>
      <c r="I264" s="257"/>
      <c r="J264" s="257"/>
      <c r="K264" s="257"/>
      <c r="L264" s="257"/>
      <c r="M264" s="257"/>
      <c r="N264" s="257"/>
    </row>
    <row r="265" spans="1:14">
      <c r="A265" s="257"/>
      <c r="B265" s="257"/>
      <c r="C265" s="257"/>
      <c r="D265" s="257"/>
      <c r="E265" s="257"/>
      <c r="F265" s="257"/>
      <c r="G265" s="257"/>
      <c r="H265" s="257"/>
      <c r="I265" s="257"/>
      <c r="J265" s="257"/>
      <c r="K265" s="257"/>
      <c r="L265" s="257"/>
      <c r="M265" s="257"/>
      <c r="N265" s="257"/>
    </row>
    <row r="266" spans="1:14">
      <c r="A266" s="257"/>
      <c r="B266" s="257"/>
      <c r="C266" s="257"/>
      <c r="D266" s="257"/>
      <c r="E266" s="257"/>
      <c r="F266" s="257"/>
      <c r="G266" s="257"/>
      <c r="H266" s="257"/>
      <c r="I266" s="257"/>
      <c r="J266" s="257"/>
      <c r="K266" s="257"/>
      <c r="L266" s="257"/>
      <c r="M266" s="257"/>
      <c r="N266" s="257"/>
    </row>
    <row r="267" spans="1:14">
      <c r="A267" s="257"/>
      <c r="B267" s="257"/>
      <c r="C267" s="257"/>
      <c r="D267" s="257"/>
      <c r="E267" s="257"/>
      <c r="F267" s="257"/>
      <c r="G267" s="257"/>
      <c r="H267" s="257"/>
      <c r="I267" s="257"/>
      <c r="J267" s="257"/>
      <c r="K267" s="257"/>
      <c r="L267" s="257"/>
      <c r="M267" s="257"/>
      <c r="N267" s="257"/>
    </row>
    <row r="268" spans="1:14">
      <c r="A268" s="257"/>
      <c r="B268" s="257"/>
      <c r="C268" s="257"/>
      <c r="D268" s="257"/>
      <c r="E268" s="257"/>
      <c r="F268" s="257"/>
      <c r="G268" s="257"/>
      <c r="H268" s="257"/>
      <c r="I268" s="257"/>
      <c r="J268" s="257"/>
      <c r="K268" s="257"/>
      <c r="L268" s="257"/>
      <c r="M268" s="257"/>
      <c r="N268" s="257"/>
    </row>
    <row r="269" spans="1:14">
      <c r="A269" s="257"/>
      <c r="B269" s="257"/>
      <c r="C269" s="257"/>
      <c r="D269" s="257"/>
      <c r="E269" s="257"/>
      <c r="F269" s="257"/>
      <c r="G269" s="257"/>
      <c r="H269" s="257"/>
      <c r="I269" s="257"/>
      <c r="J269" s="257"/>
      <c r="K269" s="257"/>
      <c r="L269" s="257"/>
      <c r="M269" s="257"/>
      <c r="N269" s="257"/>
    </row>
    <row r="270" spans="1:14">
      <c r="A270" s="257"/>
      <c r="B270" s="257"/>
      <c r="C270" s="257"/>
      <c r="D270" s="257"/>
      <c r="E270" s="257"/>
      <c r="F270" s="257"/>
      <c r="G270" s="257"/>
      <c r="H270" s="257"/>
      <c r="I270" s="257"/>
      <c r="J270" s="257"/>
      <c r="K270" s="257"/>
      <c r="L270" s="257"/>
      <c r="M270" s="257"/>
      <c r="N270" s="257"/>
    </row>
    <row r="271" spans="1:14">
      <c r="A271" s="257"/>
      <c r="B271" s="257"/>
      <c r="C271" s="257"/>
      <c r="D271" s="257"/>
      <c r="E271" s="257"/>
      <c r="F271" s="257"/>
      <c r="G271" s="257"/>
      <c r="H271" s="257"/>
      <c r="I271" s="257"/>
      <c r="J271" s="257"/>
      <c r="K271" s="257"/>
      <c r="L271" s="257"/>
      <c r="M271" s="257"/>
      <c r="N271" s="257"/>
    </row>
    <row r="272" spans="1:14">
      <c r="A272" s="257"/>
      <c r="B272" s="257"/>
      <c r="C272" s="257"/>
      <c r="D272" s="257"/>
      <c r="E272" s="257"/>
      <c r="F272" s="257"/>
      <c r="G272" s="257"/>
      <c r="H272" s="257"/>
      <c r="I272" s="257"/>
      <c r="J272" s="257"/>
      <c r="K272" s="257"/>
      <c r="L272" s="257"/>
      <c r="M272" s="257"/>
      <c r="N272" s="257"/>
    </row>
    <row r="273" spans="1:14">
      <c r="A273" s="257"/>
      <c r="B273" s="257"/>
      <c r="C273" s="257"/>
      <c r="D273" s="257"/>
      <c r="E273" s="257"/>
      <c r="F273" s="257"/>
      <c r="G273" s="257"/>
      <c r="H273" s="257"/>
      <c r="I273" s="257"/>
      <c r="J273" s="257"/>
      <c r="K273" s="257"/>
      <c r="L273" s="257"/>
      <c r="M273" s="257"/>
      <c r="N273" s="257"/>
    </row>
    <row r="274" spans="1:14">
      <c r="A274" s="257"/>
      <c r="B274" s="257"/>
      <c r="C274" s="257"/>
      <c r="D274" s="257"/>
      <c r="E274" s="257"/>
      <c r="F274" s="257"/>
      <c r="G274" s="257"/>
      <c r="H274" s="257"/>
      <c r="I274" s="257"/>
      <c r="J274" s="257"/>
      <c r="K274" s="257"/>
      <c r="L274" s="257"/>
      <c r="M274" s="257"/>
      <c r="N274" s="257"/>
    </row>
    <row r="275" spans="1:14">
      <c r="A275" s="257"/>
      <c r="B275" s="257"/>
      <c r="C275" s="257"/>
      <c r="D275" s="257"/>
      <c r="E275" s="257"/>
      <c r="F275" s="257"/>
      <c r="G275" s="257"/>
      <c r="H275" s="257"/>
      <c r="I275" s="257"/>
      <c r="J275" s="257"/>
      <c r="K275" s="257"/>
      <c r="L275" s="257"/>
      <c r="M275" s="257"/>
      <c r="N275" s="257"/>
    </row>
    <row r="276" spans="1:14">
      <c r="A276" s="257"/>
      <c r="B276" s="257"/>
      <c r="C276" s="257"/>
      <c r="D276" s="257"/>
      <c r="E276" s="257"/>
      <c r="F276" s="257"/>
      <c r="G276" s="257"/>
      <c r="H276" s="257"/>
      <c r="I276" s="257"/>
      <c r="J276" s="257"/>
      <c r="K276" s="257"/>
      <c r="L276" s="257"/>
      <c r="M276" s="257"/>
      <c r="N276" s="257"/>
    </row>
    <row r="277" spans="1:14">
      <c r="A277" s="257"/>
      <c r="B277" s="257"/>
      <c r="C277" s="257"/>
      <c r="D277" s="257"/>
      <c r="E277" s="257"/>
      <c r="F277" s="257"/>
      <c r="G277" s="257"/>
      <c r="H277" s="257"/>
      <c r="I277" s="257"/>
      <c r="J277" s="257"/>
      <c r="K277" s="257"/>
      <c r="L277" s="257"/>
      <c r="M277" s="257"/>
      <c r="N277" s="257"/>
    </row>
    <row r="278" spans="1:14">
      <c r="A278" s="257"/>
      <c r="B278" s="257"/>
      <c r="C278" s="257"/>
      <c r="D278" s="257"/>
      <c r="E278" s="257"/>
      <c r="F278" s="257"/>
      <c r="G278" s="257"/>
      <c r="H278" s="257"/>
      <c r="I278" s="257"/>
      <c r="J278" s="257"/>
      <c r="K278" s="257"/>
      <c r="L278" s="257"/>
      <c r="M278" s="257"/>
      <c r="N278" s="257"/>
    </row>
    <row r="279" spans="1:14">
      <c r="A279" s="257"/>
      <c r="B279" s="257"/>
      <c r="C279" s="257"/>
      <c r="D279" s="257"/>
      <c r="E279" s="257"/>
      <c r="F279" s="257"/>
      <c r="G279" s="257"/>
      <c r="H279" s="257"/>
      <c r="I279" s="257"/>
      <c r="J279" s="257"/>
      <c r="K279" s="257"/>
      <c r="L279" s="257"/>
      <c r="M279" s="257"/>
      <c r="N279" s="257"/>
    </row>
    <row r="280" spans="1:14">
      <c r="A280" s="257"/>
      <c r="B280" s="257"/>
      <c r="C280" s="257"/>
      <c r="D280" s="257"/>
      <c r="E280" s="257"/>
      <c r="F280" s="257"/>
      <c r="G280" s="257"/>
      <c r="H280" s="257"/>
      <c r="I280" s="257"/>
      <c r="J280" s="257"/>
      <c r="K280" s="257"/>
      <c r="L280" s="257"/>
      <c r="M280" s="257"/>
      <c r="N280" s="257"/>
    </row>
    <row r="281" spans="1:14">
      <c r="A281" s="257"/>
      <c r="B281" s="257"/>
      <c r="C281" s="257"/>
      <c r="D281" s="257"/>
      <c r="E281" s="257"/>
      <c r="F281" s="257"/>
      <c r="G281" s="257"/>
      <c r="H281" s="257"/>
      <c r="I281" s="257"/>
      <c r="J281" s="257"/>
      <c r="K281" s="257"/>
      <c r="L281" s="257"/>
      <c r="M281" s="257"/>
      <c r="N281" s="257"/>
    </row>
    <row r="282" spans="1:14">
      <c r="A282" s="257"/>
      <c r="B282" s="257"/>
      <c r="C282" s="257"/>
      <c r="D282" s="257"/>
      <c r="E282" s="257"/>
      <c r="F282" s="257"/>
      <c r="G282" s="257"/>
      <c r="H282" s="257"/>
      <c r="I282" s="257"/>
      <c r="J282" s="257"/>
      <c r="K282" s="257"/>
      <c r="L282" s="257"/>
      <c r="M282" s="257"/>
      <c r="N282" s="257"/>
    </row>
    <row r="283" spans="1:14">
      <c r="A283" s="257"/>
      <c r="B283" s="257"/>
      <c r="C283" s="257"/>
      <c r="D283" s="257"/>
      <c r="E283" s="257"/>
      <c r="F283" s="257"/>
      <c r="G283" s="257"/>
      <c r="H283" s="257"/>
      <c r="I283" s="257"/>
      <c r="J283" s="257"/>
      <c r="K283" s="257"/>
      <c r="L283" s="257"/>
      <c r="M283" s="257"/>
      <c r="N283" s="257"/>
    </row>
    <row r="284" spans="1:14">
      <c r="A284" s="257"/>
      <c r="B284" s="257"/>
      <c r="C284" s="257"/>
      <c r="D284" s="257"/>
      <c r="E284" s="257"/>
      <c r="F284" s="257"/>
      <c r="G284" s="257"/>
      <c r="H284" s="257"/>
      <c r="I284" s="257"/>
      <c r="J284" s="257"/>
      <c r="K284" s="257"/>
      <c r="L284" s="257"/>
      <c r="M284" s="257"/>
      <c r="N284" s="257"/>
    </row>
    <row r="285" spans="1:14">
      <c r="A285" s="257"/>
      <c r="B285" s="257"/>
      <c r="C285" s="257"/>
      <c r="D285" s="257"/>
      <c r="E285" s="257"/>
      <c r="F285" s="257"/>
      <c r="G285" s="257"/>
      <c r="H285" s="257"/>
      <c r="I285" s="257"/>
      <c r="J285" s="257"/>
      <c r="K285" s="257"/>
      <c r="L285" s="257"/>
      <c r="M285" s="257"/>
      <c r="N285" s="257"/>
    </row>
    <row r="286" spans="1:14">
      <c r="A286" s="257"/>
      <c r="B286" s="257"/>
      <c r="C286" s="257"/>
      <c r="D286" s="257"/>
      <c r="E286" s="257"/>
      <c r="F286" s="257"/>
      <c r="G286" s="257"/>
      <c r="H286" s="257"/>
      <c r="I286" s="257"/>
      <c r="J286" s="257"/>
      <c r="K286" s="257"/>
      <c r="L286" s="257"/>
      <c r="M286" s="257"/>
      <c r="N286" s="257"/>
    </row>
    <row r="287" spans="1:14">
      <c r="A287" s="257"/>
      <c r="B287" s="257"/>
      <c r="C287" s="257"/>
      <c r="D287" s="257"/>
      <c r="E287" s="257"/>
      <c r="F287" s="257"/>
      <c r="G287" s="257"/>
      <c r="H287" s="257"/>
      <c r="I287" s="257"/>
      <c r="J287" s="257"/>
      <c r="K287" s="257"/>
      <c r="L287" s="257"/>
      <c r="M287" s="257"/>
      <c r="N287" s="257"/>
    </row>
    <row r="288" spans="1:14">
      <c r="A288" s="257"/>
      <c r="B288" s="257"/>
      <c r="C288" s="257"/>
      <c r="D288" s="257"/>
      <c r="E288" s="257"/>
      <c r="F288" s="257"/>
      <c r="G288" s="257"/>
      <c r="H288" s="257"/>
      <c r="I288" s="257"/>
      <c r="J288" s="257"/>
      <c r="K288" s="257"/>
      <c r="L288" s="257"/>
      <c r="M288" s="257"/>
      <c r="N288" s="257"/>
    </row>
    <row r="289" spans="1:14">
      <c r="A289" s="257"/>
      <c r="B289" s="257"/>
      <c r="C289" s="257"/>
      <c r="D289" s="257"/>
      <c r="E289" s="257"/>
      <c r="F289" s="257"/>
      <c r="G289" s="257"/>
      <c r="H289" s="257"/>
      <c r="I289" s="257"/>
      <c r="J289" s="257"/>
      <c r="K289" s="257"/>
      <c r="L289" s="257"/>
      <c r="M289" s="257"/>
      <c r="N289" s="257"/>
    </row>
    <row r="290" spans="1:14">
      <c r="A290" s="257"/>
      <c r="B290" s="257"/>
      <c r="C290" s="257"/>
      <c r="D290" s="257"/>
      <c r="E290" s="257"/>
      <c r="F290" s="257"/>
      <c r="G290" s="257"/>
      <c r="H290" s="257"/>
      <c r="I290" s="257"/>
      <c r="J290" s="257"/>
      <c r="K290" s="257"/>
      <c r="L290" s="257"/>
      <c r="M290" s="257"/>
      <c r="N290" s="257"/>
    </row>
    <row r="291" spans="1:14">
      <c r="A291" s="257"/>
      <c r="B291" s="257"/>
      <c r="C291" s="257"/>
      <c r="D291" s="257"/>
      <c r="E291" s="257"/>
      <c r="F291" s="257"/>
      <c r="G291" s="257"/>
      <c r="H291" s="257"/>
      <c r="I291" s="257"/>
      <c r="J291" s="257"/>
      <c r="K291" s="257"/>
      <c r="L291" s="257"/>
      <c r="M291" s="257"/>
      <c r="N291" s="257"/>
    </row>
    <row r="292" spans="1:14">
      <c r="A292" s="257"/>
      <c r="B292" s="257"/>
      <c r="C292" s="257"/>
      <c r="D292" s="257"/>
      <c r="E292" s="257"/>
      <c r="F292" s="257"/>
      <c r="G292" s="257"/>
      <c r="H292" s="257"/>
      <c r="I292" s="257"/>
      <c r="J292" s="257"/>
      <c r="K292" s="257"/>
      <c r="L292" s="257"/>
      <c r="M292" s="257"/>
      <c r="N292" s="257"/>
    </row>
    <row r="293" spans="1:14">
      <c r="A293" s="257"/>
      <c r="B293" s="257"/>
      <c r="C293" s="257"/>
      <c r="D293" s="257"/>
      <c r="E293" s="257"/>
      <c r="F293" s="257"/>
      <c r="G293" s="257"/>
      <c r="H293" s="257"/>
      <c r="I293" s="257"/>
      <c r="J293" s="257"/>
      <c r="K293" s="257"/>
      <c r="L293" s="257"/>
      <c r="M293" s="257"/>
      <c r="N293" s="257"/>
    </row>
    <row r="294" spans="1:14">
      <c r="A294" s="257"/>
      <c r="B294" s="257"/>
      <c r="C294" s="257"/>
      <c r="D294" s="257"/>
      <c r="E294" s="257"/>
      <c r="F294" s="257"/>
      <c r="G294" s="257"/>
      <c r="H294" s="257"/>
      <c r="I294" s="257"/>
      <c r="J294" s="257"/>
      <c r="K294" s="257"/>
      <c r="L294" s="257"/>
      <c r="M294" s="257"/>
      <c r="N294" s="257"/>
    </row>
    <row r="295" spans="1:14">
      <c r="A295" s="257"/>
      <c r="B295" s="257"/>
      <c r="C295" s="257"/>
      <c r="D295" s="257"/>
      <c r="E295" s="257"/>
      <c r="F295" s="257"/>
      <c r="G295" s="257"/>
      <c r="H295" s="257"/>
      <c r="I295" s="257"/>
      <c r="J295" s="257"/>
      <c r="K295" s="257"/>
      <c r="L295" s="257"/>
      <c r="M295" s="257"/>
      <c r="N295" s="257"/>
    </row>
    <row r="296" spans="1:14">
      <c r="A296" s="257"/>
      <c r="B296" s="257"/>
      <c r="C296" s="257"/>
      <c r="D296" s="257"/>
      <c r="E296" s="257"/>
      <c r="F296" s="257"/>
      <c r="G296" s="257"/>
      <c r="H296" s="257"/>
      <c r="I296" s="257"/>
      <c r="J296" s="257"/>
      <c r="K296" s="257"/>
      <c r="L296" s="257"/>
      <c r="M296" s="257"/>
      <c r="N296" s="257"/>
    </row>
    <row r="297" spans="1:14">
      <c r="A297" s="257"/>
      <c r="B297" s="257"/>
      <c r="C297" s="257"/>
      <c r="D297" s="257"/>
      <c r="E297" s="257"/>
      <c r="F297" s="257"/>
      <c r="G297" s="257"/>
      <c r="H297" s="257"/>
      <c r="I297" s="257"/>
      <c r="J297" s="257"/>
      <c r="K297" s="257"/>
      <c r="L297" s="257"/>
      <c r="M297" s="257"/>
      <c r="N297" s="257"/>
    </row>
    <row r="298" spans="1:14">
      <c r="A298" s="257"/>
      <c r="B298" s="257"/>
      <c r="C298" s="257"/>
      <c r="D298" s="257"/>
      <c r="E298" s="257"/>
      <c r="F298" s="257"/>
      <c r="G298" s="257"/>
      <c r="H298" s="257"/>
      <c r="I298" s="257"/>
      <c r="J298" s="257"/>
      <c r="K298" s="257"/>
      <c r="L298" s="257"/>
      <c r="M298" s="257"/>
      <c r="N298" s="257"/>
    </row>
    <row r="299" spans="1:14">
      <c r="A299" s="257"/>
      <c r="B299" s="257"/>
      <c r="C299" s="257"/>
      <c r="D299" s="257"/>
      <c r="E299" s="257"/>
      <c r="F299" s="257"/>
      <c r="G299" s="257"/>
      <c r="H299" s="257"/>
      <c r="I299" s="257"/>
      <c r="J299" s="257"/>
      <c r="K299" s="257"/>
      <c r="L299" s="257"/>
      <c r="M299" s="257"/>
      <c r="N299" s="257"/>
    </row>
    <row r="300" spans="1:14">
      <c r="A300" s="257"/>
      <c r="B300" s="257"/>
      <c r="C300" s="257"/>
      <c r="D300" s="257"/>
      <c r="E300" s="257"/>
      <c r="F300" s="257"/>
      <c r="G300" s="257"/>
      <c r="H300" s="257"/>
      <c r="I300" s="257"/>
      <c r="J300" s="257"/>
      <c r="K300" s="257"/>
      <c r="L300" s="257"/>
      <c r="M300" s="257"/>
      <c r="N300" s="257"/>
    </row>
    <row r="301" spans="1:14">
      <c r="A301" s="257"/>
      <c r="B301" s="257"/>
      <c r="C301" s="257"/>
      <c r="D301" s="257"/>
      <c r="E301" s="257"/>
      <c r="F301" s="257"/>
      <c r="G301" s="257"/>
      <c r="H301" s="257"/>
      <c r="I301" s="257"/>
      <c r="J301" s="257"/>
      <c r="K301" s="257"/>
      <c r="L301" s="257"/>
      <c r="M301" s="257"/>
      <c r="N301" s="257"/>
    </row>
    <row r="302" spans="1:14">
      <c r="A302" s="257"/>
      <c r="B302" s="257"/>
      <c r="C302" s="257"/>
      <c r="D302" s="257"/>
      <c r="E302" s="257"/>
      <c r="F302" s="257"/>
      <c r="G302" s="257"/>
      <c r="H302" s="257"/>
      <c r="I302" s="257"/>
      <c r="J302" s="257"/>
      <c r="K302" s="257"/>
      <c r="L302" s="257"/>
      <c r="M302" s="257"/>
      <c r="N302" s="257"/>
    </row>
    <row r="303" spans="1:14">
      <c r="A303" s="257"/>
      <c r="B303" s="257"/>
      <c r="C303" s="257"/>
      <c r="D303" s="257"/>
      <c r="E303" s="257"/>
      <c r="F303" s="257"/>
      <c r="G303" s="257"/>
      <c r="H303" s="257"/>
      <c r="I303" s="257"/>
      <c r="J303" s="257"/>
      <c r="K303" s="257"/>
      <c r="L303" s="257"/>
      <c r="M303" s="257"/>
      <c r="N303" s="257"/>
    </row>
    <row r="304" spans="1:14">
      <c r="A304" s="257"/>
      <c r="B304" s="257"/>
      <c r="C304" s="257"/>
      <c r="D304" s="257"/>
      <c r="E304" s="257"/>
      <c r="F304" s="257"/>
      <c r="G304" s="257"/>
      <c r="H304" s="257"/>
      <c r="I304" s="257"/>
      <c r="J304" s="257"/>
      <c r="K304" s="257"/>
      <c r="L304" s="257"/>
      <c r="M304" s="257"/>
      <c r="N304" s="257"/>
    </row>
    <row r="305" spans="1:14">
      <c r="A305" s="257"/>
      <c r="B305" s="257"/>
      <c r="C305" s="257"/>
      <c r="D305" s="257"/>
      <c r="E305" s="257"/>
      <c r="F305" s="257"/>
      <c r="G305" s="257"/>
      <c r="H305" s="257"/>
      <c r="I305" s="257"/>
      <c r="J305" s="257"/>
      <c r="K305" s="257"/>
      <c r="L305" s="257"/>
      <c r="M305" s="257"/>
      <c r="N305" s="257"/>
    </row>
    <row r="306" spans="1:14">
      <c r="A306" s="257"/>
      <c r="B306" s="257"/>
      <c r="C306" s="257"/>
      <c r="D306" s="257"/>
      <c r="E306" s="257"/>
      <c r="F306" s="257"/>
      <c r="G306" s="257"/>
      <c r="H306" s="257"/>
      <c r="I306" s="257"/>
      <c r="J306" s="257"/>
      <c r="K306" s="257"/>
      <c r="L306" s="257"/>
      <c r="M306" s="257"/>
      <c r="N306" s="257"/>
    </row>
    <row r="307" spans="1:14">
      <c r="A307" s="257"/>
      <c r="B307" s="257"/>
      <c r="C307" s="257"/>
      <c r="D307" s="257"/>
      <c r="E307" s="257"/>
      <c r="F307" s="257"/>
      <c r="G307" s="257"/>
      <c r="H307" s="257"/>
      <c r="I307" s="257"/>
      <c r="J307" s="257"/>
      <c r="K307" s="257"/>
      <c r="L307" s="257"/>
      <c r="M307" s="257"/>
      <c r="N307" s="257"/>
    </row>
    <row r="308" spans="1:14">
      <c r="A308" s="257"/>
      <c r="B308" s="257"/>
      <c r="C308" s="257"/>
      <c r="D308" s="257"/>
      <c r="E308" s="257"/>
      <c r="F308" s="257"/>
      <c r="G308" s="257"/>
      <c r="H308" s="257"/>
      <c r="I308" s="257"/>
      <c r="J308" s="257"/>
      <c r="K308" s="257"/>
      <c r="L308" s="257"/>
      <c r="M308" s="257"/>
      <c r="N308" s="257"/>
    </row>
    <row r="309" spans="1:14">
      <c r="A309" s="257"/>
      <c r="B309" s="257"/>
      <c r="C309" s="257"/>
      <c r="D309" s="257"/>
      <c r="E309" s="257"/>
      <c r="F309" s="257"/>
      <c r="G309" s="257"/>
      <c r="H309" s="257"/>
      <c r="I309" s="257"/>
      <c r="J309" s="257"/>
      <c r="K309" s="257"/>
      <c r="L309" s="257"/>
      <c r="M309" s="257"/>
      <c r="N309" s="257"/>
    </row>
    <row r="310" spans="1:14">
      <c r="A310" s="257"/>
      <c r="B310" s="257"/>
      <c r="C310" s="257"/>
      <c r="D310" s="257"/>
      <c r="E310" s="257"/>
      <c r="F310" s="257"/>
      <c r="G310" s="257"/>
      <c r="H310" s="257"/>
      <c r="I310" s="257"/>
      <c r="J310" s="257"/>
      <c r="K310" s="257"/>
      <c r="L310" s="257"/>
      <c r="M310" s="257"/>
      <c r="N310" s="257"/>
    </row>
    <row r="311" spans="1:14">
      <c r="A311" s="257"/>
      <c r="B311" s="257"/>
      <c r="C311" s="257"/>
      <c r="D311" s="257"/>
      <c r="E311" s="257"/>
      <c r="F311" s="257"/>
      <c r="G311" s="257"/>
      <c r="H311" s="257"/>
      <c r="I311" s="257"/>
      <c r="J311" s="257"/>
      <c r="K311" s="257"/>
      <c r="L311" s="257"/>
      <c r="M311" s="257"/>
      <c r="N311" s="257"/>
    </row>
    <row r="312" spans="1:14">
      <c r="A312" s="257"/>
      <c r="B312" s="257"/>
      <c r="C312" s="257"/>
      <c r="D312" s="257"/>
      <c r="E312" s="257"/>
      <c r="F312" s="257"/>
      <c r="G312" s="257"/>
      <c r="H312" s="257"/>
      <c r="I312" s="257"/>
      <c r="J312" s="257"/>
      <c r="K312" s="257"/>
      <c r="L312" s="257"/>
      <c r="M312" s="257"/>
      <c r="N312" s="257"/>
    </row>
    <row r="313" spans="1:14">
      <c r="A313" s="257"/>
      <c r="B313" s="257"/>
      <c r="C313" s="257"/>
      <c r="D313" s="257"/>
      <c r="E313" s="257"/>
      <c r="F313" s="257"/>
      <c r="G313" s="257"/>
      <c r="H313" s="257"/>
      <c r="I313" s="257"/>
      <c r="J313" s="257"/>
      <c r="K313" s="257"/>
      <c r="L313" s="257"/>
      <c r="M313" s="257"/>
      <c r="N313" s="257"/>
    </row>
    <row r="314" spans="1:14">
      <c r="A314" s="257"/>
      <c r="B314" s="257"/>
      <c r="C314" s="257"/>
      <c r="D314" s="257"/>
      <c r="E314" s="257"/>
      <c r="F314" s="257"/>
      <c r="G314" s="257"/>
      <c r="H314" s="257"/>
      <c r="I314" s="257"/>
      <c r="J314" s="257"/>
      <c r="K314" s="257"/>
      <c r="L314" s="257"/>
      <c r="M314" s="257"/>
      <c r="N314" s="257"/>
    </row>
    <row r="315" spans="1:14">
      <c r="A315" s="257"/>
      <c r="B315" s="257"/>
      <c r="C315" s="257"/>
      <c r="D315" s="257"/>
      <c r="E315" s="257"/>
      <c r="F315" s="257"/>
      <c r="G315" s="257"/>
      <c r="H315" s="257"/>
      <c r="I315" s="257"/>
      <c r="J315" s="257"/>
      <c r="K315" s="257"/>
      <c r="L315" s="257"/>
      <c r="M315" s="257"/>
      <c r="N315" s="257"/>
    </row>
    <row r="316" spans="1:14">
      <c r="A316" s="257"/>
      <c r="B316" s="257"/>
      <c r="C316" s="257"/>
      <c r="D316" s="257"/>
      <c r="E316" s="257"/>
      <c r="F316" s="257"/>
      <c r="G316" s="257"/>
      <c r="H316" s="257"/>
      <c r="I316" s="257"/>
      <c r="J316" s="257"/>
      <c r="K316" s="257"/>
      <c r="L316" s="257"/>
      <c r="M316" s="257"/>
      <c r="N316" s="257"/>
    </row>
    <row r="317" spans="1:14">
      <c r="A317" s="257"/>
      <c r="B317" s="257"/>
      <c r="C317" s="257"/>
      <c r="D317" s="257"/>
      <c r="E317" s="257"/>
      <c r="F317" s="257"/>
      <c r="G317" s="257"/>
      <c r="H317" s="257"/>
      <c r="I317" s="257"/>
      <c r="J317" s="257"/>
      <c r="K317" s="257"/>
      <c r="L317" s="257"/>
      <c r="M317" s="257"/>
      <c r="N317" s="257"/>
    </row>
    <row r="318" spans="1:14">
      <c r="A318" s="257"/>
      <c r="B318" s="257"/>
      <c r="C318" s="257"/>
      <c r="D318" s="257"/>
      <c r="E318" s="257"/>
      <c r="F318" s="257"/>
      <c r="G318" s="257"/>
      <c r="H318" s="257"/>
      <c r="I318" s="257"/>
      <c r="J318" s="257"/>
      <c r="K318" s="257"/>
      <c r="L318" s="257"/>
      <c r="M318" s="257"/>
      <c r="N318" s="257"/>
    </row>
    <row r="319" spans="1:14">
      <c r="A319" s="257"/>
      <c r="B319" s="257"/>
      <c r="C319" s="257"/>
      <c r="D319" s="257"/>
      <c r="E319" s="257"/>
      <c r="F319" s="257"/>
      <c r="G319" s="257"/>
      <c r="H319" s="257"/>
      <c r="I319" s="257"/>
      <c r="J319" s="257"/>
      <c r="K319" s="257"/>
      <c r="L319" s="257"/>
      <c r="M319" s="257"/>
      <c r="N319" s="257"/>
    </row>
    <row r="320" spans="1:14">
      <c r="A320" s="257"/>
      <c r="B320" s="257"/>
      <c r="C320" s="257"/>
      <c r="D320" s="257"/>
      <c r="E320" s="257"/>
      <c r="F320" s="257"/>
      <c r="G320" s="257"/>
      <c r="H320" s="257"/>
      <c r="I320" s="257"/>
      <c r="J320" s="257"/>
      <c r="K320" s="257"/>
      <c r="L320" s="257"/>
      <c r="M320" s="257"/>
      <c r="N320" s="257"/>
    </row>
    <row r="321" spans="1:14">
      <c r="A321" s="257"/>
      <c r="B321" s="257"/>
      <c r="C321" s="257"/>
      <c r="D321" s="257"/>
      <c r="E321" s="257"/>
      <c r="F321" s="257"/>
      <c r="G321" s="257"/>
      <c r="H321" s="257"/>
      <c r="I321" s="257"/>
      <c r="J321" s="257"/>
      <c r="K321" s="257"/>
      <c r="L321" s="257"/>
      <c r="M321" s="257"/>
      <c r="N321" s="257"/>
    </row>
    <row r="322" spans="1:14">
      <c r="A322" s="257"/>
      <c r="B322" s="257"/>
      <c r="C322" s="257"/>
      <c r="D322" s="257"/>
      <c r="E322" s="257"/>
      <c r="F322" s="257"/>
      <c r="G322" s="257"/>
      <c r="H322" s="257"/>
      <c r="I322" s="257"/>
      <c r="J322" s="257"/>
      <c r="K322" s="257"/>
      <c r="L322" s="257"/>
      <c r="M322" s="257"/>
      <c r="N322" s="257"/>
    </row>
    <row r="323" spans="1:14">
      <c r="A323" s="257"/>
      <c r="B323" s="257"/>
      <c r="C323" s="257"/>
      <c r="D323" s="257"/>
      <c r="E323" s="257"/>
      <c r="F323" s="257"/>
      <c r="G323" s="257"/>
      <c r="H323" s="257"/>
      <c r="I323" s="257"/>
      <c r="J323" s="257"/>
      <c r="K323" s="257"/>
      <c r="L323" s="257"/>
      <c r="M323" s="257"/>
      <c r="N323" s="257"/>
    </row>
    <row r="324" spans="1:14">
      <c r="A324" s="257"/>
      <c r="B324" s="257"/>
      <c r="C324" s="257"/>
      <c r="D324" s="257"/>
      <c r="E324" s="257"/>
      <c r="F324" s="257"/>
      <c r="G324" s="257"/>
      <c r="H324" s="257"/>
      <c r="I324" s="257"/>
      <c r="J324" s="257"/>
      <c r="K324" s="257"/>
      <c r="L324" s="257"/>
      <c r="M324" s="257"/>
      <c r="N324" s="257"/>
    </row>
    <row r="325" spans="1:14">
      <c r="A325" s="257"/>
      <c r="B325" s="257"/>
      <c r="C325" s="257"/>
      <c r="D325" s="257"/>
      <c r="E325" s="257"/>
      <c r="F325" s="257"/>
      <c r="G325" s="257"/>
      <c r="H325" s="257"/>
      <c r="I325" s="257"/>
      <c r="J325" s="257"/>
      <c r="K325" s="257"/>
      <c r="L325" s="257"/>
      <c r="M325" s="257"/>
      <c r="N325" s="257"/>
    </row>
    <row r="326" spans="1:14">
      <c r="A326" s="257"/>
      <c r="B326" s="257"/>
      <c r="C326" s="257"/>
      <c r="D326" s="257"/>
      <c r="E326" s="257"/>
      <c r="F326" s="257"/>
      <c r="G326" s="257"/>
      <c r="H326" s="257"/>
      <c r="I326" s="257"/>
      <c r="J326" s="257"/>
      <c r="K326" s="257"/>
      <c r="L326" s="257"/>
      <c r="M326" s="257"/>
      <c r="N326" s="257"/>
    </row>
    <row r="327" spans="1:14">
      <c r="A327" s="257"/>
      <c r="B327" s="257"/>
      <c r="C327" s="257"/>
      <c r="D327" s="257"/>
      <c r="E327" s="257"/>
      <c r="F327" s="257"/>
      <c r="G327" s="257"/>
      <c r="H327" s="257"/>
      <c r="I327" s="257"/>
      <c r="J327" s="257"/>
      <c r="K327" s="257"/>
      <c r="L327" s="257"/>
      <c r="M327" s="257"/>
      <c r="N327" s="257"/>
    </row>
    <row r="328" spans="1:14">
      <c r="A328" s="257"/>
      <c r="B328" s="257"/>
      <c r="C328" s="257"/>
      <c r="D328" s="257"/>
      <c r="E328" s="257"/>
      <c r="F328" s="257"/>
      <c r="G328" s="257"/>
      <c r="H328" s="257"/>
      <c r="I328" s="257"/>
      <c r="J328" s="257"/>
      <c r="K328" s="257"/>
      <c r="L328" s="257"/>
      <c r="M328" s="257"/>
      <c r="N328" s="257"/>
    </row>
    <row r="329" spans="1:14">
      <c r="A329" s="257"/>
      <c r="B329" s="257"/>
      <c r="C329" s="257"/>
      <c r="D329" s="257"/>
      <c r="E329" s="257"/>
      <c r="F329" s="257"/>
      <c r="G329" s="257"/>
      <c r="H329" s="257"/>
      <c r="I329" s="257"/>
      <c r="J329" s="257"/>
      <c r="K329" s="257"/>
      <c r="L329" s="257"/>
      <c r="M329" s="257"/>
      <c r="N329" s="257"/>
    </row>
    <row r="330" spans="1:14">
      <c r="A330" s="257"/>
      <c r="B330" s="257"/>
      <c r="C330" s="257"/>
      <c r="D330" s="257"/>
      <c r="E330" s="257"/>
      <c r="F330" s="257"/>
      <c r="G330" s="257"/>
      <c r="H330" s="257"/>
      <c r="I330" s="257"/>
      <c r="J330" s="257"/>
      <c r="K330" s="257"/>
      <c r="L330" s="257"/>
      <c r="M330" s="257"/>
      <c r="N330" s="257"/>
    </row>
    <row r="331" spans="1:14">
      <c r="A331" s="257"/>
      <c r="B331" s="257"/>
      <c r="C331" s="257"/>
      <c r="D331" s="257"/>
      <c r="E331" s="257"/>
      <c r="F331" s="257"/>
      <c r="G331" s="257"/>
      <c r="H331" s="257"/>
      <c r="I331" s="257"/>
      <c r="J331" s="257"/>
      <c r="K331" s="257"/>
      <c r="L331" s="257"/>
      <c r="M331" s="257"/>
      <c r="N331" s="257"/>
    </row>
    <row r="332" spans="1:14">
      <c r="A332" s="257"/>
      <c r="B332" s="257"/>
      <c r="C332" s="257"/>
      <c r="D332" s="257"/>
      <c r="E332" s="257"/>
      <c r="F332" s="257"/>
      <c r="G332" s="257"/>
      <c r="H332" s="257"/>
      <c r="I332" s="257"/>
      <c r="J332" s="257"/>
      <c r="K332" s="257"/>
      <c r="L332" s="257"/>
      <c r="M332" s="257"/>
      <c r="N332" s="257"/>
    </row>
    <row r="333" spans="1:14">
      <c r="A333" s="257"/>
      <c r="B333" s="257"/>
      <c r="C333" s="257"/>
      <c r="D333" s="257"/>
      <c r="E333" s="257"/>
      <c r="F333" s="257"/>
      <c r="G333" s="257"/>
      <c r="H333" s="257"/>
      <c r="I333" s="257"/>
      <c r="J333" s="257"/>
      <c r="K333" s="257"/>
      <c r="L333" s="257"/>
      <c r="M333" s="257"/>
      <c r="N333" s="257"/>
    </row>
    <row r="334" spans="1:14">
      <c r="A334" s="257"/>
      <c r="B334" s="257"/>
      <c r="C334" s="257"/>
      <c r="D334" s="257"/>
      <c r="E334" s="257"/>
      <c r="F334" s="257"/>
      <c r="G334" s="257"/>
      <c r="H334" s="257"/>
      <c r="I334" s="257"/>
      <c r="J334" s="257"/>
      <c r="K334" s="257"/>
      <c r="L334" s="257"/>
      <c r="M334" s="257"/>
      <c r="N334" s="257"/>
    </row>
    <row r="335" spans="1:14">
      <c r="A335" s="257"/>
      <c r="B335" s="257"/>
      <c r="C335" s="257"/>
      <c r="D335" s="257"/>
      <c r="E335" s="257"/>
      <c r="F335" s="257"/>
      <c r="G335" s="257"/>
      <c r="H335" s="257"/>
      <c r="I335" s="257"/>
      <c r="J335" s="257"/>
      <c r="K335" s="257"/>
      <c r="L335" s="257"/>
      <c r="M335" s="257"/>
      <c r="N335" s="257"/>
    </row>
    <row r="336" spans="1:14">
      <c r="A336" s="257"/>
      <c r="B336" s="257"/>
      <c r="C336" s="257"/>
      <c r="D336" s="257"/>
      <c r="E336" s="257"/>
      <c r="F336" s="257"/>
      <c r="G336" s="257"/>
      <c r="H336" s="257"/>
      <c r="I336" s="257"/>
      <c r="J336" s="257"/>
      <c r="K336" s="257"/>
      <c r="L336" s="257"/>
      <c r="M336" s="257"/>
      <c r="N336" s="257"/>
    </row>
    <row r="337" spans="1:14">
      <c r="A337" s="257"/>
      <c r="B337" s="257"/>
      <c r="C337" s="257"/>
      <c r="D337" s="257"/>
      <c r="E337" s="257"/>
      <c r="F337" s="257"/>
      <c r="G337" s="257"/>
      <c r="H337" s="257"/>
      <c r="I337" s="257"/>
      <c r="J337" s="257"/>
      <c r="K337" s="257"/>
      <c r="L337" s="257"/>
      <c r="M337" s="257"/>
      <c r="N337" s="257"/>
    </row>
    <row r="338" spans="1:14">
      <c r="A338" s="257"/>
      <c r="B338" s="257"/>
      <c r="C338" s="257"/>
      <c r="D338" s="257"/>
      <c r="E338" s="257"/>
      <c r="F338" s="257"/>
      <c r="G338" s="257"/>
      <c r="H338" s="257"/>
      <c r="I338" s="257"/>
      <c r="J338" s="257"/>
      <c r="K338" s="257"/>
      <c r="L338" s="257"/>
      <c r="M338" s="257"/>
      <c r="N338" s="257"/>
    </row>
    <row r="339" spans="1:14">
      <c r="A339" s="257"/>
      <c r="B339" s="257"/>
      <c r="C339" s="257"/>
      <c r="D339" s="257"/>
      <c r="E339" s="257"/>
      <c r="F339" s="257"/>
      <c r="G339" s="257"/>
      <c r="H339" s="257"/>
      <c r="I339" s="257"/>
      <c r="J339" s="257"/>
      <c r="K339" s="257"/>
      <c r="L339" s="257"/>
      <c r="M339" s="257"/>
      <c r="N339" s="257"/>
    </row>
    <row r="340" spans="1:14">
      <c r="A340" s="257"/>
      <c r="B340" s="257"/>
      <c r="C340" s="257"/>
      <c r="D340" s="257"/>
      <c r="E340" s="257"/>
      <c r="F340" s="257"/>
      <c r="G340" s="257"/>
      <c r="H340" s="257"/>
      <c r="I340" s="257"/>
      <c r="J340" s="257"/>
      <c r="K340" s="257"/>
      <c r="L340" s="257"/>
      <c r="M340" s="257"/>
      <c r="N340" s="257"/>
    </row>
    <row r="341" spans="1:14">
      <c r="A341" s="257"/>
      <c r="B341" s="257"/>
      <c r="C341" s="257"/>
      <c r="D341" s="257"/>
      <c r="E341" s="257"/>
      <c r="F341" s="257"/>
      <c r="G341" s="257"/>
      <c r="H341" s="257"/>
      <c r="I341" s="257"/>
      <c r="J341" s="257"/>
      <c r="K341" s="257"/>
      <c r="L341" s="257"/>
      <c r="M341" s="257"/>
      <c r="N341" s="257"/>
    </row>
    <row r="342" spans="1:14">
      <c r="A342" s="257"/>
      <c r="B342" s="257"/>
      <c r="C342" s="257"/>
      <c r="D342" s="257"/>
      <c r="E342" s="257"/>
      <c r="F342" s="257"/>
      <c r="G342" s="257"/>
      <c r="H342" s="257"/>
      <c r="I342" s="257"/>
      <c r="J342" s="257"/>
      <c r="K342" s="257"/>
      <c r="L342" s="257"/>
      <c r="M342" s="257"/>
      <c r="N342" s="257"/>
    </row>
    <row r="343" spans="1:14">
      <c r="A343" s="257"/>
      <c r="B343" s="257"/>
      <c r="C343" s="257"/>
      <c r="D343" s="257"/>
      <c r="E343" s="257"/>
      <c r="F343" s="257"/>
      <c r="G343" s="257"/>
      <c r="H343" s="257"/>
      <c r="I343" s="257"/>
      <c r="J343" s="257"/>
      <c r="K343" s="257"/>
      <c r="L343" s="257"/>
      <c r="M343" s="257"/>
      <c r="N343" s="257"/>
    </row>
    <row r="344" spans="1:14">
      <c r="A344" s="257"/>
      <c r="B344" s="257"/>
      <c r="C344" s="257"/>
      <c r="D344" s="257"/>
      <c r="E344" s="257"/>
      <c r="F344" s="257"/>
      <c r="G344" s="257"/>
      <c r="H344" s="257"/>
      <c r="I344" s="257"/>
      <c r="J344" s="257"/>
      <c r="K344" s="257"/>
      <c r="L344" s="257"/>
      <c r="M344" s="257"/>
      <c r="N344" s="257"/>
    </row>
    <row r="345" spans="1:14">
      <c r="A345" s="257"/>
      <c r="B345" s="257"/>
      <c r="C345" s="257"/>
      <c r="D345" s="257"/>
      <c r="E345" s="257"/>
      <c r="F345" s="257"/>
      <c r="G345" s="257"/>
      <c r="H345" s="257"/>
      <c r="I345" s="257"/>
      <c r="J345" s="257"/>
      <c r="K345" s="257"/>
      <c r="L345" s="257"/>
      <c r="M345" s="257"/>
      <c r="N345" s="257"/>
    </row>
    <row r="346" spans="1:14">
      <c r="A346" s="257"/>
      <c r="B346" s="257"/>
      <c r="C346" s="257"/>
      <c r="D346" s="257"/>
      <c r="E346" s="257"/>
      <c r="F346" s="257"/>
      <c r="G346" s="257"/>
      <c r="H346" s="257"/>
      <c r="I346" s="257"/>
      <c r="J346" s="257"/>
      <c r="K346" s="257"/>
      <c r="L346" s="257"/>
      <c r="M346" s="257"/>
      <c r="N346" s="257"/>
    </row>
    <row r="347" spans="1:14">
      <c r="A347" s="257"/>
      <c r="B347" s="257"/>
      <c r="C347" s="257"/>
      <c r="D347" s="257"/>
      <c r="E347" s="257"/>
      <c r="F347" s="257"/>
      <c r="G347" s="257"/>
      <c r="H347" s="257"/>
      <c r="I347" s="257"/>
      <c r="J347" s="257"/>
      <c r="K347" s="257"/>
      <c r="L347" s="257"/>
      <c r="M347" s="257"/>
      <c r="N347" s="257"/>
    </row>
    <row r="348" spans="1:14">
      <c r="A348" s="257"/>
      <c r="B348" s="257"/>
      <c r="C348" s="257"/>
      <c r="D348" s="257"/>
      <c r="E348" s="257"/>
      <c r="F348" s="257"/>
      <c r="G348" s="257"/>
      <c r="H348" s="257"/>
      <c r="I348" s="257"/>
      <c r="J348" s="257"/>
      <c r="K348" s="257"/>
      <c r="L348" s="257"/>
      <c r="M348" s="257"/>
      <c r="N348" s="257"/>
    </row>
    <row r="349" spans="1:14">
      <c r="A349" s="257"/>
      <c r="B349" s="257"/>
      <c r="C349" s="257"/>
      <c r="D349" s="257"/>
      <c r="E349" s="257"/>
      <c r="F349" s="257"/>
      <c r="G349" s="257"/>
      <c r="H349" s="257"/>
      <c r="I349" s="257"/>
      <c r="J349" s="257"/>
      <c r="K349" s="257"/>
      <c r="L349" s="257"/>
      <c r="M349" s="257"/>
      <c r="N349" s="257"/>
    </row>
    <row r="350" spans="1:14">
      <c r="A350" s="257"/>
      <c r="B350" s="257"/>
      <c r="C350" s="257"/>
      <c r="D350" s="257"/>
      <c r="E350" s="257"/>
      <c r="F350" s="257"/>
      <c r="G350" s="257"/>
      <c r="H350" s="257"/>
      <c r="I350" s="257"/>
      <c r="J350" s="257"/>
      <c r="K350" s="257"/>
      <c r="L350" s="257"/>
      <c r="M350" s="257"/>
      <c r="N350" s="257"/>
    </row>
    <row r="351" spans="1:14">
      <c r="A351" s="257"/>
      <c r="B351" s="257"/>
      <c r="C351" s="257"/>
      <c r="D351" s="257"/>
      <c r="E351" s="257"/>
      <c r="F351" s="257"/>
      <c r="G351" s="257"/>
      <c r="H351" s="257"/>
      <c r="I351" s="257"/>
      <c r="J351" s="257"/>
      <c r="K351" s="257"/>
      <c r="L351" s="257"/>
      <c r="M351" s="257"/>
      <c r="N351" s="257"/>
    </row>
    <row r="352" spans="1:14">
      <c r="A352" s="257"/>
      <c r="B352" s="257"/>
      <c r="C352" s="257"/>
      <c r="D352" s="257"/>
      <c r="E352" s="257"/>
      <c r="F352" s="257"/>
      <c r="G352" s="257"/>
      <c r="H352" s="257"/>
      <c r="I352" s="257"/>
      <c r="J352" s="257"/>
      <c r="K352" s="257"/>
      <c r="L352" s="257"/>
      <c r="M352" s="257"/>
      <c r="N352" s="257"/>
    </row>
    <row r="353" spans="1:14">
      <c r="A353" s="257"/>
      <c r="B353" s="257"/>
      <c r="C353" s="257"/>
      <c r="D353" s="257"/>
      <c r="E353" s="257"/>
      <c r="F353" s="257"/>
      <c r="G353" s="257"/>
      <c r="H353" s="257"/>
      <c r="I353" s="257"/>
      <c r="J353" s="257"/>
      <c r="K353" s="257"/>
      <c r="L353" s="257"/>
      <c r="M353" s="257"/>
      <c r="N353" s="257"/>
    </row>
    <row r="354" spans="1:14">
      <c r="A354" s="257"/>
      <c r="B354" s="257"/>
      <c r="C354" s="257"/>
      <c r="D354" s="257"/>
      <c r="E354" s="257"/>
      <c r="F354" s="257"/>
      <c r="G354" s="257"/>
      <c r="H354" s="257"/>
      <c r="I354" s="257"/>
      <c r="J354" s="257"/>
      <c r="K354" s="257"/>
      <c r="L354" s="257"/>
      <c r="M354" s="257"/>
      <c r="N354" s="257"/>
    </row>
    <row r="355" spans="1:14">
      <c r="A355" s="257"/>
      <c r="B355" s="257"/>
      <c r="C355" s="257"/>
      <c r="D355" s="257"/>
      <c r="E355" s="257"/>
      <c r="F355" s="257"/>
      <c r="G355" s="257"/>
      <c r="H355" s="257"/>
      <c r="I355" s="257"/>
      <c r="J355" s="257"/>
      <c r="K355" s="257"/>
      <c r="L355" s="257"/>
      <c r="M355" s="257"/>
      <c r="N355" s="257"/>
    </row>
    <row r="356" spans="1:14">
      <c r="A356" s="257"/>
      <c r="B356" s="257"/>
      <c r="C356" s="257"/>
      <c r="D356" s="257"/>
      <c r="E356" s="257"/>
      <c r="F356" s="257"/>
      <c r="G356" s="257"/>
      <c r="H356" s="257"/>
      <c r="I356" s="257"/>
      <c r="J356" s="257"/>
      <c r="K356" s="257"/>
      <c r="L356" s="257"/>
      <c r="M356" s="257"/>
      <c r="N356" s="257"/>
    </row>
    <row r="357" spans="1:14">
      <c r="A357" s="257"/>
      <c r="B357" s="257"/>
      <c r="C357" s="257"/>
      <c r="D357" s="257"/>
      <c r="E357" s="257"/>
      <c r="F357" s="257"/>
      <c r="G357" s="257"/>
      <c r="H357" s="257"/>
      <c r="I357" s="257"/>
      <c r="J357" s="257"/>
      <c r="K357" s="257"/>
      <c r="L357" s="257"/>
      <c r="M357" s="257"/>
      <c r="N357" s="257"/>
    </row>
    <row r="358" spans="1:14">
      <c r="A358" s="257"/>
      <c r="B358" s="257"/>
      <c r="C358" s="257"/>
      <c r="D358" s="257"/>
      <c r="E358" s="257"/>
      <c r="F358" s="257"/>
      <c r="G358" s="257"/>
      <c r="H358" s="257"/>
      <c r="I358" s="257"/>
      <c r="J358" s="257"/>
      <c r="K358" s="257"/>
      <c r="L358" s="257"/>
      <c r="M358" s="257"/>
      <c r="N358" s="257"/>
    </row>
    <row r="359" spans="1:14">
      <c r="A359" s="257"/>
      <c r="B359" s="257"/>
      <c r="C359" s="257"/>
      <c r="D359" s="257"/>
      <c r="E359" s="257"/>
      <c r="F359" s="257"/>
      <c r="G359" s="257"/>
      <c r="H359" s="257"/>
      <c r="I359" s="257"/>
      <c r="J359" s="257"/>
      <c r="K359" s="257"/>
      <c r="L359" s="257"/>
      <c r="M359" s="257"/>
      <c r="N359" s="257"/>
    </row>
    <row r="360" spans="1:14">
      <c r="A360" s="257"/>
      <c r="B360" s="257"/>
      <c r="C360" s="257"/>
      <c r="D360" s="257"/>
      <c r="E360" s="257"/>
      <c r="F360" s="257"/>
      <c r="G360" s="257"/>
      <c r="H360" s="257"/>
      <c r="I360" s="257"/>
      <c r="J360" s="257"/>
      <c r="K360" s="257"/>
      <c r="L360" s="257"/>
      <c r="M360" s="257"/>
      <c r="N360" s="257"/>
    </row>
    <row r="361" spans="1:14">
      <c r="A361" s="257"/>
      <c r="B361" s="257"/>
      <c r="C361" s="257"/>
      <c r="D361" s="257"/>
      <c r="E361" s="257"/>
      <c r="F361" s="257"/>
      <c r="G361" s="257"/>
      <c r="H361" s="257"/>
      <c r="I361" s="257"/>
      <c r="J361" s="257"/>
      <c r="K361" s="257"/>
      <c r="L361" s="257"/>
      <c r="M361" s="257"/>
      <c r="N361" s="257"/>
    </row>
    <row r="362" spans="1:14">
      <c r="A362" s="257"/>
      <c r="B362" s="257"/>
      <c r="C362" s="257"/>
      <c r="D362" s="257"/>
      <c r="E362" s="257"/>
      <c r="F362" s="257"/>
      <c r="G362" s="257"/>
      <c r="H362" s="257"/>
      <c r="I362" s="257"/>
      <c r="J362" s="257"/>
      <c r="K362" s="257"/>
      <c r="L362" s="257"/>
      <c r="M362" s="257"/>
      <c r="N362" s="257"/>
    </row>
    <row r="363" spans="1:14">
      <c r="A363" s="257"/>
      <c r="B363" s="257"/>
      <c r="C363" s="257"/>
      <c r="D363" s="257"/>
      <c r="E363" s="257"/>
      <c r="F363" s="257"/>
      <c r="G363" s="257"/>
      <c r="H363" s="257"/>
      <c r="I363" s="257"/>
      <c r="J363" s="257"/>
      <c r="K363" s="257"/>
      <c r="L363" s="257"/>
      <c r="M363" s="257"/>
      <c r="N363" s="257"/>
    </row>
    <row r="364" spans="1:14">
      <c r="A364" s="257"/>
      <c r="B364" s="257"/>
      <c r="C364" s="257"/>
      <c r="D364" s="257"/>
      <c r="E364" s="257"/>
      <c r="F364" s="257"/>
      <c r="G364" s="257"/>
      <c r="H364" s="257"/>
      <c r="I364" s="257"/>
      <c r="J364" s="257"/>
      <c r="K364" s="257"/>
      <c r="L364" s="257"/>
      <c r="M364" s="257"/>
      <c r="N364" s="257"/>
    </row>
    <row r="365" spans="1:14">
      <c r="A365" s="257"/>
      <c r="B365" s="257"/>
      <c r="C365" s="257"/>
      <c r="D365" s="257"/>
      <c r="E365" s="257"/>
      <c r="F365" s="257"/>
      <c r="G365" s="257"/>
      <c r="H365" s="257"/>
      <c r="I365" s="257"/>
      <c r="J365" s="257"/>
      <c r="K365" s="257"/>
      <c r="L365" s="257"/>
      <c r="M365" s="257"/>
      <c r="N365" s="257"/>
    </row>
    <row r="366" spans="1:14">
      <c r="A366" s="257"/>
      <c r="B366" s="257"/>
      <c r="C366" s="257"/>
      <c r="D366" s="257"/>
      <c r="E366" s="257"/>
      <c r="F366" s="257"/>
      <c r="G366" s="257"/>
      <c r="H366" s="257"/>
      <c r="I366" s="257"/>
      <c r="J366" s="257"/>
      <c r="K366" s="257"/>
      <c r="L366" s="257"/>
      <c r="M366" s="257"/>
      <c r="N366" s="257"/>
    </row>
    <row r="367" spans="1:14">
      <c r="A367" s="257"/>
      <c r="B367" s="257"/>
      <c r="C367" s="257"/>
      <c r="D367" s="257"/>
      <c r="E367" s="257"/>
      <c r="F367" s="257"/>
      <c r="G367" s="257"/>
      <c r="H367" s="257"/>
      <c r="I367" s="257"/>
      <c r="J367" s="257"/>
      <c r="K367" s="257"/>
      <c r="L367" s="257"/>
      <c r="M367" s="257"/>
      <c r="N367" s="257"/>
    </row>
    <row r="368" spans="1:14">
      <c r="A368" s="257"/>
      <c r="B368" s="257"/>
      <c r="C368" s="257"/>
      <c r="D368" s="257"/>
      <c r="E368" s="257"/>
      <c r="F368" s="257"/>
      <c r="G368" s="257"/>
      <c r="H368" s="257"/>
      <c r="I368" s="257"/>
      <c r="J368" s="257"/>
      <c r="K368" s="257"/>
      <c r="L368" s="257"/>
      <c r="M368" s="257"/>
      <c r="N368" s="257"/>
    </row>
    <row r="369" spans="1:14">
      <c r="A369" s="257"/>
      <c r="B369" s="257"/>
      <c r="C369" s="257"/>
      <c r="D369" s="257"/>
      <c r="E369" s="257"/>
      <c r="F369" s="257"/>
      <c r="G369" s="257"/>
      <c r="H369" s="257"/>
      <c r="I369" s="257"/>
      <c r="J369" s="257"/>
      <c r="K369" s="257"/>
      <c r="L369" s="257"/>
      <c r="M369" s="257"/>
      <c r="N369" s="257"/>
    </row>
    <row r="370" spans="1:14">
      <c r="A370" s="257"/>
      <c r="B370" s="257"/>
      <c r="C370" s="257"/>
      <c r="D370" s="257"/>
      <c r="E370" s="257"/>
      <c r="F370" s="257"/>
      <c r="G370" s="257"/>
      <c r="H370" s="257"/>
      <c r="I370" s="257"/>
      <c r="J370" s="257"/>
      <c r="K370" s="257"/>
      <c r="L370" s="257"/>
      <c r="M370" s="257"/>
      <c r="N370" s="257"/>
    </row>
    <row r="371" spans="1:14">
      <c r="A371" s="257"/>
      <c r="B371" s="257"/>
      <c r="C371" s="257"/>
      <c r="D371" s="257"/>
      <c r="E371" s="257"/>
      <c r="F371" s="257"/>
      <c r="G371" s="257"/>
      <c r="H371" s="257"/>
      <c r="I371" s="257"/>
      <c r="J371" s="257"/>
      <c r="K371" s="257"/>
      <c r="L371" s="257"/>
      <c r="M371" s="257"/>
      <c r="N371" s="257"/>
    </row>
    <row r="372" spans="1:14">
      <c r="A372" s="257"/>
      <c r="B372" s="257"/>
      <c r="C372" s="257"/>
      <c r="D372" s="257"/>
      <c r="E372" s="257"/>
      <c r="F372" s="257"/>
      <c r="G372" s="257"/>
      <c r="H372" s="257"/>
      <c r="I372" s="257"/>
      <c r="J372" s="257"/>
      <c r="K372" s="257"/>
      <c r="L372" s="257"/>
      <c r="M372" s="257"/>
      <c r="N372" s="257"/>
    </row>
    <row r="373" spans="1:14">
      <c r="A373" s="257"/>
      <c r="B373" s="257"/>
      <c r="C373" s="257"/>
      <c r="D373" s="257"/>
      <c r="E373" s="257"/>
      <c r="F373" s="257"/>
      <c r="G373" s="257"/>
      <c r="H373" s="257"/>
      <c r="I373" s="257"/>
      <c r="J373" s="257"/>
      <c r="K373" s="257"/>
      <c r="L373" s="257"/>
      <c r="M373" s="257"/>
      <c r="N373" s="257"/>
    </row>
    <row r="374" spans="1:14">
      <c r="A374" s="257"/>
      <c r="B374" s="257"/>
      <c r="C374" s="257"/>
      <c r="D374" s="257"/>
      <c r="E374" s="257"/>
      <c r="F374" s="257"/>
      <c r="G374" s="257"/>
      <c r="H374" s="257"/>
      <c r="I374" s="257"/>
      <c r="J374" s="257"/>
      <c r="K374" s="257"/>
      <c r="L374" s="257"/>
      <c r="M374" s="257"/>
      <c r="N374" s="257"/>
    </row>
    <row r="375" spans="1:14">
      <c r="A375" s="257"/>
      <c r="B375" s="257"/>
      <c r="C375" s="257"/>
      <c r="D375" s="257"/>
      <c r="E375" s="257"/>
      <c r="F375" s="257"/>
      <c r="G375" s="257"/>
      <c r="H375" s="257"/>
      <c r="I375" s="257"/>
      <c r="J375" s="257"/>
      <c r="K375" s="257"/>
      <c r="L375" s="257"/>
      <c r="M375" s="257"/>
      <c r="N375" s="257"/>
    </row>
    <row r="376" spans="1:14">
      <c r="A376" s="257"/>
      <c r="B376" s="257"/>
      <c r="C376" s="257"/>
      <c r="D376" s="257"/>
      <c r="E376" s="257"/>
      <c r="F376" s="257"/>
      <c r="G376" s="257"/>
      <c r="H376" s="257"/>
      <c r="I376" s="257"/>
      <c r="J376" s="257"/>
      <c r="K376" s="257"/>
      <c r="L376" s="257"/>
      <c r="M376" s="257"/>
      <c r="N376" s="257"/>
    </row>
    <row r="377" spans="1:14">
      <c r="A377" s="257"/>
      <c r="B377" s="257"/>
      <c r="C377" s="257"/>
      <c r="D377" s="257"/>
      <c r="E377" s="257"/>
      <c r="F377" s="257"/>
      <c r="G377" s="257"/>
      <c r="H377" s="257"/>
      <c r="I377" s="257"/>
      <c r="J377" s="257"/>
      <c r="K377" s="257"/>
      <c r="L377" s="257"/>
      <c r="M377" s="257"/>
      <c r="N377" s="257"/>
    </row>
    <row r="378" spans="1:14">
      <c r="A378" s="257"/>
      <c r="B378" s="257"/>
      <c r="C378" s="257"/>
      <c r="D378" s="257"/>
      <c r="E378" s="257"/>
      <c r="F378" s="257"/>
      <c r="G378" s="257"/>
      <c r="H378" s="257"/>
      <c r="I378" s="257"/>
      <c r="J378" s="257"/>
      <c r="K378" s="257"/>
      <c r="L378" s="257"/>
      <c r="M378" s="257"/>
      <c r="N378" s="257"/>
    </row>
    <row r="379" spans="1:14">
      <c r="A379" s="257"/>
      <c r="B379" s="257"/>
      <c r="C379" s="257"/>
      <c r="D379" s="257"/>
      <c r="E379" s="257"/>
      <c r="F379" s="257"/>
      <c r="G379" s="257"/>
      <c r="H379" s="257"/>
      <c r="I379" s="257"/>
      <c r="J379" s="257"/>
      <c r="K379" s="257"/>
      <c r="L379" s="257"/>
      <c r="M379" s="257"/>
      <c r="N379" s="257"/>
    </row>
    <row r="380" spans="1:14">
      <c r="A380" s="257"/>
      <c r="B380" s="257"/>
      <c r="C380" s="257"/>
      <c r="D380" s="257"/>
      <c r="E380" s="257"/>
      <c r="F380" s="257"/>
      <c r="G380" s="257"/>
      <c r="H380" s="257"/>
      <c r="I380" s="257"/>
      <c r="J380" s="257"/>
      <c r="K380" s="257"/>
      <c r="L380" s="257"/>
      <c r="M380" s="257"/>
      <c r="N380" s="257"/>
    </row>
    <row r="381" spans="1:14">
      <c r="A381" s="257"/>
      <c r="B381" s="257"/>
      <c r="C381" s="257"/>
      <c r="D381" s="257"/>
      <c r="E381" s="257"/>
      <c r="F381" s="257"/>
      <c r="G381" s="257"/>
      <c r="H381" s="257"/>
      <c r="I381" s="257"/>
      <c r="J381" s="257"/>
      <c r="K381" s="257"/>
      <c r="L381" s="257"/>
      <c r="M381" s="257"/>
      <c r="N381" s="257"/>
    </row>
    <row r="382" spans="1:14">
      <c r="A382" s="257"/>
      <c r="B382" s="257"/>
      <c r="C382" s="257"/>
      <c r="D382" s="257"/>
      <c r="E382" s="257"/>
      <c r="F382" s="257"/>
      <c r="G382" s="257"/>
      <c r="H382" s="257"/>
      <c r="I382" s="257"/>
      <c r="J382" s="257"/>
      <c r="K382" s="257"/>
      <c r="L382" s="257"/>
      <c r="M382" s="257"/>
      <c r="N382" s="257"/>
    </row>
    <row r="383" spans="1:14">
      <c r="A383" s="257"/>
      <c r="B383" s="257"/>
      <c r="C383" s="257"/>
      <c r="D383" s="257"/>
      <c r="E383" s="257"/>
      <c r="F383" s="257"/>
      <c r="G383" s="257"/>
      <c r="H383" s="257"/>
      <c r="I383" s="257"/>
      <c r="J383" s="257"/>
      <c r="K383" s="257"/>
      <c r="L383" s="257"/>
      <c r="M383" s="257"/>
      <c r="N383" s="257"/>
    </row>
    <row r="384" spans="1:14">
      <c r="A384" s="257"/>
      <c r="B384" s="257"/>
      <c r="C384" s="257"/>
      <c r="D384" s="257"/>
      <c r="E384" s="257"/>
      <c r="F384" s="257"/>
      <c r="G384" s="257"/>
      <c r="H384" s="257"/>
      <c r="I384" s="257"/>
      <c r="J384" s="257"/>
      <c r="K384" s="257"/>
      <c r="L384" s="257"/>
      <c r="M384" s="257"/>
      <c r="N384" s="257"/>
    </row>
    <row r="385" spans="1:14">
      <c r="A385" s="257"/>
      <c r="B385" s="257"/>
      <c r="C385" s="257"/>
      <c r="D385" s="257"/>
      <c r="E385" s="257"/>
      <c r="F385" s="257"/>
      <c r="G385" s="257"/>
      <c r="H385" s="257"/>
      <c r="I385" s="257"/>
      <c r="J385" s="257"/>
      <c r="K385" s="257"/>
      <c r="L385" s="257"/>
      <c r="M385" s="257"/>
      <c r="N385" s="257"/>
    </row>
    <row r="386" spans="1:14">
      <c r="A386" s="257"/>
      <c r="B386" s="257"/>
      <c r="C386" s="257"/>
      <c r="D386" s="257"/>
      <c r="E386" s="257"/>
      <c r="F386" s="257"/>
      <c r="G386" s="257"/>
      <c r="H386" s="257"/>
      <c r="I386" s="257"/>
      <c r="J386" s="257"/>
      <c r="K386" s="257"/>
      <c r="L386" s="257"/>
      <c r="M386" s="257"/>
      <c r="N386" s="257"/>
    </row>
    <row r="387" spans="1:14">
      <c r="A387" s="257"/>
      <c r="B387" s="257"/>
      <c r="C387" s="257"/>
      <c r="D387" s="257"/>
      <c r="E387" s="257"/>
      <c r="F387" s="257"/>
      <c r="G387" s="257"/>
      <c r="H387" s="257"/>
      <c r="I387" s="257"/>
      <c r="J387" s="257"/>
      <c r="K387" s="257"/>
      <c r="L387" s="257"/>
      <c r="M387" s="257"/>
      <c r="N387" s="257"/>
    </row>
    <row r="388" spans="1:14">
      <c r="A388" s="257"/>
      <c r="B388" s="257"/>
      <c r="C388" s="257"/>
      <c r="D388" s="257"/>
      <c r="E388" s="257"/>
      <c r="F388" s="257"/>
      <c r="G388" s="257"/>
      <c r="H388" s="257"/>
      <c r="I388" s="257"/>
      <c r="J388" s="257"/>
      <c r="K388" s="257"/>
      <c r="L388" s="257"/>
      <c r="M388" s="257"/>
      <c r="N388" s="257"/>
    </row>
    <row r="389" spans="1:14">
      <c r="A389" s="257"/>
      <c r="B389" s="257"/>
      <c r="C389" s="257"/>
      <c r="D389" s="257"/>
      <c r="E389" s="257"/>
      <c r="F389" s="257"/>
      <c r="G389" s="257"/>
      <c r="H389" s="257"/>
      <c r="I389" s="257"/>
      <c r="J389" s="257"/>
      <c r="K389" s="257"/>
      <c r="L389" s="257"/>
      <c r="M389" s="257"/>
      <c r="N389" s="257"/>
    </row>
    <row r="390" spans="1:14">
      <c r="A390" s="257"/>
      <c r="B390" s="257"/>
      <c r="C390" s="257"/>
      <c r="D390" s="257"/>
      <c r="E390" s="257"/>
      <c r="F390" s="257"/>
      <c r="G390" s="257"/>
      <c r="H390" s="257"/>
      <c r="I390" s="257"/>
      <c r="J390" s="257"/>
      <c r="K390" s="257"/>
      <c r="L390" s="257"/>
      <c r="M390" s="257"/>
      <c r="N390" s="257"/>
    </row>
    <row r="391" spans="1:14">
      <c r="A391" s="257"/>
      <c r="B391" s="257"/>
      <c r="C391" s="257"/>
      <c r="D391" s="257"/>
      <c r="E391" s="257"/>
      <c r="F391" s="257"/>
      <c r="G391" s="257"/>
      <c r="H391" s="257"/>
      <c r="I391" s="257"/>
      <c r="J391" s="257"/>
      <c r="K391" s="257"/>
      <c r="L391" s="257"/>
      <c r="M391" s="257"/>
      <c r="N391" s="257"/>
    </row>
    <row r="392" spans="1:14">
      <c r="A392" s="257"/>
      <c r="B392" s="257"/>
      <c r="C392" s="257"/>
      <c r="D392" s="257"/>
      <c r="E392" s="257"/>
      <c r="F392" s="257"/>
      <c r="G392" s="257"/>
      <c r="H392" s="257"/>
      <c r="I392" s="257"/>
      <c r="J392" s="257"/>
      <c r="K392" s="257"/>
      <c r="L392" s="257"/>
      <c r="M392" s="257"/>
      <c r="N392" s="257"/>
    </row>
    <row r="393" spans="1:14">
      <c r="A393" s="244"/>
      <c r="B393" s="258"/>
      <c r="C393" s="258"/>
      <c r="D393" s="258"/>
      <c r="E393" s="258"/>
      <c r="F393" s="258"/>
      <c r="G393" s="258"/>
      <c r="H393" s="258"/>
      <c r="I393" s="258"/>
      <c r="J393" s="258"/>
      <c r="K393" s="258"/>
    </row>
    <row r="394" spans="1:14">
      <c r="A394" s="244"/>
      <c r="B394" s="258"/>
      <c r="C394" s="258"/>
      <c r="D394" s="258"/>
      <c r="E394" s="258"/>
      <c r="F394" s="258"/>
      <c r="G394" s="258"/>
      <c r="H394" s="258"/>
      <c r="I394" s="258"/>
      <c r="J394" s="258"/>
      <c r="K394" s="258"/>
    </row>
    <row r="395" spans="1:14">
      <c r="A395" s="244"/>
      <c r="B395" s="258"/>
      <c r="C395" s="258"/>
      <c r="D395" s="258"/>
      <c r="E395" s="258"/>
      <c r="F395" s="258"/>
      <c r="G395" s="258"/>
      <c r="H395" s="258"/>
      <c r="I395" s="258"/>
      <c r="J395" s="258"/>
      <c r="K395" s="258"/>
    </row>
    <row r="396" spans="1:14">
      <c r="A396" s="244"/>
      <c r="B396" s="258"/>
      <c r="C396" s="258"/>
      <c r="D396" s="258"/>
      <c r="E396" s="258"/>
      <c r="F396" s="258"/>
      <c r="G396" s="258"/>
      <c r="H396" s="258"/>
      <c r="I396" s="258"/>
      <c r="J396" s="258"/>
      <c r="K396" s="258"/>
    </row>
    <row r="397" spans="1:14">
      <c r="A397" s="244"/>
      <c r="B397" s="258"/>
      <c r="C397" s="258"/>
      <c r="D397" s="258"/>
      <c r="E397" s="258"/>
      <c r="F397" s="258"/>
      <c r="G397" s="258"/>
      <c r="H397" s="258"/>
      <c r="I397" s="258"/>
      <c r="J397" s="258"/>
      <c r="K397" s="258"/>
    </row>
    <row r="398" spans="1:14">
      <c r="A398" s="244"/>
      <c r="B398" s="258"/>
      <c r="C398" s="258"/>
      <c r="D398" s="258"/>
      <c r="E398" s="258"/>
      <c r="F398" s="258"/>
      <c r="G398" s="258"/>
      <c r="H398" s="258"/>
      <c r="I398" s="258"/>
      <c r="J398" s="258"/>
      <c r="K398" s="258"/>
    </row>
    <row r="399" spans="1:14">
      <c r="A399" s="244"/>
      <c r="B399" s="258"/>
      <c r="C399" s="258"/>
      <c r="D399" s="258"/>
      <c r="E399" s="258"/>
      <c r="F399" s="258"/>
      <c r="G399" s="258"/>
      <c r="H399" s="258"/>
      <c r="I399" s="258"/>
      <c r="J399" s="258"/>
      <c r="K399" s="258"/>
    </row>
    <row r="400" spans="1:14">
      <c r="A400" s="244"/>
      <c r="B400" s="258"/>
      <c r="C400" s="258"/>
      <c r="D400" s="258"/>
      <c r="E400" s="258"/>
      <c r="F400" s="258"/>
      <c r="G400" s="258"/>
      <c r="H400" s="258"/>
      <c r="I400" s="258"/>
      <c r="J400" s="258"/>
      <c r="K400" s="258"/>
    </row>
    <row r="401" spans="1:11">
      <c r="A401" s="244"/>
      <c r="B401" s="258"/>
      <c r="C401" s="258"/>
      <c r="D401" s="258"/>
      <c r="E401" s="258"/>
      <c r="F401" s="258"/>
      <c r="G401" s="258"/>
      <c r="H401" s="258"/>
      <c r="I401" s="258"/>
      <c r="J401" s="258"/>
      <c r="K401" s="258"/>
    </row>
    <row r="402" spans="1:11">
      <c r="A402" s="244"/>
      <c r="B402" s="258"/>
      <c r="C402" s="258"/>
      <c r="D402" s="258"/>
      <c r="E402" s="258"/>
      <c r="F402" s="258"/>
      <c r="G402" s="258"/>
      <c r="H402" s="258"/>
      <c r="I402" s="258"/>
      <c r="J402" s="258"/>
      <c r="K402" s="258"/>
    </row>
    <row r="403" spans="1:11">
      <c r="A403" s="244"/>
      <c r="B403" s="258"/>
      <c r="C403" s="258"/>
      <c r="D403" s="258"/>
      <c r="E403" s="258"/>
      <c r="F403" s="258"/>
      <c r="G403" s="258"/>
      <c r="H403" s="258"/>
      <c r="I403" s="258"/>
      <c r="J403" s="258"/>
      <c r="K403" s="258"/>
    </row>
    <row r="404" spans="1:11">
      <c r="A404" s="244"/>
      <c r="B404" s="258"/>
      <c r="C404" s="258"/>
      <c r="D404" s="258"/>
      <c r="E404" s="258"/>
      <c r="F404" s="258"/>
      <c r="G404" s="258"/>
      <c r="H404" s="258"/>
      <c r="I404" s="258"/>
      <c r="J404" s="258"/>
      <c r="K404" s="258"/>
    </row>
    <row r="405" spans="1:11">
      <c r="A405" s="244"/>
      <c r="B405" s="258"/>
      <c r="C405" s="258"/>
      <c r="D405" s="258"/>
      <c r="E405" s="258"/>
      <c r="F405" s="258"/>
      <c r="G405" s="258"/>
      <c r="H405" s="258"/>
      <c r="I405" s="258"/>
      <c r="J405" s="258"/>
      <c r="K405" s="258"/>
    </row>
    <row r="406" spans="1:11">
      <c r="A406" s="244"/>
      <c r="B406" s="258"/>
      <c r="C406" s="258"/>
      <c r="D406" s="258"/>
      <c r="E406" s="258"/>
      <c r="F406" s="258"/>
      <c r="G406" s="258"/>
      <c r="H406" s="258"/>
      <c r="I406" s="258"/>
      <c r="J406" s="258"/>
      <c r="K406" s="258"/>
    </row>
    <row r="407" spans="1:11">
      <c r="A407" s="244"/>
      <c r="B407" s="258"/>
      <c r="C407" s="258"/>
      <c r="D407" s="258"/>
      <c r="E407" s="258"/>
      <c r="F407" s="258"/>
      <c r="G407" s="258"/>
      <c r="H407" s="258"/>
      <c r="I407" s="258"/>
      <c r="J407" s="258"/>
      <c r="K407" s="258"/>
    </row>
    <row r="408" spans="1:11">
      <c r="A408" s="244"/>
      <c r="B408" s="258"/>
      <c r="C408" s="258"/>
      <c r="D408" s="258"/>
      <c r="E408" s="258"/>
      <c r="F408" s="258"/>
      <c r="G408" s="258"/>
      <c r="H408" s="258"/>
      <c r="I408" s="258"/>
      <c r="J408" s="258"/>
      <c r="K408" s="258"/>
    </row>
    <row r="409" spans="1:11">
      <c r="A409" s="244"/>
      <c r="B409" s="258"/>
      <c r="C409" s="258"/>
      <c r="D409" s="258"/>
      <c r="E409" s="258"/>
      <c r="F409" s="258"/>
      <c r="G409" s="258"/>
      <c r="H409" s="258"/>
      <c r="I409" s="258"/>
      <c r="J409" s="258"/>
      <c r="K409" s="258"/>
    </row>
    <row r="410" spans="1:11">
      <c r="A410" s="244"/>
      <c r="B410" s="258"/>
      <c r="C410" s="258"/>
      <c r="D410" s="258"/>
      <c r="E410" s="258"/>
      <c r="F410" s="258"/>
      <c r="G410" s="258"/>
      <c r="H410" s="258"/>
      <c r="I410" s="258"/>
      <c r="J410" s="258"/>
      <c r="K410" s="258"/>
    </row>
    <row r="411" spans="1:11">
      <c r="A411" s="244"/>
      <c r="B411" s="258"/>
      <c r="C411" s="258"/>
      <c r="D411" s="258"/>
      <c r="E411" s="258"/>
      <c r="F411" s="258"/>
      <c r="G411" s="258"/>
      <c r="H411" s="258"/>
      <c r="I411" s="258"/>
      <c r="J411" s="258"/>
      <c r="K411" s="258"/>
    </row>
    <row r="412" spans="1:11">
      <c r="A412" s="244"/>
      <c r="B412" s="258"/>
      <c r="C412" s="258"/>
      <c r="D412" s="258"/>
      <c r="E412" s="258"/>
      <c r="F412" s="258"/>
      <c r="G412" s="258"/>
      <c r="H412" s="258"/>
      <c r="I412" s="258"/>
      <c r="J412" s="258"/>
      <c r="K412" s="258"/>
    </row>
    <row r="413" spans="1:11">
      <c r="A413" s="244"/>
      <c r="B413" s="258"/>
      <c r="C413" s="258"/>
      <c r="D413" s="258"/>
      <c r="E413" s="258"/>
      <c r="F413" s="258"/>
      <c r="G413" s="258"/>
      <c r="H413" s="258"/>
      <c r="I413" s="258"/>
      <c r="J413" s="258"/>
      <c r="K413" s="258"/>
    </row>
    <row r="414" spans="1:11">
      <c r="A414" s="244"/>
      <c r="B414" s="258"/>
      <c r="C414" s="258"/>
      <c r="D414" s="258"/>
      <c r="E414" s="258"/>
      <c r="F414" s="258"/>
      <c r="G414" s="258"/>
      <c r="H414" s="258"/>
      <c r="I414" s="258"/>
      <c r="J414" s="258"/>
      <c r="K414" s="258"/>
    </row>
    <row r="415" spans="1:11">
      <c r="A415" s="244"/>
      <c r="B415" s="258"/>
      <c r="C415" s="258"/>
      <c r="D415" s="258"/>
      <c r="E415" s="258"/>
      <c r="F415" s="258"/>
      <c r="G415" s="258"/>
      <c r="H415" s="258"/>
      <c r="I415" s="258"/>
      <c r="J415" s="258"/>
      <c r="K415" s="258"/>
    </row>
    <row r="416" spans="1:11">
      <c r="A416" s="244"/>
      <c r="B416" s="258"/>
      <c r="C416" s="258"/>
      <c r="D416" s="258"/>
      <c r="E416" s="258"/>
      <c r="F416" s="258"/>
      <c r="G416" s="258"/>
      <c r="H416" s="258"/>
      <c r="I416" s="258"/>
      <c r="J416" s="258"/>
      <c r="K416" s="258"/>
    </row>
    <row r="417" spans="1:11">
      <c r="A417" s="244"/>
      <c r="B417" s="258"/>
      <c r="C417" s="258"/>
      <c r="D417" s="258"/>
      <c r="E417" s="258"/>
      <c r="F417" s="258"/>
      <c r="G417" s="258"/>
      <c r="H417" s="258"/>
      <c r="I417" s="258"/>
      <c r="J417" s="258"/>
      <c r="K417" s="258"/>
    </row>
    <row r="418" spans="1:11">
      <c r="A418" s="244"/>
      <c r="B418" s="258"/>
      <c r="C418" s="258"/>
      <c r="D418" s="258"/>
      <c r="E418" s="258"/>
      <c r="F418" s="258"/>
      <c r="G418" s="258"/>
      <c r="H418" s="258"/>
      <c r="I418" s="258"/>
      <c r="J418" s="258"/>
      <c r="K418" s="258"/>
    </row>
    <row r="419" spans="1:11">
      <c r="A419" s="244"/>
      <c r="B419" s="258"/>
      <c r="C419" s="258"/>
      <c r="D419" s="258"/>
      <c r="E419" s="258"/>
      <c r="F419" s="258"/>
      <c r="G419" s="258"/>
      <c r="H419" s="258"/>
      <c r="I419" s="258"/>
      <c r="J419" s="258"/>
      <c r="K419" s="258"/>
    </row>
    <row r="420" spans="1:11">
      <c r="A420" s="244"/>
      <c r="B420" s="258"/>
      <c r="C420" s="258"/>
      <c r="D420" s="258"/>
      <c r="E420" s="258"/>
      <c r="F420" s="258"/>
      <c r="G420" s="258"/>
      <c r="H420" s="258"/>
      <c r="I420" s="258"/>
      <c r="J420" s="258"/>
      <c r="K420" s="258"/>
    </row>
    <row r="421" spans="1:11">
      <c r="A421" s="244"/>
      <c r="B421" s="258"/>
      <c r="C421" s="258"/>
      <c r="D421" s="258"/>
      <c r="E421" s="258"/>
      <c r="F421" s="258"/>
      <c r="G421" s="258"/>
      <c r="H421" s="258"/>
      <c r="I421" s="258"/>
      <c r="J421" s="258"/>
      <c r="K421" s="258"/>
    </row>
    <row r="422" spans="1:11">
      <c r="A422" s="244"/>
      <c r="B422" s="258"/>
      <c r="C422" s="258"/>
      <c r="D422" s="258"/>
      <c r="E422" s="258"/>
      <c r="F422" s="258"/>
      <c r="G422" s="258"/>
      <c r="H422" s="258"/>
      <c r="I422" s="258"/>
      <c r="J422" s="258"/>
      <c r="K422" s="258"/>
    </row>
    <row r="423" spans="1:11">
      <c r="A423" s="244"/>
      <c r="B423" s="258"/>
      <c r="C423" s="258"/>
      <c r="D423" s="258"/>
      <c r="E423" s="258"/>
      <c r="F423" s="258"/>
      <c r="G423" s="258"/>
      <c r="H423" s="258"/>
      <c r="I423" s="258"/>
      <c r="J423" s="258"/>
      <c r="K423" s="258"/>
    </row>
    <row r="424" spans="1:11">
      <c r="A424" s="244"/>
      <c r="B424" s="258"/>
      <c r="C424" s="258"/>
      <c r="D424" s="258"/>
      <c r="E424" s="258"/>
      <c r="F424" s="258"/>
      <c r="G424" s="258"/>
      <c r="H424" s="258"/>
      <c r="I424" s="258"/>
      <c r="J424" s="258"/>
      <c r="K424" s="258"/>
    </row>
    <row r="425" spans="1:11">
      <c r="A425" s="244"/>
      <c r="B425" s="258"/>
      <c r="C425" s="258"/>
      <c r="D425" s="258"/>
      <c r="E425" s="258"/>
      <c r="F425" s="258"/>
      <c r="G425" s="258"/>
      <c r="H425" s="258"/>
      <c r="I425" s="258"/>
      <c r="J425" s="258"/>
      <c r="K425" s="258"/>
    </row>
    <row r="426" spans="1:11">
      <c r="A426" s="244"/>
      <c r="B426" s="258"/>
      <c r="C426" s="258"/>
      <c r="D426" s="258"/>
      <c r="E426" s="258"/>
      <c r="F426" s="258"/>
      <c r="G426" s="258"/>
      <c r="H426" s="258"/>
      <c r="I426" s="258"/>
      <c r="J426" s="258"/>
      <c r="K426" s="258"/>
    </row>
    <row r="427" spans="1:11">
      <c r="A427" s="244"/>
      <c r="B427" s="258"/>
      <c r="C427" s="258"/>
      <c r="D427" s="258"/>
      <c r="E427" s="258"/>
      <c r="F427" s="258"/>
      <c r="G427" s="258"/>
      <c r="H427" s="258"/>
      <c r="I427" s="258"/>
      <c r="J427" s="258"/>
      <c r="K427" s="258"/>
    </row>
    <row r="428" spans="1:11">
      <c r="A428" s="244"/>
      <c r="B428" s="258"/>
      <c r="C428" s="258"/>
      <c r="D428" s="258"/>
      <c r="E428" s="258"/>
      <c r="F428" s="258"/>
      <c r="G428" s="258"/>
      <c r="H428" s="258"/>
      <c r="I428" s="258"/>
      <c r="J428" s="258"/>
      <c r="K428" s="258"/>
    </row>
    <row r="429" spans="1:11">
      <c r="A429" s="244"/>
      <c r="B429" s="258"/>
      <c r="C429" s="258"/>
      <c r="D429" s="258"/>
      <c r="E429" s="258"/>
      <c r="F429" s="258"/>
      <c r="G429" s="258"/>
      <c r="H429" s="258"/>
      <c r="I429" s="258"/>
      <c r="J429" s="258"/>
      <c r="K429" s="258"/>
    </row>
    <row r="430" spans="1:11">
      <c r="A430" s="244"/>
      <c r="B430" s="258"/>
      <c r="C430" s="258"/>
      <c r="D430" s="258"/>
      <c r="E430" s="258"/>
      <c r="F430" s="258"/>
      <c r="G430" s="258"/>
      <c r="H430" s="258"/>
      <c r="I430" s="258"/>
      <c r="J430" s="258"/>
      <c r="K430" s="258"/>
    </row>
    <row r="431" spans="1:11">
      <c r="A431" s="244"/>
      <c r="B431" s="258"/>
      <c r="C431" s="258"/>
      <c r="D431" s="258"/>
      <c r="E431" s="258"/>
      <c r="F431" s="258"/>
      <c r="G431" s="258"/>
      <c r="H431" s="258"/>
      <c r="I431" s="258"/>
      <c r="J431" s="258"/>
      <c r="K431" s="258"/>
    </row>
    <row r="432" spans="1:11">
      <c r="A432" s="244"/>
      <c r="B432" s="258"/>
      <c r="C432" s="258"/>
      <c r="D432" s="258"/>
      <c r="E432" s="258"/>
      <c r="F432" s="258"/>
      <c r="G432" s="258"/>
      <c r="H432" s="258"/>
      <c r="I432" s="258"/>
      <c r="J432" s="258"/>
      <c r="K432" s="258"/>
    </row>
    <row r="433" spans="1:11">
      <c r="A433" s="244"/>
      <c r="B433" s="258"/>
      <c r="C433" s="258"/>
      <c r="D433" s="258"/>
      <c r="E433" s="258"/>
      <c r="F433" s="258"/>
      <c r="G433" s="258"/>
      <c r="H433" s="258"/>
      <c r="I433" s="258"/>
      <c r="J433" s="258"/>
      <c r="K433" s="258"/>
    </row>
    <row r="434" spans="1:11">
      <c r="A434" s="244"/>
      <c r="B434" s="258"/>
      <c r="C434" s="258"/>
      <c r="D434" s="258"/>
      <c r="E434" s="258"/>
      <c r="F434" s="258"/>
      <c r="G434" s="258"/>
      <c r="H434" s="258"/>
      <c r="I434" s="258"/>
      <c r="J434" s="258"/>
      <c r="K434" s="258"/>
    </row>
    <row r="435" spans="1:11">
      <c r="A435" s="244"/>
      <c r="B435" s="258"/>
      <c r="C435" s="258"/>
      <c r="D435" s="258"/>
      <c r="E435" s="258"/>
      <c r="F435" s="258"/>
      <c r="G435" s="258"/>
      <c r="H435" s="258"/>
      <c r="I435" s="258"/>
      <c r="J435" s="258"/>
      <c r="K435" s="258"/>
    </row>
    <row r="436" spans="1:11">
      <c r="A436" s="244"/>
      <c r="B436" s="258"/>
      <c r="C436" s="258"/>
      <c r="D436" s="258"/>
      <c r="E436" s="258"/>
      <c r="F436" s="258"/>
      <c r="G436" s="258"/>
      <c r="H436" s="258"/>
      <c r="I436" s="258"/>
      <c r="J436" s="258"/>
      <c r="K436" s="258"/>
    </row>
    <row r="437" spans="1:11">
      <c r="A437" s="244"/>
      <c r="B437" s="258"/>
      <c r="C437" s="258"/>
      <c r="D437" s="258"/>
      <c r="E437" s="258"/>
      <c r="F437" s="258"/>
      <c r="G437" s="258"/>
      <c r="H437" s="258"/>
      <c r="I437" s="258"/>
      <c r="J437" s="258"/>
      <c r="K437" s="258"/>
    </row>
    <row r="438" spans="1:11">
      <c r="A438" s="244"/>
      <c r="B438" s="258"/>
      <c r="C438" s="258"/>
      <c r="D438" s="258"/>
      <c r="E438" s="258"/>
      <c r="F438" s="258"/>
      <c r="G438" s="258"/>
      <c r="H438" s="258"/>
      <c r="I438" s="258"/>
      <c r="J438" s="258"/>
      <c r="K438" s="258"/>
    </row>
    <row r="439" spans="1:11">
      <c r="A439" s="244"/>
      <c r="B439" s="258"/>
      <c r="C439" s="258"/>
      <c r="D439" s="258"/>
      <c r="E439" s="258"/>
      <c r="F439" s="258"/>
      <c r="G439" s="258"/>
      <c r="H439" s="258"/>
      <c r="I439" s="258"/>
      <c r="J439" s="258"/>
      <c r="K439" s="258"/>
    </row>
    <row r="440" spans="1:11">
      <c r="A440" s="244"/>
      <c r="B440" s="258"/>
      <c r="C440" s="258"/>
      <c r="D440" s="258"/>
      <c r="E440" s="258"/>
      <c r="F440" s="258"/>
      <c r="G440" s="258"/>
      <c r="H440" s="258"/>
      <c r="I440" s="258"/>
      <c r="J440" s="258"/>
      <c r="K440" s="258"/>
    </row>
    <row r="441" spans="1:11">
      <c r="A441" s="244"/>
      <c r="B441" s="258"/>
      <c r="C441" s="258"/>
      <c r="D441" s="258"/>
      <c r="E441" s="258"/>
      <c r="F441" s="258"/>
      <c r="G441" s="258"/>
      <c r="H441" s="258"/>
      <c r="I441" s="258"/>
      <c r="J441" s="258"/>
      <c r="K441" s="258"/>
    </row>
    <row r="442" spans="1:11">
      <c r="A442" s="244"/>
      <c r="B442" s="258"/>
      <c r="C442" s="258"/>
      <c r="D442" s="258"/>
      <c r="E442" s="258"/>
      <c r="F442" s="258"/>
      <c r="G442" s="258"/>
      <c r="H442" s="258"/>
      <c r="I442" s="258"/>
      <c r="J442" s="258"/>
      <c r="K442" s="258"/>
    </row>
    <row r="443" spans="1:11">
      <c r="A443" s="244"/>
      <c r="B443" s="258"/>
      <c r="C443" s="258"/>
      <c r="D443" s="258"/>
      <c r="E443" s="258"/>
      <c r="F443" s="258"/>
      <c r="G443" s="258"/>
      <c r="H443" s="258"/>
      <c r="I443" s="258"/>
      <c r="J443" s="258"/>
      <c r="K443" s="258"/>
    </row>
    <row r="444" spans="1:11">
      <c r="A444" s="244"/>
      <c r="B444" s="258"/>
      <c r="C444" s="258"/>
      <c r="D444" s="258"/>
      <c r="E444" s="258"/>
      <c r="F444" s="258"/>
      <c r="G444" s="258"/>
      <c r="H444" s="258"/>
      <c r="I444" s="258"/>
      <c r="J444" s="258"/>
      <c r="K444" s="258"/>
    </row>
    <row r="445" spans="1:11">
      <c r="A445" s="244"/>
      <c r="B445" s="258"/>
      <c r="C445" s="258"/>
      <c r="D445" s="258"/>
      <c r="E445" s="258"/>
      <c r="F445" s="258"/>
      <c r="G445" s="258"/>
      <c r="H445" s="258"/>
      <c r="I445" s="258"/>
      <c r="J445" s="258"/>
      <c r="K445" s="258"/>
    </row>
    <row r="446" spans="1:11">
      <c r="A446" s="244"/>
      <c r="B446" s="258"/>
      <c r="C446" s="258"/>
      <c r="D446" s="258"/>
      <c r="E446" s="258"/>
      <c r="F446" s="258"/>
      <c r="G446" s="258"/>
      <c r="H446" s="258"/>
      <c r="I446" s="258"/>
      <c r="J446" s="258"/>
      <c r="K446" s="258"/>
    </row>
    <row r="447" spans="1:11">
      <c r="A447" s="244"/>
      <c r="B447" s="258"/>
      <c r="C447" s="258"/>
      <c r="D447" s="258"/>
      <c r="E447" s="258"/>
      <c r="F447" s="258"/>
      <c r="G447" s="258"/>
      <c r="H447" s="258"/>
      <c r="I447" s="258"/>
      <c r="J447" s="258"/>
      <c r="K447" s="258"/>
    </row>
    <row r="448" spans="1:11">
      <c r="A448" s="244"/>
      <c r="B448" s="258"/>
      <c r="C448" s="258"/>
      <c r="D448" s="258"/>
      <c r="E448" s="258"/>
      <c r="F448" s="258"/>
      <c r="G448" s="258"/>
      <c r="H448" s="258"/>
      <c r="I448" s="258"/>
      <c r="J448" s="258"/>
      <c r="K448" s="258"/>
    </row>
    <row r="449" spans="1:11">
      <c r="A449" s="244"/>
      <c r="B449" s="258"/>
      <c r="C449" s="258"/>
      <c r="D449" s="258"/>
      <c r="E449" s="258"/>
      <c r="F449" s="258"/>
      <c r="G449" s="258"/>
      <c r="H449" s="258"/>
      <c r="I449" s="258"/>
      <c r="J449" s="258"/>
      <c r="K449" s="258"/>
    </row>
    <row r="450" spans="1:11">
      <c r="A450" s="244"/>
      <c r="B450" s="258"/>
      <c r="C450" s="258"/>
      <c r="D450" s="258"/>
      <c r="E450" s="258"/>
      <c r="F450" s="258"/>
      <c r="G450" s="258"/>
      <c r="H450" s="258"/>
      <c r="I450" s="258"/>
      <c r="J450" s="258"/>
      <c r="K450" s="258"/>
    </row>
    <row r="451" spans="1:11">
      <c r="A451" s="244"/>
      <c r="B451" s="258"/>
      <c r="C451" s="258"/>
      <c r="D451" s="258"/>
      <c r="E451" s="258"/>
      <c r="F451" s="258"/>
      <c r="G451" s="258"/>
      <c r="H451" s="258"/>
      <c r="I451" s="258"/>
      <c r="J451" s="258"/>
      <c r="K451" s="258"/>
    </row>
    <row r="452" spans="1:11">
      <c r="A452" s="244"/>
      <c r="B452" s="258"/>
      <c r="C452" s="258"/>
      <c r="D452" s="258"/>
      <c r="E452" s="258"/>
      <c r="F452" s="258"/>
      <c r="G452" s="258"/>
      <c r="H452" s="258"/>
      <c r="I452" s="258"/>
      <c r="J452" s="258"/>
      <c r="K452" s="258"/>
    </row>
    <row r="453" spans="1:11">
      <c r="A453" s="244"/>
      <c r="B453" s="258"/>
      <c r="C453" s="258"/>
      <c r="D453" s="258"/>
      <c r="E453" s="258"/>
      <c r="F453" s="258"/>
      <c r="G453" s="258"/>
      <c r="H453" s="258"/>
      <c r="I453" s="258"/>
      <c r="J453" s="258"/>
      <c r="K453" s="258"/>
    </row>
    <row r="454" spans="1:11">
      <c r="A454" s="244"/>
      <c r="B454" s="258"/>
      <c r="C454" s="258"/>
      <c r="D454" s="258"/>
      <c r="E454" s="258"/>
      <c r="F454" s="258"/>
      <c r="G454" s="258"/>
      <c r="H454" s="258"/>
      <c r="I454" s="258"/>
      <c r="J454" s="258"/>
      <c r="K454" s="258"/>
    </row>
    <row r="455" spans="1:11">
      <c r="A455" s="244"/>
      <c r="B455" s="258"/>
      <c r="C455" s="258"/>
      <c r="D455" s="258"/>
      <c r="E455" s="258"/>
      <c r="F455" s="258"/>
      <c r="G455" s="258"/>
      <c r="H455" s="258"/>
      <c r="I455" s="258"/>
      <c r="J455" s="258"/>
      <c r="K455" s="258"/>
    </row>
    <row r="456" spans="1:11">
      <c r="A456" s="244"/>
      <c r="B456" s="258"/>
      <c r="C456" s="258"/>
      <c r="D456" s="258"/>
      <c r="E456" s="258"/>
      <c r="F456" s="258"/>
      <c r="G456" s="258"/>
      <c r="H456" s="258"/>
      <c r="I456" s="258"/>
      <c r="J456" s="258"/>
      <c r="K456" s="258"/>
    </row>
    <row r="457" spans="1:11">
      <c r="A457" s="244"/>
      <c r="B457" s="258"/>
      <c r="C457" s="258"/>
      <c r="D457" s="258"/>
      <c r="E457" s="258"/>
      <c r="F457" s="258"/>
      <c r="G457" s="258"/>
      <c r="H457" s="258"/>
      <c r="I457" s="258"/>
      <c r="J457" s="258"/>
      <c r="K457" s="258"/>
    </row>
    <row r="458" spans="1:11">
      <c r="A458" s="244"/>
      <c r="B458" s="258"/>
      <c r="C458" s="258"/>
      <c r="D458" s="258"/>
      <c r="E458" s="258"/>
      <c r="F458" s="258"/>
      <c r="G458" s="258"/>
      <c r="H458" s="258"/>
      <c r="I458" s="258"/>
      <c r="J458" s="258"/>
      <c r="K458" s="258"/>
    </row>
    <row r="459" spans="1:11">
      <c r="A459" s="244"/>
      <c r="B459" s="258"/>
      <c r="C459" s="258"/>
      <c r="D459" s="258"/>
      <c r="E459" s="258"/>
      <c r="F459" s="258"/>
      <c r="G459" s="258"/>
      <c r="H459" s="258"/>
      <c r="I459" s="258"/>
      <c r="J459" s="258"/>
      <c r="K459" s="258"/>
    </row>
    <row r="460" spans="1:11">
      <c r="A460" s="244"/>
      <c r="B460" s="258"/>
      <c r="C460" s="258"/>
      <c r="D460" s="258"/>
      <c r="E460" s="258"/>
      <c r="F460" s="258"/>
      <c r="G460" s="258"/>
      <c r="H460" s="258"/>
      <c r="I460" s="258"/>
      <c r="J460" s="258"/>
      <c r="K460" s="258"/>
    </row>
    <row r="461" spans="1:11">
      <c r="A461" s="244"/>
      <c r="B461" s="258"/>
      <c r="C461" s="258"/>
      <c r="D461" s="258"/>
      <c r="E461" s="258"/>
      <c r="F461" s="258"/>
      <c r="G461" s="258"/>
      <c r="H461" s="258"/>
      <c r="I461" s="258"/>
      <c r="J461" s="258"/>
      <c r="K461" s="258"/>
    </row>
    <row r="462" spans="1:11">
      <c r="A462" s="244"/>
      <c r="B462" s="258"/>
      <c r="C462" s="258"/>
      <c r="D462" s="258"/>
      <c r="E462" s="258"/>
      <c r="F462" s="258"/>
      <c r="G462" s="258"/>
      <c r="H462" s="258"/>
      <c r="I462" s="258"/>
      <c r="J462" s="258"/>
      <c r="K462" s="258"/>
    </row>
    <row r="463" spans="1:11">
      <c r="A463" s="244"/>
      <c r="B463" s="258"/>
      <c r="C463" s="258"/>
      <c r="D463" s="258"/>
      <c r="E463" s="258"/>
      <c r="F463" s="258"/>
      <c r="G463" s="258"/>
      <c r="H463" s="258"/>
      <c r="I463" s="258"/>
      <c r="J463" s="258"/>
      <c r="K463" s="258"/>
    </row>
    <row r="464" spans="1:11">
      <c r="A464" s="244"/>
      <c r="B464" s="258"/>
      <c r="C464" s="258"/>
      <c r="D464" s="258"/>
      <c r="E464" s="258"/>
      <c r="F464" s="258"/>
      <c r="G464" s="258"/>
      <c r="H464" s="258"/>
      <c r="I464" s="258"/>
      <c r="J464" s="258"/>
      <c r="K464" s="258"/>
    </row>
    <row r="465" spans="1:11">
      <c r="A465" s="244"/>
      <c r="B465" s="258"/>
      <c r="C465" s="258"/>
      <c r="D465" s="258"/>
      <c r="E465" s="258"/>
      <c r="F465" s="258"/>
      <c r="G465" s="258"/>
      <c r="H465" s="258"/>
      <c r="I465" s="258"/>
      <c r="J465" s="258"/>
      <c r="K465" s="258"/>
    </row>
    <row r="466" spans="1:11">
      <c r="A466" s="244"/>
      <c r="B466" s="258"/>
      <c r="C466" s="258"/>
      <c r="D466" s="258"/>
      <c r="E466" s="258"/>
      <c r="F466" s="258"/>
      <c r="G466" s="258"/>
      <c r="H466" s="258"/>
      <c r="I466" s="258"/>
      <c r="J466" s="258"/>
      <c r="K466" s="258"/>
    </row>
    <row r="467" spans="1:11">
      <c r="A467" s="244"/>
      <c r="B467" s="258"/>
      <c r="C467" s="258"/>
      <c r="D467" s="258"/>
      <c r="E467" s="258"/>
      <c r="F467" s="258"/>
      <c r="G467" s="258"/>
      <c r="H467" s="258"/>
      <c r="I467" s="258"/>
      <c r="J467" s="258"/>
      <c r="K467" s="258"/>
    </row>
    <row r="468" spans="1:11">
      <c r="A468" s="244"/>
      <c r="B468" s="258"/>
      <c r="C468" s="258"/>
      <c r="D468" s="258"/>
      <c r="E468" s="258"/>
      <c r="F468" s="258"/>
      <c r="G468" s="258"/>
      <c r="H468" s="258"/>
      <c r="I468" s="258"/>
      <c r="J468" s="258"/>
      <c r="K468" s="258"/>
    </row>
    <row r="469" spans="1:11">
      <c r="A469" s="244"/>
      <c r="B469" s="258"/>
      <c r="C469" s="258"/>
      <c r="D469" s="258"/>
      <c r="E469" s="258"/>
      <c r="F469" s="258"/>
      <c r="G469" s="258"/>
      <c r="H469" s="258"/>
      <c r="I469" s="258"/>
      <c r="J469" s="258"/>
      <c r="K469" s="258"/>
    </row>
    <row r="470" spans="1:11">
      <c r="A470" s="244"/>
      <c r="B470" s="258"/>
      <c r="C470" s="258"/>
      <c r="D470" s="258"/>
      <c r="E470" s="258"/>
      <c r="F470" s="258"/>
      <c r="G470" s="258"/>
      <c r="H470" s="258"/>
      <c r="I470" s="258"/>
      <c r="J470" s="258"/>
      <c r="K470" s="258"/>
    </row>
    <row r="471" spans="1:11">
      <c r="A471" s="244"/>
      <c r="B471" s="258"/>
      <c r="C471" s="258"/>
      <c r="D471" s="258"/>
      <c r="E471" s="258"/>
      <c r="F471" s="258"/>
      <c r="G471" s="258"/>
      <c r="H471" s="258"/>
      <c r="I471" s="258"/>
      <c r="J471" s="258"/>
      <c r="K471" s="258"/>
    </row>
    <row r="472" spans="1:11">
      <c r="A472" s="244"/>
      <c r="B472" s="258"/>
      <c r="C472" s="258"/>
      <c r="D472" s="258"/>
      <c r="E472" s="258"/>
      <c r="F472" s="258"/>
      <c r="G472" s="258"/>
      <c r="H472" s="258"/>
      <c r="I472" s="258"/>
      <c r="J472" s="258"/>
      <c r="K472" s="258"/>
    </row>
    <row r="473" spans="1:11">
      <c r="A473" s="244"/>
      <c r="B473" s="258"/>
      <c r="C473" s="258"/>
      <c r="D473" s="258"/>
      <c r="E473" s="258"/>
      <c r="F473" s="258"/>
      <c r="G473" s="258"/>
      <c r="H473" s="258"/>
      <c r="I473" s="258"/>
      <c r="J473" s="258"/>
      <c r="K473" s="258"/>
    </row>
    <row r="474" spans="1:11">
      <c r="A474" s="244"/>
      <c r="B474" s="258"/>
      <c r="C474" s="258"/>
      <c r="D474" s="258"/>
      <c r="E474" s="258"/>
      <c r="F474" s="258"/>
      <c r="G474" s="258"/>
      <c r="H474" s="258"/>
      <c r="I474" s="258"/>
      <c r="J474" s="258"/>
      <c r="K474" s="258"/>
    </row>
    <row r="475" spans="1:11">
      <c r="A475" s="244"/>
      <c r="B475" s="258"/>
      <c r="C475" s="258"/>
      <c r="D475" s="258"/>
      <c r="E475" s="258"/>
      <c r="F475" s="258"/>
      <c r="G475" s="258"/>
      <c r="H475" s="258"/>
      <c r="I475" s="258"/>
      <c r="J475" s="258"/>
      <c r="K475" s="258"/>
    </row>
    <row r="476" spans="1:11">
      <c r="A476" s="244"/>
      <c r="B476" s="258"/>
      <c r="C476" s="258"/>
      <c r="D476" s="258"/>
      <c r="E476" s="258"/>
      <c r="F476" s="258"/>
      <c r="G476" s="258"/>
      <c r="H476" s="258"/>
      <c r="I476" s="258"/>
      <c r="J476" s="258"/>
      <c r="K476" s="258"/>
    </row>
    <row r="477" spans="1:11">
      <c r="A477" s="244"/>
      <c r="B477" s="258"/>
      <c r="C477" s="258"/>
      <c r="D477" s="258"/>
      <c r="E477" s="258"/>
      <c r="F477" s="258"/>
      <c r="G477" s="258"/>
      <c r="H477" s="258"/>
      <c r="I477" s="258"/>
      <c r="J477" s="258"/>
      <c r="K477" s="258"/>
    </row>
    <row r="478" spans="1:11">
      <c r="A478" s="244"/>
      <c r="B478" s="258"/>
      <c r="C478" s="258"/>
      <c r="D478" s="258"/>
      <c r="E478" s="258"/>
      <c r="F478" s="258"/>
      <c r="G478" s="258"/>
      <c r="H478" s="258"/>
      <c r="I478" s="258"/>
      <c r="J478" s="258"/>
      <c r="K478" s="258"/>
    </row>
    <row r="479" spans="1:11">
      <c r="A479" s="244"/>
      <c r="B479" s="258"/>
      <c r="C479" s="258"/>
      <c r="D479" s="258"/>
      <c r="E479" s="258"/>
      <c r="F479" s="258"/>
      <c r="G479" s="258"/>
      <c r="H479" s="258"/>
      <c r="I479" s="258"/>
      <c r="J479" s="258"/>
      <c r="K479" s="258"/>
    </row>
    <row r="480" spans="1:11">
      <c r="A480" s="244"/>
      <c r="B480" s="258"/>
      <c r="C480" s="258"/>
      <c r="D480" s="258"/>
      <c r="E480" s="258"/>
      <c r="F480" s="258"/>
      <c r="G480" s="258"/>
      <c r="H480" s="258"/>
      <c r="I480" s="258"/>
      <c r="J480" s="258"/>
      <c r="K480" s="258"/>
    </row>
    <row r="481" spans="1:11">
      <c r="A481" s="244"/>
      <c r="B481" s="258"/>
      <c r="C481" s="258"/>
      <c r="D481" s="258"/>
      <c r="E481" s="258"/>
      <c r="F481" s="258"/>
      <c r="G481" s="258"/>
      <c r="H481" s="258"/>
      <c r="I481" s="258"/>
      <c r="J481" s="258"/>
      <c r="K481" s="258"/>
    </row>
    <row r="482" spans="1:11">
      <c r="A482" s="244"/>
      <c r="B482" s="258"/>
      <c r="C482" s="258"/>
      <c r="D482" s="258"/>
      <c r="E482" s="258"/>
      <c r="F482" s="258"/>
      <c r="G482" s="258"/>
      <c r="H482" s="258"/>
      <c r="I482" s="258"/>
      <c r="J482" s="258"/>
      <c r="K482" s="258"/>
    </row>
    <row r="483" spans="1:11">
      <c r="A483" s="244"/>
      <c r="B483" s="258"/>
      <c r="C483" s="258"/>
      <c r="D483" s="258"/>
      <c r="E483" s="258"/>
      <c r="F483" s="258"/>
      <c r="G483" s="258"/>
      <c r="H483" s="258"/>
      <c r="I483" s="258"/>
      <c r="J483" s="258"/>
      <c r="K483" s="258"/>
    </row>
    <row r="484" spans="1:11">
      <c r="A484" s="244"/>
      <c r="B484" s="258"/>
      <c r="C484" s="258"/>
      <c r="D484" s="258"/>
      <c r="E484" s="258"/>
      <c r="F484" s="258"/>
      <c r="G484" s="258"/>
      <c r="H484" s="258"/>
      <c r="I484" s="258"/>
      <c r="J484" s="258"/>
      <c r="K484" s="258"/>
    </row>
    <row r="485" spans="1:11">
      <c r="A485" s="244"/>
      <c r="B485" s="258"/>
      <c r="C485" s="258"/>
      <c r="D485" s="258"/>
      <c r="E485" s="258"/>
      <c r="F485" s="258"/>
      <c r="G485" s="258"/>
      <c r="H485" s="258"/>
      <c r="I485" s="258"/>
      <c r="J485" s="258"/>
      <c r="K485" s="258"/>
    </row>
    <row r="486" spans="1:11">
      <c r="A486" s="244"/>
      <c r="B486" s="258"/>
      <c r="C486" s="258"/>
      <c r="D486" s="258"/>
      <c r="E486" s="258"/>
      <c r="F486" s="258"/>
      <c r="G486" s="258"/>
      <c r="H486" s="258"/>
      <c r="I486" s="258"/>
      <c r="J486" s="258"/>
      <c r="K486" s="258"/>
    </row>
    <row r="487" spans="1:11">
      <c r="A487" s="244"/>
      <c r="B487" s="258"/>
      <c r="C487" s="258"/>
      <c r="D487" s="258"/>
      <c r="E487" s="258"/>
      <c r="F487" s="258"/>
      <c r="G487" s="258"/>
      <c r="H487" s="258"/>
      <c r="I487" s="258"/>
      <c r="J487" s="258"/>
      <c r="K487" s="258"/>
    </row>
    <row r="488" spans="1:11">
      <c r="A488" s="244"/>
      <c r="B488" s="258"/>
      <c r="C488" s="258"/>
      <c r="D488" s="258"/>
      <c r="E488" s="258"/>
      <c r="F488" s="258"/>
      <c r="G488" s="258"/>
      <c r="H488" s="258"/>
      <c r="I488" s="258"/>
      <c r="J488" s="258"/>
      <c r="K488" s="258"/>
    </row>
    <row r="489" spans="1:11">
      <c r="A489" s="244"/>
      <c r="B489" s="258"/>
      <c r="C489" s="258"/>
      <c r="D489" s="258"/>
      <c r="E489" s="258"/>
      <c r="F489" s="258"/>
      <c r="G489" s="258"/>
      <c r="H489" s="258"/>
      <c r="I489" s="258"/>
      <c r="J489" s="258"/>
      <c r="K489" s="258"/>
    </row>
    <row r="490" spans="1:11">
      <c r="A490" s="244"/>
      <c r="B490" s="258"/>
      <c r="C490" s="258"/>
      <c r="D490" s="258"/>
      <c r="E490" s="258"/>
      <c r="F490" s="258"/>
      <c r="G490" s="258"/>
      <c r="H490" s="258"/>
      <c r="I490" s="258"/>
      <c r="J490" s="258"/>
      <c r="K490" s="258"/>
    </row>
    <row r="491" spans="1:11">
      <c r="A491" s="244"/>
      <c r="B491" s="258"/>
      <c r="C491" s="258"/>
      <c r="D491" s="258"/>
      <c r="E491" s="258"/>
      <c r="F491" s="258"/>
      <c r="G491" s="258"/>
      <c r="H491" s="258"/>
      <c r="I491" s="258"/>
      <c r="J491" s="258"/>
      <c r="K491" s="258"/>
    </row>
    <row r="492" spans="1:11">
      <c r="A492" s="244"/>
      <c r="B492" s="258"/>
      <c r="C492" s="258"/>
      <c r="D492" s="258"/>
      <c r="E492" s="258"/>
      <c r="F492" s="258"/>
      <c r="G492" s="258"/>
      <c r="H492" s="258"/>
      <c r="I492" s="258"/>
      <c r="J492" s="258"/>
      <c r="K492" s="258"/>
    </row>
    <row r="493" spans="1:11">
      <c r="A493" s="244"/>
      <c r="B493" s="258"/>
      <c r="C493" s="258"/>
      <c r="D493" s="258"/>
      <c r="E493" s="258"/>
      <c r="F493" s="258"/>
      <c r="G493" s="258"/>
      <c r="H493" s="258"/>
      <c r="I493" s="258"/>
      <c r="J493" s="258"/>
      <c r="K493" s="258"/>
    </row>
    <row r="494" spans="1:11">
      <c r="A494" s="244"/>
      <c r="B494" s="258"/>
      <c r="C494" s="258"/>
      <c r="D494" s="258"/>
      <c r="E494" s="258"/>
      <c r="F494" s="258"/>
      <c r="G494" s="258"/>
      <c r="H494" s="258"/>
      <c r="I494" s="258"/>
      <c r="J494" s="258"/>
      <c r="K494" s="258"/>
    </row>
    <row r="495" spans="1:11">
      <c r="A495" s="244"/>
      <c r="B495" s="258"/>
      <c r="C495" s="258"/>
      <c r="D495" s="258"/>
      <c r="E495" s="258"/>
      <c r="F495" s="258"/>
      <c r="G495" s="258"/>
      <c r="H495" s="258"/>
      <c r="I495" s="258"/>
      <c r="J495" s="258"/>
      <c r="K495" s="258"/>
    </row>
    <row r="496" spans="1:11">
      <c r="A496" s="244"/>
      <c r="B496" s="258"/>
      <c r="C496" s="258"/>
      <c r="D496" s="258"/>
      <c r="E496" s="258"/>
      <c r="F496" s="258"/>
      <c r="G496" s="258"/>
      <c r="H496" s="258"/>
      <c r="I496" s="258"/>
      <c r="J496" s="258"/>
      <c r="K496" s="258"/>
    </row>
    <row r="497" spans="1:11">
      <c r="A497" s="244"/>
      <c r="B497" s="258"/>
      <c r="C497" s="258"/>
      <c r="D497" s="258"/>
      <c r="E497" s="258"/>
      <c r="F497" s="258"/>
      <c r="G497" s="258"/>
      <c r="H497" s="258"/>
      <c r="I497" s="258"/>
      <c r="J497" s="258"/>
      <c r="K497" s="258"/>
    </row>
    <row r="498" spans="1:11">
      <c r="A498" s="244"/>
      <c r="B498" s="258"/>
      <c r="C498" s="258"/>
      <c r="D498" s="258"/>
      <c r="E498" s="258"/>
      <c r="F498" s="258"/>
      <c r="G498" s="258"/>
      <c r="H498" s="258"/>
      <c r="I498" s="258"/>
      <c r="J498" s="258"/>
      <c r="K498" s="258"/>
    </row>
    <row r="499" spans="1:11">
      <c r="A499" s="244"/>
      <c r="B499" s="258"/>
      <c r="C499" s="258"/>
      <c r="D499" s="258"/>
      <c r="E499" s="258"/>
      <c r="F499" s="258"/>
      <c r="G499" s="258"/>
      <c r="H499" s="258"/>
      <c r="I499" s="258"/>
      <c r="J499" s="258"/>
      <c r="K499" s="258"/>
    </row>
    <row r="500" spans="1:11">
      <c r="A500" s="244"/>
      <c r="B500" s="258"/>
      <c r="C500" s="258"/>
      <c r="D500" s="258"/>
      <c r="E500" s="258"/>
      <c r="F500" s="258"/>
      <c r="G500" s="258"/>
      <c r="H500" s="258"/>
      <c r="I500" s="258"/>
      <c r="J500" s="258"/>
      <c r="K500" s="258"/>
    </row>
    <row r="501" spans="1:11">
      <c r="A501" s="244"/>
      <c r="B501" s="258"/>
      <c r="C501" s="258"/>
      <c r="D501" s="258"/>
      <c r="E501" s="258"/>
      <c r="F501" s="258"/>
      <c r="G501" s="258"/>
      <c r="H501" s="258"/>
      <c r="I501" s="258"/>
      <c r="J501" s="258"/>
      <c r="K501" s="258"/>
    </row>
    <row r="502" spans="1:11">
      <c r="A502" s="244"/>
      <c r="B502" s="258"/>
      <c r="C502" s="258"/>
      <c r="D502" s="258"/>
      <c r="E502" s="258"/>
      <c r="F502" s="258"/>
      <c r="G502" s="258"/>
      <c r="H502" s="258"/>
      <c r="I502" s="258"/>
      <c r="J502" s="258"/>
      <c r="K502" s="258"/>
    </row>
    <row r="503" spans="1:11">
      <c r="A503" s="244"/>
      <c r="B503" s="258"/>
      <c r="C503" s="258"/>
      <c r="D503" s="258"/>
      <c r="E503" s="258"/>
      <c r="F503" s="258"/>
      <c r="G503" s="258"/>
      <c r="H503" s="258"/>
      <c r="I503" s="258"/>
      <c r="J503" s="258"/>
      <c r="K503" s="258"/>
    </row>
    <row r="504" spans="1:11">
      <c r="A504" s="244"/>
      <c r="B504" s="258"/>
      <c r="C504" s="258"/>
      <c r="D504" s="258"/>
      <c r="E504" s="258"/>
      <c r="F504" s="258"/>
      <c r="G504" s="258"/>
      <c r="H504" s="258"/>
      <c r="I504" s="258"/>
      <c r="J504" s="258"/>
      <c r="K504" s="258"/>
    </row>
    <row r="505" spans="1:11">
      <c r="A505" s="244"/>
      <c r="B505" s="258"/>
      <c r="C505" s="258"/>
      <c r="D505" s="258"/>
      <c r="E505" s="258"/>
      <c r="F505" s="258"/>
      <c r="G505" s="258"/>
      <c r="H505" s="258"/>
      <c r="I505" s="258"/>
      <c r="J505" s="258"/>
      <c r="K505" s="258"/>
    </row>
    <row r="506" spans="1:11">
      <c r="A506" s="244"/>
      <c r="B506" s="258"/>
      <c r="C506" s="258"/>
      <c r="D506" s="258"/>
      <c r="E506" s="258"/>
      <c r="F506" s="258"/>
      <c r="G506" s="258"/>
      <c r="H506" s="258"/>
      <c r="I506" s="258"/>
      <c r="J506" s="258"/>
      <c r="K506" s="258"/>
    </row>
    <row r="507" spans="1:11">
      <c r="A507" s="244"/>
      <c r="B507" s="258"/>
      <c r="C507" s="258"/>
      <c r="D507" s="258"/>
      <c r="E507" s="258"/>
      <c r="F507" s="258"/>
      <c r="G507" s="258"/>
      <c r="H507" s="258"/>
      <c r="I507" s="258"/>
      <c r="J507" s="258"/>
      <c r="K507" s="258"/>
    </row>
    <row r="508" spans="1:11">
      <c r="A508" s="244"/>
      <c r="B508" s="258"/>
      <c r="C508" s="258"/>
      <c r="D508" s="258"/>
      <c r="E508" s="258"/>
      <c r="F508" s="258"/>
      <c r="G508" s="258"/>
      <c r="H508" s="258"/>
      <c r="I508" s="258"/>
      <c r="J508" s="258"/>
      <c r="K508" s="258"/>
    </row>
    <row r="509" spans="1:11">
      <c r="A509" s="244"/>
      <c r="B509" s="258"/>
      <c r="C509" s="258"/>
      <c r="D509" s="258"/>
      <c r="E509" s="258"/>
      <c r="F509" s="258"/>
      <c r="G509" s="258"/>
      <c r="H509" s="258"/>
      <c r="I509" s="258"/>
      <c r="J509" s="258"/>
      <c r="K509" s="258"/>
    </row>
    <row r="510" spans="1:11">
      <c r="A510" s="244"/>
      <c r="B510" s="258"/>
      <c r="C510" s="258"/>
      <c r="D510" s="258"/>
      <c r="E510" s="258"/>
      <c r="F510" s="258"/>
      <c r="G510" s="258"/>
      <c r="H510" s="258"/>
      <c r="I510" s="258"/>
      <c r="J510" s="258"/>
      <c r="K510" s="258"/>
    </row>
    <row r="511" spans="1:11">
      <c r="A511" s="244"/>
      <c r="B511" s="258"/>
      <c r="C511" s="258"/>
      <c r="D511" s="258"/>
      <c r="E511" s="258"/>
      <c r="F511" s="258"/>
      <c r="G511" s="258"/>
      <c r="H511" s="258"/>
      <c r="I511" s="258"/>
      <c r="J511" s="258"/>
      <c r="K511" s="258"/>
    </row>
    <row r="512" spans="1:11">
      <c r="A512" s="244"/>
      <c r="B512" s="258"/>
      <c r="C512" s="258"/>
      <c r="D512" s="258"/>
      <c r="E512" s="258"/>
      <c r="F512" s="258"/>
      <c r="G512" s="258"/>
      <c r="H512" s="258"/>
      <c r="I512" s="258"/>
      <c r="J512" s="258"/>
      <c r="K512" s="258"/>
    </row>
    <row r="513" spans="1:11">
      <c r="A513" s="244"/>
      <c r="B513" s="258"/>
      <c r="C513" s="258"/>
      <c r="D513" s="258"/>
      <c r="E513" s="258"/>
      <c r="F513" s="258"/>
      <c r="G513" s="258"/>
      <c r="H513" s="258"/>
      <c r="I513" s="258"/>
      <c r="J513" s="258"/>
      <c r="K513" s="258"/>
    </row>
    <row r="514" spans="1:11">
      <c r="A514" s="244"/>
      <c r="B514" s="258"/>
      <c r="C514" s="258"/>
      <c r="D514" s="258"/>
      <c r="E514" s="258"/>
      <c r="F514" s="258"/>
      <c r="G514" s="258"/>
      <c r="H514" s="258"/>
      <c r="I514" s="258"/>
      <c r="J514" s="258"/>
      <c r="K514" s="258"/>
    </row>
    <row r="515" spans="1:11">
      <c r="A515" s="244"/>
      <c r="B515" s="258"/>
      <c r="C515" s="258"/>
      <c r="D515" s="258"/>
      <c r="E515" s="258"/>
      <c r="F515" s="258"/>
      <c r="G515" s="258"/>
      <c r="H515" s="258"/>
      <c r="I515" s="258"/>
      <c r="J515" s="258"/>
      <c r="K515" s="258"/>
    </row>
    <row r="516" spans="1:11">
      <c r="A516" s="244"/>
      <c r="B516" s="258"/>
      <c r="C516" s="258"/>
      <c r="D516" s="258"/>
      <c r="E516" s="258"/>
      <c r="F516" s="258"/>
      <c r="G516" s="258"/>
      <c r="H516" s="258"/>
      <c r="I516" s="258"/>
      <c r="J516" s="258"/>
      <c r="K516" s="258"/>
    </row>
    <row r="517" spans="1:11">
      <c r="A517" s="244"/>
      <c r="B517" s="258"/>
      <c r="C517" s="258"/>
      <c r="D517" s="258"/>
      <c r="E517" s="258"/>
      <c r="F517" s="258"/>
      <c r="G517" s="258"/>
      <c r="H517" s="258"/>
      <c r="I517" s="258"/>
      <c r="J517" s="258"/>
      <c r="K517" s="258"/>
    </row>
    <row r="518" spans="1:11">
      <c r="A518" s="244"/>
      <c r="B518" s="258"/>
      <c r="C518" s="258"/>
      <c r="D518" s="258"/>
      <c r="E518" s="258"/>
      <c r="F518" s="258"/>
      <c r="G518" s="258"/>
      <c r="H518" s="258"/>
      <c r="I518" s="258"/>
      <c r="J518" s="258"/>
      <c r="K518" s="258"/>
    </row>
    <row r="519" spans="1:11">
      <c r="A519" s="244"/>
      <c r="B519" s="258"/>
      <c r="C519" s="258"/>
      <c r="D519" s="258"/>
      <c r="E519" s="258"/>
      <c r="F519" s="258"/>
      <c r="G519" s="258"/>
      <c r="H519" s="258"/>
      <c r="I519" s="258"/>
      <c r="J519" s="258"/>
      <c r="K519" s="258"/>
    </row>
    <row r="520" spans="1:11">
      <c r="A520" s="244"/>
      <c r="B520" s="258"/>
      <c r="C520" s="258"/>
      <c r="D520" s="258"/>
      <c r="E520" s="258"/>
      <c r="F520" s="258"/>
      <c r="G520" s="258"/>
      <c r="H520" s="258"/>
      <c r="I520" s="258"/>
      <c r="J520" s="258"/>
      <c r="K520" s="258"/>
    </row>
    <row r="521" spans="1:11">
      <c r="A521" s="244"/>
      <c r="B521" s="258"/>
      <c r="C521" s="258"/>
      <c r="D521" s="258"/>
      <c r="E521" s="258"/>
      <c r="F521" s="258"/>
      <c r="G521" s="258"/>
      <c r="H521" s="258"/>
      <c r="I521" s="258"/>
      <c r="J521" s="258"/>
      <c r="K521" s="258"/>
    </row>
    <row r="522" spans="1:11">
      <c r="A522" s="244"/>
      <c r="B522" s="258"/>
      <c r="C522" s="258"/>
      <c r="D522" s="258"/>
      <c r="E522" s="258"/>
      <c r="F522" s="258"/>
      <c r="G522" s="258"/>
      <c r="H522" s="258"/>
      <c r="I522" s="258"/>
      <c r="J522" s="258"/>
      <c r="K522" s="258"/>
    </row>
    <row r="523" spans="1:11">
      <c r="A523" s="244"/>
      <c r="B523" s="258"/>
      <c r="C523" s="258"/>
      <c r="D523" s="258"/>
      <c r="E523" s="258"/>
      <c r="F523" s="258"/>
      <c r="G523" s="258"/>
      <c r="H523" s="258"/>
      <c r="I523" s="258"/>
      <c r="J523" s="258"/>
      <c r="K523" s="258"/>
    </row>
    <row r="524" spans="1:11">
      <c r="A524" s="244"/>
      <c r="B524" s="258"/>
      <c r="C524" s="258"/>
      <c r="D524" s="258"/>
      <c r="E524" s="258"/>
      <c r="F524" s="258"/>
      <c r="G524" s="258"/>
      <c r="H524" s="258"/>
      <c r="I524" s="258"/>
      <c r="J524" s="258"/>
      <c r="K524" s="258"/>
    </row>
    <row r="525" spans="1:11">
      <c r="A525" s="244"/>
      <c r="B525" s="258"/>
      <c r="C525" s="258"/>
      <c r="D525" s="258"/>
      <c r="E525" s="258"/>
      <c r="F525" s="258"/>
      <c r="G525" s="258"/>
      <c r="H525" s="258"/>
      <c r="I525" s="258"/>
      <c r="J525" s="258"/>
      <c r="K525" s="258"/>
    </row>
    <row r="526" spans="1:11">
      <c r="A526" s="244"/>
      <c r="B526" s="258"/>
      <c r="C526" s="258"/>
      <c r="D526" s="258"/>
      <c r="E526" s="258"/>
      <c r="F526" s="258"/>
      <c r="G526" s="258"/>
      <c r="H526" s="258"/>
      <c r="I526" s="258"/>
      <c r="J526" s="258"/>
      <c r="K526" s="258"/>
    </row>
    <row r="527" spans="1:11">
      <c r="A527" s="244"/>
      <c r="B527" s="258"/>
      <c r="C527" s="258"/>
      <c r="D527" s="258"/>
      <c r="E527" s="258"/>
      <c r="F527" s="258"/>
      <c r="G527" s="258"/>
      <c r="H527" s="258"/>
      <c r="I527" s="258"/>
      <c r="J527" s="258"/>
      <c r="K527" s="258"/>
    </row>
    <row r="528" spans="1:11">
      <c r="A528" s="244"/>
      <c r="B528" s="258"/>
      <c r="C528" s="258"/>
      <c r="D528" s="258"/>
      <c r="E528" s="258"/>
      <c r="F528" s="258"/>
      <c r="G528" s="258"/>
      <c r="H528" s="258"/>
      <c r="I528" s="258"/>
      <c r="J528" s="258"/>
      <c r="K528" s="258"/>
    </row>
    <row r="529" spans="1:11">
      <c r="A529" s="244"/>
      <c r="B529" s="258"/>
      <c r="C529" s="258"/>
      <c r="D529" s="258"/>
      <c r="E529" s="258"/>
      <c r="F529" s="258"/>
      <c r="G529" s="258"/>
      <c r="H529" s="258"/>
      <c r="I529" s="258"/>
      <c r="J529" s="258"/>
      <c r="K529" s="258"/>
    </row>
    <row r="530" spans="1:11">
      <c r="A530" s="244"/>
      <c r="B530" s="258"/>
      <c r="C530" s="258"/>
      <c r="D530" s="258"/>
      <c r="E530" s="258"/>
      <c r="F530" s="258"/>
      <c r="G530" s="258"/>
      <c r="H530" s="258"/>
      <c r="I530" s="258"/>
      <c r="J530" s="258"/>
      <c r="K530" s="258"/>
    </row>
    <row r="531" spans="1:11">
      <c r="A531" s="244"/>
      <c r="B531" s="258"/>
      <c r="C531" s="258"/>
      <c r="D531" s="258"/>
      <c r="E531" s="258"/>
      <c r="F531" s="258"/>
      <c r="G531" s="258"/>
      <c r="H531" s="258"/>
      <c r="I531" s="258"/>
      <c r="J531" s="258"/>
      <c r="K531" s="258"/>
    </row>
    <row r="532" spans="1:11">
      <c r="A532" s="244"/>
      <c r="B532" s="258"/>
      <c r="C532" s="258"/>
      <c r="D532" s="258"/>
      <c r="E532" s="258"/>
      <c r="F532" s="258"/>
      <c r="G532" s="258"/>
      <c r="H532" s="258"/>
      <c r="I532" s="258"/>
      <c r="J532" s="258"/>
      <c r="K532" s="258"/>
    </row>
    <row r="533" spans="1:11">
      <c r="A533" s="244"/>
      <c r="B533" s="258"/>
      <c r="C533" s="258"/>
      <c r="D533" s="258"/>
      <c r="E533" s="258"/>
      <c r="F533" s="258"/>
      <c r="G533" s="258"/>
      <c r="H533" s="258"/>
      <c r="I533" s="258"/>
      <c r="J533" s="258"/>
      <c r="K533" s="258"/>
    </row>
    <row r="534" spans="1:11">
      <c r="A534" s="244"/>
      <c r="B534" s="258"/>
      <c r="C534" s="258"/>
      <c r="D534" s="258"/>
      <c r="E534" s="258"/>
      <c r="F534" s="258"/>
      <c r="G534" s="258"/>
      <c r="H534" s="258"/>
      <c r="I534" s="258"/>
      <c r="J534" s="258"/>
      <c r="K534" s="258"/>
    </row>
    <row r="535" spans="1:11">
      <c r="A535" s="244"/>
      <c r="B535" s="258"/>
      <c r="C535" s="258"/>
      <c r="D535" s="258"/>
      <c r="E535" s="258"/>
      <c r="F535" s="258"/>
      <c r="G535" s="258"/>
      <c r="H535" s="258"/>
      <c r="I535" s="258"/>
      <c r="J535" s="258"/>
      <c r="K535" s="258"/>
    </row>
    <row r="536" spans="1:11">
      <c r="A536" s="244"/>
      <c r="B536" s="258"/>
      <c r="C536" s="258"/>
      <c r="D536" s="258"/>
      <c r="E536" s="258"/>
      <c r="F536" s="258"/>
      <c r="G536" s="258"/>
      <c r="H536" s="258"/>
      <c r="I536" s="258"/>
      <c r="J536" s="258"/>
      <c r="K536" s="258"/>
    </row>
    <row r="537" spans="1:11">
      <c r="A537" s="244"/>
      <c r="B537" s="258"/>
      <c r="C537" s="258"/>
      <c r="D537" s="258"/>
      <c r="E537" s="258"/>
      <c r="F537" s="258"/>
      <c r="G537" s="258"/>
      <c r="H537" s="258"/>
      <c r="I537" s="258"/>
      <c r="J537" s="258"/>
      <c r="K537" s="258"/>
    </row>
    <row r="538" spans="1:11">
      <c r="A538" s="244"/>
      <c r="B538" s="258"/>
      <c r="C538" s="258"/>
      <c r="D538" s="258"/>
      <c r="E538" s="258"/>
      <c r="F538" s="258"/>
      <c r="G538" s="258"/>
      <c r="H538" s="258"/>
      <c r="I538" s="258"/>
      <c r="J538" s="258"/>
      <c r="K538" s="258"/>
    </row>
    <row r="539" spans="1:11">
      <c r="A539" s="244"/>
      <c r="B539" s="258"/>
      <c r="C539" s="258"/>
      <c r="D539" s="258"/>
      <c r="E539" s="258"/>
      <c r="F539" s="258"/>
      <c r="G539" s="258"/>
      <c r="H539" s="258"/>
      <c r="I539" s="258"/>
      <c r="J539" s="258"/>
      <c r="K539" s="258"/>
    </row>
    <row r="540" spans="1:11">
      <c r="A540" s="244"/>
      <c r="B540" s="258"/>
      <c r="C540" s="258"/>
      <c r="D540" s="258"/>
      <c r="E540" s="258"/>
      <c r="F540" s="258"/>
      <c r="G540" s="258"/>
      <c r="H540" s="258"/>
      <c r="I540" s="258"/>
      <c r="J540" s="258"/>
      <c r="K540" s="258"/>
    </row>
    <row r="541" spans="1:11">
      <c r="A541" s="244"/>
      <c r="B541" s="258"/>
      <c r="C541" s="258"/>
      <c r="D541" s="258"/>
      <c r="E541" s="258"/>
      <c r="F541" s="258"/>
      <c r="G541" s="258"/>
      <c r="H541" s="258"/>
      <c r="I541" s="258"/>
      <c r="J541" s="258"/>
      <c r="K541" s="258"/>
    </row>
    <row r="542" spans="1:11">
      <c r="A542" s="244"/>
      <c r="B542" s="258"/>
      <c r="C542" s="258"/>
      <c r="D542" s="258"/>
      <c r="E542" s="258"/>
      <c r="F542" s="258"/>
      <c r="G542" s="258"/>
      <c r="H542" s="258"/>
      <c r="I542" s="258"/>
      <c r="J542" s="258"/>
      <c r="K542" s="258"/>
    </row>
    <row r="543" spans="1:11">
      <c r="A543" s="244"/>
      <c r="B543" s="258"/>
      <c r="C543" s="258"/>
      <c r="D543" s="258"/>
      <c r="E543" s="258"/>
      <c r="F543" s="258"/>
      <c r="G543" s="258"/>
      <c r="H543" s="258"/>
      <c r="I543" s="258"/>
      <c r="J543" s="258"/>
      <c r="K543" s="258"/>
    </row>
    <row r="544" spans="1:11">
      <c r="A544" s="244"/>
      <c r="B544" s="258"/>
      <c r="C544" s="258"/>
      <c r="D544" s="258"/>
      <c r="E544" s="258"/>
      <c r="F544" s="258"/>
      <c r="G544" s="258"/>
      <c r="H544" s="258"/>
      <c r="I544" s="258"/>
      <c r="J544" s="258"/>
      <c r="K544" s="258"/>
    </row>
    <row r="545" spans="1:11">
      <c r="A545" s="244"/>
      <c r="B545" s="258"/>
      <c r="C545" s="258"/>
      <c r="D545" s="258"/>
      <c r="E545" s="258"/>
      <c r="F545" s="258"/>
      <c r="G545" s="258"/>
      <c r="H545" s="258"/>
      <c r="I545" s="258"/>
      <c r="J545" s="258"/>
      <c r="K545" s="258"/>
    </row>
    <row r="546" spans="1:11">
      <c r="A546" s="244"/>
      <c r="B546" s="258"/>
      <c r="C546" s="258"/>
      <c r="D546" s="258"/>
      <c r="E546" s="258"/>
      <c r="F546" s="258"/>
      <c r="G546" s="258"/>
      <c r="H546" s="258"/>
      <c r="I546" s="258"/>
      <c r="J546" s="258"/>
      <c r="K546" s="258"/>
    </row>
    <row r="547" spans="1:11">
      <c r="A547" s="244"/>
      <c r="B547" s="258"/>
      <c r="C547" s="258"/>
      <c r="D547" s="258"/>
      <c r="E547" s="258"/>
      <c r="F547" s="258"/>
      <c r="G547" s="258"/>
      <c r="H547" s="258"/>
      <c r="I547" s="258"/>
      <c r="J547" s="258"/>
      <c r="K547" s="258"/>
    </row>
    <row r="548" spans="1:11">
      <c r="A548" s="244"/>
      <c r="B548" s="258"/>
      <c r="C548" s="258"/>
      <c r="D548" s="258"/>
      <c r="E548" s="258"/>
      <c r="F548" s="258"/>
      <c r="G548" s="258"/>
      <c r="H548" s="258"/>
      <c r="I548" s="258"/>
      <c r="J548" s="258"/>
      <c r="K548" s="258"/>
    </row>
    <row r="549" spans="1:11">
      <c r="A549" s="244"/>
      <c r="B549" s="258"/>
      <c r="C549" s="258"/>
      <c r="D549" s="258"/>
      <c r="E549" s="258"/>
      <c r="F549" s="258"/>
      <c r="G549" s="258"/>
      <c r="H549" s="258"/>
      <c r="I549" s="258"/>
      <c r="J549" s="258"/>
      <c r="K549" s="258"/>
    </row>
    <row r="550" spans="1:11">
      <c r="A550" s="244"/>
      <c r="B550" s="258"/>
      <c r="C550" s="258"/>
      <c r="D550" s="258"/>
      <c r="E550" s="258"/>
      <c r="F550" s="258"/>
      <c r="G550" s="258"/>
      <c r="H550" s="258"/>
      <c r="I550" s="258"/>
      <c r="J550" s="258"/>
      <c r="K550" s="258"/>
    </row>
    <row r="551" spans="1:11">
      <c r="A551" s="244"/>
      <c r="B551" s="258"/>
      <c r="C551" s="258"/>
      <c r="D551" s="258"/>
      <c r="E551" s="258"/>
      <c r="F551" s="258"/>
      <c r="G551" s="258"/>
      <c r="H551" s="258"/>
      <c r="I551" s="258"/>
      <c r="J551" s="258"/>
      <c r="K551" s="258"/>
    </row>
    <row r="552" spans="1:11">
      <c r="A552" s="244"/>
      <c r="B552" s="258"/>
      <c r="C552" s="258"/>
      <c r="D552" s="258"/>
      <c r="E552" s="258"/>
      <c r="F552" s="258"/>
      <c r="G552" s="258"/>
      <c r="H552" s="258"/>
      <c r="I552" s="258"/>
      <c r="J552" s="258"/>
      <c r="K552" s="258"/>
    </row>
    <row r="553" spans="1:11">
      <c r="A553" s="244"/>
      <c r="B553" s="258"/>
      <c r="C553" s="258"/>
      <c r="D553" s="258"/>
      <c r="E553" s="258"/>
      <c r="F553" s="258"/>
      <c r="G553" s="258"/>
      <c r="H553" s="258"/>
      <c r="I553" s="258"/>
      <c r="J553" s="258"/>
      <c r="K553" s="258"/>
    </row>
    <row r="554" spans="1:11">
      <c r="A554" s="244"/>
      <c r="B554" s="258"/>
      <c r="C554" s="258"/>
      <c r="D554" s="258"/>
      <c r="E554" s="258"/>
      <c r="F554" s="258"/>
      <c r="G554" s="258"/>
      <c r="H554" s="258"/>
      <c r="I554" s="258"/>
      <c r="J554" s="258"/>
      <c r="K554" s="258"/>
    </row>
    <row r="555" spans="1:11">
      <c r="A555" s="244"/>
      <c r="B555" s="258"/>
      <c r="C555" s="258"/>
      <c r="D555" s="258"/>
      <c r="E555" s="258"/>
      <c r="F555" s="258"/>
      <c r="G555" s="258"/>
      <c r="H555" s="258"/>
      <c r="I555" s="258"/>
      <c r="J555" s="258"/>
      <c r="K555" s="258"/>
    </row>
    <row r="556" spans="1:11">
      <c r="A556" s="244"/>
      <c r="B556" s="258"/>
      <c r="C556" s="258"/>
      <c r="D556" s="258"/>
      <c r="E556" s="258"/>
      <c r="F556" s="258"/>
      <c r="G556" s="258"/>
      <c r="H556" s="258"/>
      <c r="I556" s="258"/>
      <c r="J556" s="258"/>
      <c r="K556" s="258"/>
    </row>
    <row r="557" spans="1:11">
      <c r="A557" s="244"/>
      <c r="B557" s="258"/>
      <c r="C557" s="258"/>
      <c r="D557" s="258"/>
      <c r="E557" s="258"/>
      <c r="F557" s="258"/>
      <c r="G557" s="258"/>
      <c r="H557" s="258"/>
      <c r="I557" s="258"/>
      <c r="J557" s="258"/>
      <c r="K557" s="258"/>
    </row>
    <row r="558" spans="1:11">
      <c r="A558" s="244"/>
      <c r="B558" s="258"/>
      <c r="C558" s="258"/>
      <c r="D558" s="258"/>
      <c r="E558" s="258"/>
      <c r="F558" s="258"/>
      <c r="G558" s="258"/>
      <c r="H558" s="258"/>
      <c r="I558" s="258"/>
      <c r="J558" s="258"/>
      <c r="K558" s="258"/>
    </row>
    <row r="559" spans="1:11">
      <c r="A559" s="244"/>
      <c r="B559" s="258"/>
      <c r="C559" s="258"/>
      <c r="D559" s="258"/>
      <c r="E559" s="258"/>
      <c r="F559" s="258"/>
      <c r="G559" s="258"/>
      <c r="H559" s="258"/>
      <c r="I559" s="258"/>
      <c r="J559" s="258"/>
      <c r="K559" s="258"/>
    </row>
    <row r="560" spans="1:11">
      <c r="A560" s="244"/>
      <c r="B560" s="258"/>
      <c r="C560" s="258"/>
      <c r="D560" s="258"/>
      <c r="E560" s="258"/>
      <c r="F560" s="258"/>
      <c r="G560" s="258"/>
      <c r="H560" s="258"/>
      <c r="I560" s="258"/>
      <c r="J560" s="258"/>
      <c r="K560" s="258"/>
    </row>
    <row r="561" spans="1:11">
      <c r="A561" s="244"/>
      <c r="B561" s="258"/>
      <c r="C561" s="258"/>
      <c r="D561" s="258"/>
      <c r="E561" s="258"/>
      <c r="F561" s="258"/>
      <c r="G561" s="258"/>
      <c r="H561" s="258"/>
      <c r="I561" s="258"/>
      <c r="J561" s="258"/>
      <c r="K561" s="258"/>
    </row>
    <row r="562" spans="1:11">
      <c r="A562" s="244"/>
      <c r="B562" s="258"/>
      <c r="C562" s="258"/>
      <c r="D562" s="258"/>
      <c r="E562" s="258"/>
      <c r="F562" s="258"/>
      <c r="G562" s="258"/>
      <c r="H562" s="258"/>
      <c r="I562" s="258"/>
      <c r="J562" s="258"/>
      <c r="K562" s="258"/>
    </row>
    <row r="563" spans="1:11">
      <c r="A563" s="244"/>
      <c r="B563" s="258"/>
      <c r="C563" s="258"/>
      <c r="D563" s="258"/>
      <c r="E563" s="258"/>
      <c r="F563" s="258"/>
      <c r="G563" s="258"/>
      <c r="H563" s="258"/>
      <c r="I563" s="258"/>
      <c r="J563" s="258"/>
      <c r="K563" s="258"/>
    </row>
    <row r="564" spans="1:11">
      <c r="A564" s="244"/>
      <c r="B564" s="258"/>
      <c r="C564" s="258"/>
      <c r="D564" s="258"/>
      <c r="E564" s="258"/>
      <c r="F564" s="258"/>
      <c r="G564" s="258"/>
      <c r="H564" s="258"/>
      <c r="I564" s="258"/>
      <c r="J564" s="258"/>
      <c r="K564" s="258"/>
    </row>
    <row r="565" spans="1:11">
      <c r="A565" s="244"/>
      <c r="B565" s="258"/>
      <c r="C565" s="258"/>
      <c r="D565" s="258"/>
      <c r="E565" s="258"/>
      <c r="F565" s="258"/>
      <c r="G565" s="258"/>
      <c r="H565" s="258"/>
      <c r="I565" s="258"/>
      <c r="J565" s="258"/>
      <c r="K565" s="258"/>
    </row>
    <row r="566" spans="1:11">
      <c r="A566" s="244"/>
      <c r="B566" s="258"/>
      <c r="C566" s="258"/>
      <c r="D566" s="258"/>
      <c r="E566" s="258"/>
      <c r="F566" s="258"/>
      <c r="G566" s="258"/>
      <c r="H566" s="258"/>
      <c r="I566" s="258"/>
      <c r="J566" s="258"/>
      <c r="K566" s="258"/>
    </row>
    <row r="567" spans="1:11">
      <c r="A567" s="244"/>
      <c r="B567" s="258"/>
      <c r="C567" s="258"/>
      <c r="D567" s="258"/>
      <c r="E567" s="258"/>
      <c r="F567" s="258"/>
      <c r="G567" s="258"/>
      <c r="H567" s="258"/>
      <c r="I567" s="258"/>
      <c r="J567" s="258"/>
      <c r="K567" s="258"/>
    </row>
    <row r="568" spans="1:11">
      <c r="A568" s="244"/>
      <c r="B568" s="258"/>
      <c r="C568" s="258"/>
      <c r="D568" s="258"/>
      <c r="E568" s="258"/>
      <c r="F568" s="258"/>
      <c r="G568" s="258"/>
      <c r="H568" s="258"/>
      <c r="I568" s="258"/>
      <c r="J568" s="258"/>
      <c r="K568" s="258"/>
    </row>
    <row r="569" spans="1:11">
      <c r="A569" s="244"/>
      <c r="B569" s="258"/>
      <c r="C569" s="258"/>
      <c r="D569" s="258"/>
      <c r="E569" s="258"/>
      <c r="F569" s="258"/>
      <c r="G569" s="258"/>
      <c r="H569" s="258"/>
      <c r="I569" s="258"/>
      <c r="J569" s="258"/>
      <c r="K569" s="258"/>
    </row>
    <row r="570" spans="1:11">
      <c r="A570" s="244"/>
      <c r="B570" s="258"/>
      <c r="C570" s="258"/>
      <c r="D570" s="258"/>
      <c r="E570" s="258"/>
      <c r="F570" s="258"/>
      <c r="G570" s="258"/>
      <c r="H570" s="258"/>
      <c r="I570" s="258"/>
      <c r="J570" s="258"/>
      <c r="K570" s="258"/>
    </row>
    <row r="571" spans="1:11">
      <c r="A571" s="244"/>
      <c r="B571" s="258"/>
      <c r="C571" s="258"/>
      <c r="D571" s="258"/>
      <c r="E571" s="258"/>
      <c r="F571" s="258"/>
      <c r="G571" s="258"/>
      <c r="H571" s="258"/>
      <c r="I571" s="258"/>
      <c r="J571" s="258"/>
      <c r="K571" s="258"/>
    </row>
    <row r="572" spans="1:11">
      <c r="A572" s="244"/>
      <c r="B572" s="258"/>
      <c r="C572" s="258"/>
      <c r="D572" s="258"/>
      <c r="E572" s="258"/>
      <c r="F572" s="258"/>
      <c r="G572" s="258"/>
      <c r="H572" s="258"/>
      <c r="I572" s="258"/>
      <c r="J572" s="258"/>
      <c r="K572" s="258"/>
    </row>
    <row r="573" spans="1:11">
      <c r="A573" s="244"/>
      <c r="B573" s="258"/>
      <c r="C573" s="258"/>
      <c r="D573" s="258"/>
      <c r="E573" s="258"/>
      <c r="F573" s="258"/>
      <c r="G573" s="258"/>
      <c r="H573" s="258"/>
      <c r="I573" s="258"/>
      <c r="J573" s="258"/>
      <c r="K573" s="258"/>
    </row>
    <row r="574" spans="1:11">
      <c r="A574" s="244"/>
      <c r="B574" s="258"/>
      <c r="C574" s="258"/>
      <c r="D574" s="258"/>
      <c r="E574" s="258"/>
      <c r="F574" s="258"/>
      <c r="G574" s="258"/>
      <c r="H574" s="258"/>
      <c r="I574" s="258"/>
      <c r="J574" s="258"/>
      <c r="K574" s="258"/>
    </row>
    <row r="575" spans="1:11">
      <c r="A575" s="244"/>
      <c r="B575" s="258"/>
      <c r="C575" s="258"/>
      <c r="D575" s="258"/>
      <c r="E575" s="258"/>
      <c r="F575" s="258"/>
      <c r="G575" s="258"/>
      <c r="H575" s="258"/>
      <c r="I575" s="258"/>
      <c r="J575" s="258"/>
      <c r="K575" s="258"/>
    </row>
    <row r="576" spans="1:11">
      <c r="A576" s="244"/>
      <c r="B576" s="258"/>
      <c r="C576" s="258"/>
      <c r="D576" s="258"/>
      <c r="E576" s="258"/>
      <c r="F576" s="258"/>
      <c r="G576" s="258"/>
      <c r="H576" s="258"/>
      <c r="I576" s="258"/>
      <c r="J576" s="258"/>
      <c r="K576" s="258"/>
    </row>
    <row r="577" spans="1:11">
      <c r="A577" s="244"/>
      <c r="B577" s="258"/>
      <c r="C577" s="258"/>
      <c r="D577" s="258"/>
      <c r="E577" s="258"/>
      <c r="F577" s="258"/>
      <c r="G577" s="258"/>
      <c r="H577" s="258"/>
      <c r="I577" s="258"/>
      <c r="J577" s="258"/>
      <c r="K577" s="258"/>
    </row>
    <row r="578" spans="1:11">
      <c r="A578" s="244"/>
      <c r="B578" s="258"/>
      <c r="C578" s="258"/>
      <c r="D578" s="258"/>
      <c r="E578" s="258"/>
      <c r="F578" s="258"/>
      <c r="G578" s="258"/>
      <c r="H578" s="258"/>
      <c r="I578" s="258"/>
      <c r="J578" s="258"/>
      <c r="K578" s="258"/>
    </row>
    <row r="579" spans="1:11">
      <c r="A579" s="244"/>
      <c r="B579" s="258"/>
      <c r="C579" s="258"/>
      <c r="D579" s="258"/>
      <c r="E579" s="258"/>
      <c r="F579" s="258"/>
      <c r="G579" s="258"/>
      <c r="H579" s="258"/>
      <c r="I579" s="258"/>
      <c r="J579" s="258"/>
      <c r="K579" s="258"/>
    </row>
    <row r="580" spans="1:11">
      <c r="A580" s="244"/>
      <c r="B580" s="258"/>
      <c r="C580" s="258"/>
      <c r="D580" s="258"/>
      <c r="E580" s="258"/>
      <c r="F580" s="258"/>
      <c r="G580" s="258"/>
      <c r="H580" s="258"/>
      <c r="I580" s="258"/>
      <c r="J580" s="258"/>
      <c r="K580" s="258"/>
    </row>
    <row r="581" spans="1:11">
      <c r="A581" s="244"/>
      <c r="B581" s="258"/>
      <c r="C581" s="258"/>
      <c r="D581" s="258"/>
      <c r="E581" s="258"/>
      <c r="F581" s="258"/>
      <c r="G581" s="258"/>
      <c r="H581" s="258"/>
      <c r="I581" s="258"/>
      <c r="J581" s="258"/>
      <c r="K581" s="258"/>
    </row>
    <row r="582" spans="1:11">
      <c r="A582" s="244"/>
      <c r="B582" s="258"/>
      <c r="C582" s="258"/>
      <c r="D582" s="258"/>
      <c r="E582" s="258"/>
      <c r="F582" s="258"/>
      <c r="G582" s="258"/>
      <c r="H582" s="258"/>
      <c r="I582" s="258"/>
      <c r="J582" s="258"/>
      <c r="K582" s="258"/>
    </row>
    <row r="583" spans="1:11">
      <c r="A583" s="244"/>
      <c r="B583" s="258"/>
      <c r="C583" s="258"/>
      <c r="D583" s="258"/>
      <c r="E583" s="258"/>
      <c r="F583" s="258"/>
      <c r="G583" s="258"/>
      <c r="H583" s="258"/>
      <c r="I583" s="258"/>
      <c r="J583" s="258"/>
      <c r="K583" s="258"/>
    </row>
    <row r="584" spans="1:11">
      <c r="A584" s="244"/>
      <c r="B584" s="258"/>
      <c r="C584" s="258"/>
      <c r="D584" s="258"/>
      <c r="E584" s="258"/>
      <c r="F584" s="258"/>
      <c r="G584" s="258"/>
      <c r="H584" s="258"/>
      <c r="I584" s="258"/>
      <c r="J584" s="258"/>
      <c r="K584" s="258"/>
    </row>
    <row r="585" spans="1:11">
      <c r="A585" s="244"/>
      <c r="B585" s="258"/>
      <c r="C585" s="258"/>
      <c r="D585" s="258"/>
      <c r="E585" s="258"/>
      <c r="F585" s="258"/>
      <c r="G585" s="258"/>
      <c r="H585" s="258"/>
      <c r="I585" s="258"/>
      <c r="J585" s="258"/>
      <c r="K585" s="258"/>
    </row>
    <row r="586" spans="1:11">
      <c r="A586" s="244"/>
      <c r="B586" s="258"/>
      <c r="C586" s="258"/>
      <c r="D586" s="258"/>
      <c r="E586" s="258"/>
      <c r="F586" s="258"/>
      <c r="G586" s="258"/>
      <c r="H586" s="258"/>
      <c r="I586" s="258"/>
      <c r="J586" s="258"/>
      <c r="K586" s="258"/>
    </row>
    <row r="587" spans="1:11">
      <c r="A587" s="244"/>
      <c r="B587" s="258"/>
      <c r="C587" s="258"/>
      <c r="D587" s="258"/>
      <c r="E587" s="258"/>
      <c r="F587" s="258"/>
      <c r="G587" s="258"/>
      <c r="H587" s="258"/>
      <c r="I587" s="258"/>
      <c r="J587" s="258"/>
      <c r="K587" s="258"/>
    </row>
    <row r="588" spans="1:11">
      <c r="A588" s="244"/>
      <c r="B588" s="258"/>
      <c r="C588" s="258"/>
      <c r="D588" s="258"/>
      <c r="E588" s="258"/>
      <c r="F588" s="258"/>
      <c r="G588" s="258"/>
      <c r="H588" s="258"/>
      <c r="I588" s="258"/>
      <c r="J588" s="258"/>
      <c r="K588" s="258"/>
    </row>
    <row r="589" spans="1:11">
      <c r="A589" s="244"/>
      <c r="B589" s="258"/>
      <c r="C589" s="258"/>
      <c r="D589" s="258"/>
      <c r="E589" s="258"/>
      <c r="F589" s="258"/>
      <c r="G589" s="258"/>
      <c r="H589" s="258"/>
      <c r="I589" s="258"/>
      <c r="J589" s="258"/>
      <c r="K589" s="258"/>
    </row>
    <row r="590" spans="1:11">
      <c r="A590" s="244"/>
      <c r="B590" s="258"/>
      <c r="C590" s="258"/>
      <c r="D590" s="258"/>
      <c r="E590" s="258"/>
      <c r="F590" s="258"/>
      <c r="G590" s="258"/>
      <c r="H590" s="258"/>
      <c r="I590" s="258"/>
      <c r="J590" s="258"/>
      <c r="K590" s="258"/>
    </row>
    <row r="591" spans="1:11">
      <c r="A591" s="244"/>
      <c r="B591" s="258"/>
      <c r="C591" s="258"/>
      <c r="D591" s="258"/>
      <c r="E591" s="258"/>
      <c r="F591" s="258"/>
      <c r="G591" s="258"/>
      <c r="H591" s="258"/>
      <c r="I591" s="258"/>
      <c r="J591" s="258"/>
      <c r="K591" s="258"/>
    </row>
    <row r="592" spans="1:11">
      <c r="A592" s="244"/>
      <c r="B592" s="258"/>
      <c r="C592" s="258"/>
      <c r="D592" s="258"/>
      <c r="E592" s="258"/>
      <c r="F592" s="258"/>
      <c r="G592" s="258"/>
      <c r="H592" s="258"/>
      <c r="I592" s="258"/>
      <c r="J592" s="258"/>
      <c r="K592" s="258"/>
    </row>
    <row r="593" spans="1:11">
      <c r="A593" s="244"/>
      <c r="B593" s="258"/>
      <c r="C593" s="258"/>
      <c r="D593" s="258"/>
      <c r="E593" s="258"/>
      <c r="F593" s="258"/>
      <c r="G593" s="258"/>
      <c r="H593" s="258"/>
      <c r="I593" s="258"/>
      <c r="J593" s="258"/>
      <c r="K593" s="258"/>
    </row>
    <row r="594" spans="1:11">
      <c r="A594" s="244"/>
      <c r="B594" s="258"/>
      <c r="C594" s="258"/>
      <c r="D594" s="258"/>
      <c r="E594" s="258"/>
      <c r="F594" s="258"/>
      <c r="G594" s="258"/>
      <c r="H594" s="258"/>
      <c r="I594" s="258"/>
      <c r="J594" s="258"/>
      <c r="K594" s="258"/>
    </row>
    <row r="595" spans="1:11">
      <c r="A595" s="244"/>
      <c r="B595" s="258"/>
      <c r="C595" s="258"/>
      <c r="D595" s="258"/>
      <c r="E595" s="258"/>
      <c r="F595" s="258"/>
      <c r="G595" s="258"/>
      <c r="H595" s="258"/>
      <c r="I595" s="258"/>
      <c r="J595" s="258"/>
      <c r="K595" s="258"/>
    </row>
    <row r="596" spans="1:11">
      <c r="A596" s="244"/>
      <c r="B596" s="258"/>
      <c r="C596" s="258"/>
      <c r="D596" s="258"/>
      <c r="E596" s="258"/>
      <c r="F596" s="258"/>
      <c r="G596" s="258"/>
      <c r="H596" s="258"/>
      <c r="I596" s="258"/>
      <c r="J596" s="258"/>
      <c r="K596" s="258"/>
    </row>
    <row r="597" spans="1:11">
      <c r="A597" s="244"/>
      <c r="B597" s="258"/>
      <c r="C597" s="258"/>
      <c r="D597" s="258"/>
      <c r="E597" s="258"/>
      <c r="F597" s="258"/>
      <c r="G597" s="258"/>
      <c r="H597" s="258"/>
      <c r="I597" s="258"/>
      <c r="J597" s="258"/>
      <c r="K597" s="258"/>
    </row>
    <row r="598" spans="1:11">
      <c r="A598" s="244"/>
      <c r="B598" s="258"/>
      <c r="C598" s="258"/>
      <c r="D598" s="258"/>
      <c r="E598" s="258"/>
      <c r="F598" s="258"/>
      <c r="G598" s="258"/>
      <c r="H598" s="258"/>
      <c r="I598" s="258"/>
      <c r="J598" s="258"/>
      <c r="K598" s="258"/>
    </row>
    <row r="599" spans="1:11">
      <c r="A599" s="244"/>
      <c r="B599" s="258"/>
      <c r="C599" s="258"/>
      <c r="D599" s="258"/>
      <c r="E599" s="258"/>
      <c r="F599" s="258"/>
      <c r="G599" s="258"/>
      <c r="H599" s="258"/>
      <c r="I599" s="258"/>
      <c r="J599" s="258"/>
      <c r="K599" s="258"/>
    </row>
    <row r="600" spans="1:11">
      <c r="A600" s="244"/>
      <c r="B600" s="258"/>
      <c r="C600" s="258"/>
      <c r="D600" s="258"/>
      <c r="E600" s="258"/>
      <c r="F600" s="258"/>
      <c r="G600" s="258"/>
      <c r="H600" s="258"/>
      <c r="I600" s="258"/>
      <c r="J600" s="258"/>
      <c r="K600" s="258"/>
    </row>
    <row r="601" spans="1:11">
      <c r="A601" s="244"/>
      <c r="B601" s="258"/>
      <c r="C601" s="258"/>
      <c r="D601" s="258"/>
      <c r="E601" s="258"/>
      <c r="F601" s="258"/>
      <c r="G601" s="258"/>
      <c r="H601" s="258"/>
      <c r="I601" s="258"/>
      <c r="J601" s="258"/>
      <c r="K601" s="258"/>
    </row>
    <row r="602" spans="1:11">
      <c r="A602" s="244"/>
      <c r="B602" s="258"/>
      <c r="C602" s="258"/>
      <c r="D602" s="258"/>
      <c r="E602" s="258"/>
      <c r="F602" s="258"/>
      <c r="G602" s="258"/>
      <c r="H602" s="258"/>
      <c r="I602" s="258"/>
      <c r="J602" s="258"/>
      <c r="K602" s="258"/>
    </row>
    <row r="603" spans="1:11">
      <c r="A603" s="244"/>
      <c r="B603" s="258"/>
      <c r="C603" s="258"/>
      <c r="D603" s="258"/>
      <c r="E603" s="258"/>
      <c r="F603" s="258"/>
      <c r="G603" s="258"/>
      <c r="H603" s="258"/>
      <c r="I603" s="258"/>
      <c r="J603" s="258"/>
      <c r="K603" s="258"/>
    </row>
    <row r="604" spans="1:11">
      <c r="A604" s="244"/>
      <c r="B604" s="258"/>
      <c r="C604" s="258"/>
      <c r="D604" s="258"/>
      <c r="E604" s="258"/>
      <c r="F604" s="258"/>
      <c r="G604" s="258"/>
      <c r="H604" s="258"/>
      <c r="I604" s="258"/>
      <c r="J604" s="258"/>
      <c r="K604" s="258"/>
    </row>
    <row r="605" spans="1:11">
      <c r="A605" s="244"/>
      <c r="B605" s="258"/>
      <c r="C605" s="258"/>
      <c r="D605" s="258"/>
      <c r="E605" s="258"/>
      <c r="F605" s="258"/>
      <c r="G605" s="258"/>
      <c r="H605" s="258"/>
      <c r="I605" s="258"/>
      <c r="J605" s="258"/>
      <c r="K605" s="258"/>
    </row>
    <row r="606" spans="1:11">
      <c r="A606" s="244"/>
      <c r="B606" s="258"/>
      <c r="C606" s="258"/>
      <c r="D606" s="258"/>
      <c r="E606" s="258"/>
      <c r="F606" s="258"/>
      <c r="G606" s="258"/>
      <c r="H606" s="258"/>
      <c r="I606" s="258"/>
      <c r="J606" s="258"/>
      <c r="K606" s="258"/>
    </row>
    <row r="607" spans="1:11">
      <c r="A607" s="244"/>
      <c r="B607" s="258"/>
      <c r="C607" s="258"/>
      <c r="D607" s="258"/>
      <c r="E607" s="258"/>
      <c r="F607" s="258"/>
      <c r="G607" s="258"/>
      <c r="H607" s="258"/>
      <c r="I607" s="258"/>
      <c r="J607" s="258"/>
      <c r="K607" s="258"/>
    </row>
    <row r="608" spans="1:11">
      <c r="A608" s="244"/>
      <c r="B608" s="258"/>
      <c r="C608" s="258"/>
      <c r="D608" s="258"/>
      <c r="E608" s="258"/>
      <c r="F608" s="258"/>
      <c r="G608" s="258"/>
      <c r="H608" s="258"/>
      <c r="I608" s="258"/>
      <c r="J608" s="258"/>
      <c r="K608" s="258"/>
    </row>
    <row r="609" spans="1:11">
      <c r="A609" s="244"/>
      <c r="B609" s="258"/>
      <c r="C609" s="258"/>
      <c r="D609" s="258"/>
      <c r="E609" s="258"/>
      <c r="F609" s="258"/>
      <c r="G609" s="258"/>
      <c r="H609" s="258"/>
      <c r="I609" s="258"/>
      <c r="J609" s="258"/>
      <c r="K609" s="258"/>
    </row>
    <row r="610" spans="1:11">
      <c r="A610" s="244"/>
      <c r="B610" s="258"/>
      <c r="C610" s="258"/>
      <c r="D610" s="258"/>
      <c r="E610" s="258"/>
      <c r="F610" s="258"/>
      <c r="G610" s="258"/>
      <c r="H610" s="258"/>
      <c r="I610" s="258"/>
      <c r="J610" s="258"/>
      <c r="K610" s="258"/>
    </row>
    <row r="611" spans="1:11">
      <c r="A611" s="244"/>
      <c r="B611" s="258"/>
      <c r="C611" s="258"/>
      <c r="D611" s="258"/>
      <c r="E611" s="258"/>
      <c r="F611" s="258"/>
      <c r="G611" s="258"/>
      <c r="H611" s="258"/>
      <c r="I611" s="258"/>
      <c r="J611" s="258"/>
      <c r="K611" s="258"/>
    </row>
    <row r="612" spans="1:11">
      <c r="A612" s="244"/>
      <c r="B612" s="258"/>
      <c r="C612" s="258"/>
      <c r="D612" s="258"/>
      <c r="E612" s="258"/>
      <c r="F612" s="258"/>
      <c r="G612" s="258"/>
      <c r="H612" s="258"/>
      <c r="I612" s="258"/>
      <c r="J612" s="258"/>
      <c r="K612" s="258"/>
    </row>
    <row r="613" spans="1:11">
      <c r="A613" s="244"/>
      <c r="B613" s="258"/>
      <c r="C613" s="258"/>
      <c r="D613" s="258"/>
      <c r="E613" s="258"/>
      <c r="F613" s="258"/>
      <c r="G613" s="258"/>
      <c r="H613" s="258"/>
      <c r="I613" s="258"/>
      <c r="J613" s="258"/>
      <c r="K613" s="258"/>
    </row>
    <row r="614" spans="1:11">
      <c r="A614" s="244"/>
      <c r="B614" s="258"/>
      <c r="C614" s="258"/>
      <c r="D614" s="258"/>
      <c r="E614" s="258"/>
      <c r="F614" s="258"/>
      <c r="G614" s="258"/>
      <c r="H614" s="258"/>
      <c r="I614" s="258"/>
      <c r="J614" s="258"/>
      <c r="K614" s="258"/>
    </row>
    <row r="615" spans="1:11">
      <c r="A615" s="244"/>
      <c r="B615" s="258"/>
      <c r="C615" s="258"/>
      <c r="D615" s="258"/>
      <c r="E615" s="258"/>
      <c r="F615" s="258"/>
      <c r="G615" s="258"/>
      <c r="H615" s="258"/>
      <c r="I615" s="258"/>
      <c r="J615" s="258"/>
      <c r="K615" s="258"/>
    </row>
    <row r="616" spans="1:11">
      <c r="A616" s="244"/>
      <c r="B616" s="258"/>
      <c r="C616" s="258"/>
      <c r="D616" s="258"/>
      <c r="E616" s="258"/>
      <c r="F616" s="258"/>
      <c r="G616" s="258"/>
      <c r="H616" s="258"/>
      <c r="I616" s="258"/>
      <c r="J616" s="258"/>
      <c r="K616" s="258"/>
    </row>
    <row r="617" spans="1:11">
      <c r="A617" s="244"/>
      <c r="B617" s="258"/>
      <c r="C617" s="258"/>
      <c r="D617" s="258"/>
      <c r="E617" s="258"/>
      <c r="F617" s="258"/>
      <c r="G617" s="258"/>
      <c r="H617" s="258"/>
      <c r="I617" s="258"/>
      <c r="J617" s="258"/>
      <c r="K617" s="258"/>
    </row>
    <row r="618" spans="1:11">
      <c r="A618" s="244"/>
      <c r="B618" s="258"/>
      <c r="C618" s="258"/>
      <c r="D618" s="258"/>
      <c r="E618" s="258"/>
      <c r="F618" s="258"/>
      <c r="G618" s="258"/>
      <c r="H618" s="258"/>
      <c r="I618" s="258"/>
      <c r="J618" s="258"/>
      <c r="K618" s="258"/>
    </row>
    <row r="619" spans="1:11">
      <c r="A619" s="244"/>
      <c r="B619" s="258"/>
      <c r="C619" s="258"/>
      <c r="D619" s="258"/>
      <c r="E619" s="258"/>
      <c r="F619" s="258"/>
      <c r="G619" s="258"/>
      <c r="H619" s="258"/>
      <c r="I619" s="258"/>
      <c r="J619" s="258"/>
      <c r="K619" s="258"/>
    </row>
    <row r="620" spans="1:11">
      <c r="A620" s="244"/>
      <c r="B620" s="258"/>
      <c r="C620" s="258"/>
      <c r="D620" s="258"/>
      <c r="E620" s="258"/>
      <c r="F620" s="258"/>
      <c r="G620" s="258"/>
      <c r="H620" s="258"/>
      <c r="I620" s="258"/>
      <c r="J620" s="258"/>
      <c r="K620" s="258"/>
    </row>
    <row r="621" spans="1:11">
      <c r="A621" s="244"/>
      <c r="B621" s="258"/>
      <c r="C621" s="258"/>
      <c r="D621" s="258"/>
      <c r="E621" s="258"/>
      <c r="F621" s="258"/>
      <c r="G621" s="258"/>
      <c r="H621" s="258"/>
      <c r="I621" s="258"/>
      <c r="J621" s="258"/>
      <c r="K621" s="258"/>
    </row>
    <row r="622" spans="1:11">
      <c r="A622" s="244"/>
      <c r="B622" s="258"/>
      <c r="C622" s="258"/>
      <c r="D622" s="258"/>
      <c r="E622" s="258"/>
      <c r="F622" s="258"/>
      <c r="G622" s="258"/>
      <c r="H622" s="258"/>
      <c r="I622" s="258"/>
      <c r="J622" s="258"/>
      <c r="K622" s="258"/>
    </row>
    <row r="623" spans="1:11">
      <c r="A623" s="244"/>
      <c r="B623" s="258"/>
      <c r="C623" s="258"/>
      <c r="D623" s="258"/>
      <c r="E623" s="258"/>
      <c r="F623" s="258"/>
      <c r="G623" s="258"/>
      <c r="H623" s="258"/>
      <c r="I623" s="258"/>
      <c r="J623" s="258"/>
      <c r="K623" s="258"/>
    </row>
    <row r="624" spans="1:11">
      <c r="A624" s="244"/>
      <c r="B624" s="258"/>
      <c r="C624" s="258"/>
      <c r="D624" s="258"/>
      <c r="E624" s="258"/>
      <c r="F624" s="258"/>
      <c r="G624" s="258"/>
      <c r="H624" s="258"/>
      <c r="I624" s="258"/>
      <c r="J624" s="258"/>
      <c r="K624" s="258"/>
    </row>
    <row r="625" spans="1:11">
      <c r="A625" s="244"/>
      <c r="B625" s="258"/>
      <c r="C625" s="258"/>
      <c r="D625" s="258"/>
      <c r="E625" s="258"/>
      <c r="F625" s="258"/>
      <c r="G625" s="258"/>
      <c r="H625" s="258"/>
      <c r="I625" s="258"/>
      <c r="J625" s="258"/>
      <c r="K625" s="258"/>
    </row>
    <row r="626" spans="1:11">
      <c r="A626" s="244"/>
      <c r="B626" s="258"/>
      <c r="C626" s="258"/>
      <c r="D626" s="258"/>
      <c r="E626" s="258"/>
      <c r="F626" s="258"/>
      <c r="G626" s="258"/>
      <c r="H626" s="258"/>
      <c r="I626" s="258"/>
      <c r="J626" s="258"/>
      <c r="K626" s="258"/>
    </row>
    <row r="627" spans="1:11">
      <c r="A627" s="244"/>
      <c r="B627" s="258"/>
      <c r="C627" s="258"/>
      <c r="D627" s="258"/>
      <c r="E627" s="258"/>
      <c r="F627" s="258"/>
      <c r="G627" s="258"/>
      <c r="H627" s="258"/>
      <c r="I627" s="258"/>
      <c r="J627" s="258"/>
      <c r="K627" s="258"/>
    </row>
    <row r="628" spans="1:11">
      <c r="A628" s="244"/>
      <c r="B628" s="258"/>
      <c r="C628" s="258"/>
      <c r="D628" s="258"/>
      <c r="E628" s="258"/>
      <c r="F628" s="258"/>
      <c r="G628" s="258"/>
      <c r="H628" s="258"/>
      <c r="I628" s="258"/>
      <c r="J628" s="258"/>
      <c r="K628" s="258"/>
    </row>
    <row r="629" spans="1:11">
      <c r="A629" s="244"/>
      <c r="B629" s="258"/>
      <c r="C629" s="258"/>
      <c r="D629" s="258"/>
      <c r="E629" s="258"/>
      <c r="F629" s="258"/>
      <c r="G629" s="258"/>
      <c r="H629" s="258"/>
      <c r="I629" s="258"/>
      <c r="J629" s="258"/>
      <c r="K629" s="258"/>
    </row>
    <row r="630" spans="1:11">
      <c r="A630" s="244"/>
      <c r="B630" s="258"/>
      <c r="C630" s="258"/>
      <c r="D630" s="258"/>
      <c r="E630" s="258"/>
      <c r="F630" s="258"/>
      <c r="G630" s="258"/>
      <c r="H630" s="258"/>
      <c r="I630" s="258"/>
      <c r="J630" s="258"/>
      <c r="K630" s="258"/>
    </row>
    <row r="631" spans="1:11">
      <c r="A631" s="244"/>
      <c r="B631" s="258"/>
      <c r="C631" s="258"/>
      <c r="D631" s="258"/>
      <c r="E631" s="258"/>
      <c r="F631" s="258"/>
      <c r="G631" s="258"/>
      <c r="H631" s="258"/>
      <c r="I631" s="258"/>
      <c r="J631" s="258"/>
      <c r="K631" s="258"/>
    </row>
    <row r="632" spans="1:11">
      <c r="A632" s="244"/>
      <c r="B632" s="258"/>
      <c r="C632" s="258"/>
      <c r="D632" s="258"/>
      <c r="E632" s="258"/>
      <c r="F632" s="258"/>
      <c r="G632" s="258"/>
      <c r="H632" s="258"/>
      <c r="I632" s="258"/>
      <c r="J632" s="258"/>
      <c r="K632" s="258"/>
    </row>
    <row r="633" spans="1:11">
      <c r="A633" s="244"/>
      <c r="B633" s="258"/>
      <c r="C633" s="258"/>
      <c r="D633" s="258"/>
      <c r="E633" s="258"/>
      <c r="F633" s="258"/>
      <c r="G633" s="258"/>
      <c r="H633" s="258"/>
      <c r="I633" s="258"/>
      <c r="J633" s="258"/>
      <c r="K633" s="258"/>
    </row>
    <row r="634" spans="1:11">
      <c r="A634" s="244"/>
      <c r="B634" s="258"/>
      <c r="C634" s="258"/>
      <c r="D634" s="258"/>
      <c r="E634" s="258"/>
      <c r="F634" s="258"/>
      <c r="G634" s="258"/>
      <c r="H634" s="258"/>
      <c r="I634" s="258"/>
      <c r="J634" s="258"/>
      <c r="K634" s="258"/>
    </row>
    <row r="635" spans="1:11">
      <c r="A635" s="244"/>
      <c r="B635" s="258"/>
      <c r="C635" s="258"/>
      <c r="D635" s="258"/>
      <c r="E635" s="258"/>
      <c r="F635" s="258"/>
      <c r="G635" s="258"/>
      <c r="H635" s="258"/>
      <c r="I635" s="258"/>
      <c r="J635" s="258"/>
      <c r="K635" s="258"/>
    </row>
    <row r="636" spans="1:11">
      <c r="A636" s="244"/>
      <c r="B636" s="258"/>
      <c r="C636" s="258"/>
      <c r="D636" s="258"/>
      <c r="E636" s="258"/>
      <c r="F636" s="258"/>
      <c r="G636" s="258"/>
      <c r="H636" s="258"/>
      <c r="I636" s="258"/>
      <c r="J636" s="258"/>
      <c r="K636" s="258"/>
    </row>
    <row r="637" spans="1:11">
      <c r="A637" s="244"/>
      <c r="B637" s="258"/>
      <c r="C637" s="258"/>
      <c r="D637" s="258"/>
      <c r="E637" s="258"/>
      <c r="F637" s="258"/>
      <c r="G637" s="258"/>
      <c r="H637" s="258"/>
      <c r="I637" s="258"/>
      <c r="J637" s="258"/>
      <c r="K637" s="258"/>
    </row>
    <row r="638" spans="1:11">
      <c r="A638" s="244"/>
      <c r="B638" s="258"/>
      <c r="C638" s="258"/>
      <c r="D638" s="258"/>
      <c r="E638" s="258"/>
      <c r="F638" s="258"/>
      <c r="G638" s="258"/>
      <c r="H638" s="258"/>
      <c r="I638" s="258"/>
      <c r="J638" s="258"/>
      <c r="K638" s="258"/>
    </row>
    <row r="639" spans="1:11">
      <c r="A639" s="244"/>
      <c r="B639" s="258"/>
      <c r="C639" s="258"/>
      <c r="D639" s="258"/>
      <c r="E639" s="258"/>
      <c r="F639" s="258"/>
      <c r="G639" s="258"/>
      <c r="H639" s="258"/>
      <c r="I639" s="258"/>
      <c r="J639" s="258"/>
      <c r="K639" s="258"/>
    </row>
    <row r="640" spans="1:11">
      <c r="A640" s="244"/>
      <c r="B640" s="258"/>
      <c r="C640" s="258"/>
      <c r="D640" s="258"/>
      <c r="E640" s="258"/>
      <c r="F640" s="258"/>
      <c r="G640" s="258"/>
      <c r="H640" s="258"/>
      <c r="I640" s="258"/>
      <c r="J640" s="258"/>
      <c r="K640" s="258"/>
    </row>
    <row r="641" spans="1:11">
      <c r="A641" s="244"/>
      <c r="B641" s="258"/>
      <c r="C641" s="258"/>
      <c r="D641" s="258"/>
      <c r="E641" s="258"/>
      <c r="F641" s="258"/>
      <c r="G641" s="258"/>
      <c r="H641" s="258"/>
      <c r="I641" s="258"/>
      <c r="J641" s="258"/>
      <c r="K641" s="258"/>
    </row>
    <row r="642" spans="1:11">
      <c r="A642" s="244"/>
      <c r="B642" s="258"/>
      <c r="C642" s="258"/>
      <c r="D642" s="258"/>
      <c r="E642" s="258"/>
      <c r="F642" s="258"/>
      <c r="G642" s="258"/>
      <c r="H642" s="258"/>
      <c r="I642" s="258"/>
      <c r="J642" s="258"/>
      <c r="K642" s="258"/>
    </row>
    <row r="643" spans="1:11">
      <c r="A643" s="244"/>
      <c r="B643" s="258"/>
      <c r="C643" s="258"/>
      <c r="D643" s="258"/>
      <c r="E643" s="258"/>
      <c r="F643" s="258"/>
      <c r="G643" s="258"/>
      <c r="H643" s="258"/>
      <c r="I643" s="258"/>
      <c r="J643" s="258"/>
      <c r="K643" s="258"/>
    </row>
    <row r="644" spans="1:11">
      <c r="A644" s="244"/>
      <c r="B644" s="258"/>
      <c r="C644" s="258"/>
      <c r="D644" s="258"/>
      <c r="E644" s="258"/>
      <c r="F644" s="258"/>
      <c r="G644" s="258"/>
      <c r="H644" s="258"/>
      <c r="I644" s="258"/>
      <c r="J644" s="258"/>
      <c r="K644" s="258"/>
    </row>
    <row r="645" spans="1:11">
      <c r="A645" s="244"/>
      <c r="B645" s="258"/>
      <c r="C645" s="258"/>
      <c r="D645" s="258"/>
      <c r="E645" s="258"/>
      <c r="F645" s="258"/>
      <c r="G645" s="258"/>
      <c r="H645" s="258"/>
      <c r="I645" s="258"/>
      <c r="J645" s="258"/>
      <c r="K645" s="258"/>
    </row>
    <row r="646" spans="1:11">
      <c r="A646" s="244"/>
      <c r="B646" s="258"/>
      <c r="C646" s="258"/>
      <c r="D646" s="258"/>
      <c r="E646" s="258"/>
      <c r="F646" s="258"/>
      <c r="G646" s="258"/>
      <c r="H646" s="258"/>
      <c r="I646" s="258"/>
      <c r="J646" s="258"/>
      <c r="K646" s="258"/>
    </row>
    <row r="647" spans="1:11">
      <c r="A647" s="244"/>
      <c r="B647" s="258"/>
      <c r="C647" s="258"/>
      <c r="D647" s="258"/>
      <c r="E647" s="258"/>
      <c r="F647" s="258"/>
      <c r="G647" s="258"/>
      <c r="H647" s="258"/>
      <c r="I647" s="258"/>
      <c r="J647" s="258"/>
      <c r="K647" s="258"/>
    </row>
    <row r="648" spans="1:11">
      <c r="A648" s="244"/>
      <c r="B648" s="258"/>
      <c r="C648" s="258"/>
      <c r="D648" s="258"/>
      <c r="E648" s="258"/>
      <c r="F648" s="258"/>
      <c r="G648" s="258"/>
      <c r="H648" s="258"/>
      <c r="I648" s="258"/>
      <c r="J648" s="258"/>
      <c r="K648" s="258"/>
    </row>
    <row r="649" spans="1:11">
      <c r="A649" s="244"/>
      <c r="B649" s="258"/>
      <c r="C649" s="258"/>
      <c r="D649" s="258"/>
      <c r="E649" s="258"/>
      <c r="F649" s="258"/>
      <c r="G649" s="258"/>
      <c r="H649" s="258"/>
      <c r="I649" s="258"/>
      <c r="J649" s="258"/>
      <c r="K649" s="258"/>
    </row>
    <row r="650" spans="1:11">
      <c r="A650" s="244"/>
      <c r="B650" s="258"/>
      <c r="C650" s="258"/>
      <c r="D650" s="258"/>
      <c r="E650" s="258"/>
      <c r="F650" s="258"/>
      <c r="G650" s="258"/>
      <c r="H650" s="258"/>
      <c r="I650" s="258"/>
      <c r="J650" s="258"/>
      <c r="K650" s="258"/>
    </row>
    <row r="651" spans="1:11">
      <c r="A651" s="244"/>
      <c r="B651" s="258"/>
      <c r="C651" s="258"/>
      <c r="D651" s="258"/>
      <c r="E651" s="258"/>
      <c r="F651" s="258"/>
      <c r="G651" s="258"/>
      <c r="H651" s="258"/>
      <c r="I651" s="258"/>
      <c r="J651" s="258"/>
      <c r="K651" s="258"/>
    </row>
    <row r="652" spans="1:11">
      <c r="A652" s="244"/>
      <c r="B652" s="258"/>
      <c r="C652" s="258"/>
      <c r="D652" s="258"/>
      <c r="E652" s="258"/>
      <c r="F652" s="258"/>
      <c r="G652" s="258"/>
      <c r="H652" s="258"/>
      <c r="I652" s="258"/>
      <c r="J652" s="258"/>
      <c r="K652" s="258"/>
    </row>
    <row r="653" spans="1:11">
      <c r="A653" s="244"/>
      <c r="B653" s="258"/>
      <c r="C653" s="258"/>
      <c r="D653" s="258"/>
      <c r="E653" s="258"/>
      <c r="F653" s="258"/>
      <c r="G653" s="258"/>
      <c r="H653" s="258"/>
      <c r="I653" s="258"/>
      <c r="J653" s="258"/>
      <c r="K653" s="258"/>
    </row>
    <row r="654" spans="1:11">
      <c r="A654" s="244"/>
      <c r="B654" s="258"/>
      <c r="C654" s="258"/>
      <c r="D654" s="258"/>
      <c r="E654" s="258"/>
      <c r="F654" s="258"/>
      <c r="G654" s="258"/>
      <c r="H654" s="258"/>
      <c r="I654" s="258"/>
      <c r="J654" s="258"/>
      <c r="K654" s="258"/>
    </row>
    <row r="655" spans="1:11">
      <c r="A655" s="244"/>
      <c r="B655" s="258"/>
      <c r="C655" s="258"/>
      <c r="D655" s="258"/>
      <c r="E655" s="258"/>
      <c r="F655" s="258"/>
      <c r="G655" s="258"/>
      <c r="H655" s="258"/>
      <c r="I655" s="258"/>
      <c r="J655" s="258"/>
      <c r="K655" s="258"/>
    </row>
    <row r="656" spans="1:11">
      <c r="A656" s="244"/>
      <c r="B656" s="258"/>
      <c r="C656" s="258"/>
      <c r="D656" s="258"/>
      <c r="E656" s="258"/>
      <c r="F656" s="258"/>
      <c r="G656" s="258"/>
      <c r="H656" s="258"/>
      <c r="I656" s="258"/>
      <c r="J656" s="258"/>
      <c r="K656" s="258"/>
    </row>
    <row r="657" spans="1:11">
      <c r="A657" s="244"/>
      <c r="B657" s="258"/>
      <c r="C657" s="258"/>
      <c r="D657" s="258"/>
      <c r="E657" s="258"/>
      <c r="F657" s="258"/>
      <c r="G657" s="258"/>
      <c r="H657" s="258"/>
      <c r="I657" s="258"/>
      <c r="J657" s="258"/>
      <c r="K657" s="258"/>
    </row>
    <row r="658" spans="1:11">
      <c r="A658" s="244"/>
      <c r="B658" s="258"/>
      <c r="C658" s="258"/>
      <c r="D658" s="258"/>
      <c r="E658" s="258"/>
      <c r="F658" s="258"/>
      <c r="G658" s="258"/>
      <c r="H658" s="258"/>
      <c r="I658" s="258"/>
      <c r="J658" s="258"/>
      <c r="K658" s="258"/>
    </row>
    <row r="659" spans="1:11">
      <c r="A659" s="244"/>
      <c r="B659" s="258"/>
      <c r="C659" s="258"/>
      <c r="D659" s="258"/>
      <c r="E659" s="258"/>
      <c r="F659" s="258"/>
      <c r="G659" s="258"/>
      <c r="H659" s="258"/>
      <c r="I659" s="258"/>
      <c r="J659" s="258"/>
      <c r="K659" s="258"/>
    </row>
    <row r="660" spans="1:11">
      <c r="A660" s="244"/>
      <c r="B660" s="258"/>
      <c r="C660" s="258"/>
      <c r="D660" s="258"/>
      <c r="E660" s="258"/>
      <c r="F660" s="258"/>
      <c r="G660" s="258"/>
      <c r="H660" s="258"/>
      <c r="I660" s="258"/>
      <c r="J660" s="258"/>
      <c r="K660" s="258"/>
    </row>
    <row r="661" spans="1:11">
      <c r="A661" s="244"/>
      <c r="B661" s="258"/>
      <c r="C661" s="258"/>
      <c r="D661" s="258"/>
      <c r="E661" s="258"/>
      <c r="F661" s="258"/>
      <c r="G661" s="258"/>
      <c r="H661" s="258"/>
      <c r="I661" s="258"/>
      <c r="J661" s="258"/>
      <c r="K661" s="258"/>
    </row>
    <row r="662" spans="1:11">
      <c r="A662" s="244"/>
      <c r="B662" s="258"/>
      <c r="C662" s="258"/>
      <c r="D662" s="258"/>
      <c r="E662" s="258"/>
      <c r="F662" s="258"/>
      <c r="G662" s="258"/>
      <c r="H662" s="258"/>
      <c r="I662" s="258"/>
      <c r="J662" s="258"/>
      <c r="K662" s="258"/>
    </row>
    <row r="663" spans="1:11">
      <c r="A663" s="244"/>
      <c r="B663" s="258"/>
      <c r="C663" s="258"/>
      <c r="D663" s="258"/>
      <c r="E663" s="258"/>
      <c r="F663" s="258"/>
      <c r="G663" s="258"/>
      <c r="H663" s="258"/>
      <c r="I663" s="258"/>
      <c r="J663" s="258"/>
      <c r="K663" s="258"/>
    </row>
    <row r="664" spans="1:11">
      <c r="A664" s="244"/>
      <c r="B664" s="258"/>
      <c r="C664" s="258"/>
      <c r="D664" s="258"/>
      <c r="E664" s="258"/>
      <c r="F664" s="258"/>
      <c r="G664" s="258"/>
      <c r="H664" s="258"/>
      <c r="I664" s="258"/>
      <c r="J664" s="258"/>
      <c r="K664" s="258"/>
    </row>
    <row r="665" spans="1:11">
      <c r="A665" s="244"/>
      <c r="B665" s="258"/>
      <c r="C665" s="258"/>
      <c r="D665" s="258"/>
      <c r="E665" s="258"/>
      <c r="F665" s="258"/>
      <c r="G665" s="258"/>
      <c r="H665" s="258"/>
      <c r="I665" s="258"/>
      <c r="J665" s="258"/>
      <c r="K665" s="258"/>
    </row>
    <row r="666" spans="1:11">
      <c r="A666" s="244"/>
      <c r="B666" s="258"/>
      <c r="C666" s="258"/>
      <c r="D666" s="258"/>
      <c r="E666" s="258"/>
      <c r="F666" s="258"/>
      <c r="G666" s="258"/>
      <c r="H666" s="258"/>
      <c r="I666" s="258"/>
      <c r="J666" s="258"/>
      <c r="K666" s="258"/>
    </row>
    <row r="667" spans="1:11">
      <c r="A667" s="244"/>
      <c r="B667" s="258"/>
      <c r="C667" s="258"/>
      <c r="D667" s="258"/>
      <c r="E667" s="258"/>
      <c r="F667" s="258"/>
      <c r="G667" s="258"/>
      <c r="H667" s="258"/>
      <c r="I667" s="258"/>
      <c r="J667" s="258"/>
      <c r="K667" s="258"/>
    </row>
    <row r="668" spans="1:11">
      <c r="A668" s="244"/>
      <c r="B668" s="258"/>
      <c r="C668" s="258"/>
      <c r="D668" s="258"/>
      <c r="E668" s="258"/>
      <c r="F668" s="258"/>
      <c r="G668" s="258"/>
      <c r="H668" s="258"/>
      <c r="I668" s="258"/>
      <c r="J668" s="258"/>
      <c r="K668" s="258"/>
    </row>
    <row r="669" spans="1:11">
      <c r="A669" s="244"/>
      <c r="B669" s="258"/>
      <c r="C669" s="258"/>
      <c r="D669" s="258"/>
      <c r="E669" s="258"/>
      <c r="F669" s="258"/>
      <c r="G669" s="258"/>
      <c r="H669" s="258"/>
      <c r="I669" s="258"/>
      <c r="J669" s="258"/>
      <c r="K669" s="258"/>
    </row>
    <row r="670" spans="1:11">
      <c r="A670" s="244"/>
      <c r="B670" s="258"/>
      <c r="C670" s="258"/>
      <c r="D670" s="258"/>
      <c r="E670" s="258"/>
      <c r="F670" s="258"/>
      <c r="G670" s="258"/>
      <c r="H670" s="258"/>
      <c r="I670" s="258"/>
      <c r="J670" s="258"/>
      <c r="K670" s="258"/>
    </row>
    <row r="671" spans="1:11">
      <c r="A671" s="244"/>
      <c r="B671" s="258"/>
      <c r="C671" s="258"/>
      <c r="D671" s="258"/>
      <c r="E671" s="258"/>
      <c r="F671" s="258"/>
      <c r="G671" s="258"/>
      <c r="H671" s="258"/>
      <c r="I671" s="258"/>
      <c r="J671" s="258"/>
      <c r="K671" s="258"/>
    </row>
    <row r="672" spans="1:11">
      <c r="A672" s="244"/>
      <c r="B672" s="258"/>
      <c r="C672" s="258"/>
      <c r="D672" s="258"/>
      <c r="E672" s="258"/>
      <c r="F672" s="258"/>
      <c r="G672" s="258"/>
      <c r="H672" s="258"/>
      <c r="I672" s="258"/>
      <c r="J672" s="258"/>
      <c r="K672" s="258"/>
    </row>
    <row r="673" spans="1:11">
      <c r="A673" s="244"/>
      <c r="B673" s="258"/>
      <c r="C673" s="258"/>
      <c r="D673" s="258"/>
      <c r="E673" s="258"/>
      <c r="F673" s="258"/>
      <c r="G673" s="258"/>
      <c r="H673" s="258"/>
      <c r="I673" s="258"/>
      <c r="J673" s="258"/>
      <c r="K673" s="258"/>
    </row>
    <row r="674" spans="1:11">
      <c r="A674" s="244"/>
      <c r="B674" s="258"/>
      <c r="C674" s="258"/>
      <c r="D674" s="258"/>
      <c r="E674" s="258"/>
      <c r="F674" s="258"/>
      <c r="G674" s="258"/>
      <c r="H674" s="258"/>
      <c r="I674" s="258"/>
      <c r="J674" s="258"/>
      <c r="K674" s="258"/>
    </row>
    <row r="675" spans="1:11">
      <c r="A675" s="244"/>
      <c r="B675" s="258"/>
      <c r="C675" s="258"/>
      <c r="D675" s="258"/>
      <c r="E675" s="258"/>
      <c r="F675" s="258"/>
      <c r="G675" s="258"/>
      <c r="H675" s="258"/>
      <c r="I675" s="258"/>
      <c r="J675" s="258"/>
      <c r="K675" s="258"/>
    </row>
    <row r="676" spans="1:11">
      <c r="A676" s="244"/>
      <c r="B676" s="258"/>
      <c r="C676" s="258"/>
      <c r="D676" s="258"/>
      <c r="E676" s="258"/>
      <c r="F676" s="258"/>
      <c r="G676" s="258"/>
      <c r="H676" s="258"/>
      <c r="I676" s="258"/>
      <c r="J676" s="258"/>
      <c r="K676" s="258"/>
    </row>
    <row r="677" spans="1:11">
      <c r="A677" s="244"/>
      <c r="B677" s="258"/>
      <c r="C677" s="258"/>
      <c r="D677" s="258"/>
      <c r="E677" s="258"/>
      <c r="F677" s="258"/>
      <c r="G677" s="258"/>
      <c r="H677" s="258"/>
      <c r="I677" s="258"/>
      <c r="J677" s="258"/>
      <c r="K677" s="258"/>
    </row>
    <row r="678" spans="1:11">
      <c r="A678" s="244"/>
      <c r="B678" s="258"/>
      <c r="C678" s="258"/>
      <c r="D678" s="258"/>
      <c r="E678" s="258"/>
      <c r="F678" s="258"/>
      <c r="G678" s="258"/>
      <c r="H678" s="258"/>
      <c r="I678" s="258"/>
      <c r="J678" s="258"/>
      <c r="K678" s="258"/>
    </row>
    <row r="679" spans="1:11">
      <c r="A679" s="244"/>
      <c r="B679" s="258"/>
      <c r="C679" s="258"/>
      <c r="D679" s="258"/>
      <c r="E679" s="258"/>
      <c r="F679" s="258"/>
      <c r="G679" s="258"/>
      <c r="H679" s="258"/>
      <c r="I679" s="258"/>
      <c r="J679" s="258"/>
      <c r="K679" s="258"/>
    </row>
    <row r="680" spans="1:11">
      <c r="A680" s="244"/>
      <c r="B680" s="258"/>
      <c r="C680" s="258"/>
      <c r="D680" s="258"/>
      <c r="E680" s="258"/>
      <c r="F680" s="258"/>
      <c r="G680" s="258"/>
      <c r="H680" s="258"/>
      <c r="I680" s="258"/>
      <c r="J680" s="258"/>
      <c r="K680" s="258"/>
    </row>
    <row r="681" spans="1:11">
      <c r="A681" s="244"/>
      <c r="B681" s="258"/>
      <c r="C681" s="258"/>
      <c r="D681" s="258"/>
      <c r="E681" s="258"/>
      <c r="F681" s="258"/>
      <c r="G681" s="258"/>
      <c r="H681" s="258"/>
      <c r="I681" s="258"/>
      <c r="J681" s="258"/>
      <c r="K681" s="258"/>
    </row>
    <row r="682" spans="1:11">
      <c r="A682" s="244"/>
      <c r="B682" s="258"/>
      <c r="C682" s="258"/>
      <c r="D682" s="258"/>
      <c r="E682" s="258"/>
      <c r="F682" s="258"/>
      <c r="G682" s="258"/>
      <c r="H682" s="258"/>
      <c r="I682" s="258"/>
      <c r="J682" s="258"/>
      <c r="K682" s="258"/>
    </row>
    <row r="683" spans="1:11">
      <c r="A683" s="244"/>
      <c r="B683" s="258"/>
      <c r="C683" s="258"/>
      <c r="D683" s="258"/>
      <c r="E683" s="258"/>
      <c r="F683" s="258"/>
      <c r="G683" s="258"/>
      <c r="H683" s="258"/>
      <c r="I683" s="258"/>
      <c r="J683" s="258"/>
      <c r="K683" s="258"/>
    </row>
    <row r="684" spans="1:11">
      <c r="A684" s="244"/>
      <c r="B684" s="258"/>
      <c r="C684" s="258"/>
      <c r="D684" s="258"/>
      <c r="E684" s="258"/>
      <c r="F684" s="258"/>
      <c r="G684" s="258"/>
      <c r="H684" s="258"/>
      <c r="I684" s="258"/>
      <c r="J684" s="258"/>
      <c r="K684" s="258"/>
    </row>
    <row r="685" spans="1:11">
      <c r="A685" s="244"/>
      <c r="B685" s="258"/>
      <c r="C685" s="258"/>
      <c r="D685" s="258"/>
      <c r="E685" s="258"/>
      <c r="F685" s="258"/>
      <c r="G685" s="258"/>
      <c r="H685" s="258"/>
      <c r="I685" s="258"/>
      <c r="J685" s="258"/>
      <c r="K685" s="258"/>
    </row>
    <row r="686" spans="1:11">
      <c r="A686" s="244"/>
      <c r="B686" s="258"/>
      <c r="C686" s="258"/>
      <c r="D686" s="258"/>
      <c r="E686" s="258"/>
      <c r="F686" s="258"/>
      <c r="G686" s="258"/>
      <c r="H686" s="258"/>
      <c r="I686" s="258"/>
      <c r="J686" s="258"/>
      <c r="K686" s="258"/>
    </row>
    <row r="687" spans="1:11">
      <c r="A687" s="244"/>
      <c r="B687" s="258"/>
      <c r="C687" s="258"/>
      <c r="D687" s="258"/>
      <c r="E687" s="258"/>
      <c r="F687" s="258"/>
      <c r="G687" s="258"/>
      <c r="H687" s="258"/>
      <c r="I687" s="258"/>
      <c r="J687" s="258"/>
      <c r="K687" s="258"/>
    </row>
    <row r="688" spans="1:11">
      <c r="A688" s="244"/>
      <c r="B688" s="258"/>
      <c r="C688" s="258"/>
      <c r="D688" s="258"/>
      <c r="E688" s="258"/>
      <c r="F688" s="258"/>
      <c r="G688" s="258"/>
      <c r="H688" s="258"/>
      <c r="I688" s="258"/>
      <c r="J688" s="258"/>
      <c r="K688" s="258"/>
    </row>
    <row r="689" spans="1:11">
      <c r="A689" s="244"/>
      <c r="B689" s="258"/>
      <c r="C689" s="258"/>
      <c r="D689" s="258"/>
      <c r="E689" s="258"/>
      <c r="F689" s="258"/>
      <c r="G689" s="258"/>
      <c r="H689" s="258"/>
      <c r="I689" s="258"/>
      <c r="J689" s="258"/>
      <c r="K689" s="258"/>
    </row>
    <row r="690" spans="1:11">
      <c r="A690" s="244"/>
      <c r="B690" s="258"/>
      <c r="C690" s="258"/>
      <c r="D690" s="258"/>
      <c r="E690" s="258"/>
      <c r="F690" s="258"/>
      <c r="G690" s="258"/>
      <c r="H690" s="258"/>
      <c r="I690" s="258"/>
      <c r="J690" s="258"/>
      <c r="K690" s="258"/>
    </row>
    <row r="691" spans="1:11">
      <c r="A691" s="244"/>
      <c r="B691" s="258"/>
      <c r="C691" s="258"/>
      <c r="D691" s="258"/>
      <c r="E691" s="258"/>
      <c r="F691" s="258"/>
      <c r="G691" s="258"/>
      <c r="H691" s="258"/>
      <c r="I691" s="258"/>
      <c r="J691" s="258"/>
      <c r="K691" s="258"/>
    </row>
    <row r="692" spans="1:11">
      <c r="A692" s="244"/>
      <c r="B692" s="258"/>
      <c r="C692" s="258"/>
      <c r="D692" s="258"/>
      <c r="E692" s="258"/>
      <c r="F692" s="258"/>
      <c r="G692" s="258"/>
      <c r="H692" s="258"/>
      <c r="I692" s="258"/>
      <c r="J692" s="258"/>
      <c r="K692" s="258"/>
    </row>
    <row r="693" spans="1:11">
      <c r="A693" s="244"/>
      <c r="B693" s="258"/>
      <c r="C693" s="258"/>
      <c r="D693" s="258"/>
      <c r="E693" s="258"/>
      <c r="F693" s="258"/>
      <c r="G693" s="258"/>
      <c r="H693" s="258"/>
      <c r="I693" s="258"/>
      <c r="J693" s="258"/>
      <c r="K693" s="258"/>
    </row>
    <row r="694" spans="1:11">
      <c r="A694" s="244"/>
      <c r="B694" s="258"/>
      <c r="C694" s="258"/>
      <c r="D694" s="258"/>
      <c r="E694" s="258"/>
      <c r="F694" s="258"/>
      <c r="G694" s="258"/>
      <c r="H694" s="258"/>
      <c r="I694" s="258"/>
      <c r="J694" s="258"/>
      <c r="K694" s="258"/>
    </row>
    <row r="695" spans="1:11">
      <c r="A695" s="244"/>
      <c r="B695" s="258"/>
      <c r="C695" s="258"/>
      <c r="D695" s="258"/>
      <c r="E695" s="258"/>
      <c r="F695" s="258"/>
      <c r="G695" s="258"/>
      <c r="H695" s="258"/>
      <c r="I695" s="258"/>
      <c r="J695" s="258"/>
      <c r="K695" s="258"/>
    </row>
    <row r="696" spans="1:11">
      <c r="A696" s="244"/>
      <c r="B696" s="258"/>
      <c r="C696" s="258"/>
      <c r="D696" s="258"/>
      <c r="E696" s="258"/>
      <c r="F696" s="258"/>
      <c r="G696" s="258"/>
      <c r="H696" s="258"/>
      <c r="I696" s="258"/>
      <c r="J696" s="258"/>
      <c r="K696" s="258"/>
    </row>
    <row r="697" spans="1:11">
      <c r="A697" s="244"/>
      <c r="B697" s="258"/>
      <c r="C697" s="258"/>
      <c r="D697" s="258"/>
      <c r="E697" s="258"/>
      <c r="F697" s="258"/>
      <c r="G697" s="258"/>
      <c r="H697" s="258"/>
      <c r="I697" s="258"/>
      <c r="J697" s="258"/>
      <c r="K697" s="258"/>
    </row>
    <row r="698" spans="1:11">
      <c r="A698" s="244"/>
      <c r="B698" s="258"/>
      <c r="C698" s="258"/>
      <c r="D698" s="258"/>
      <c r="E698" s="258"/>
      <c r="F698" s="258"/>
      <c r="G698" s="258"/>
      <c r="H698" s="258"/>
      <c r="I698" s="258"/>
      <c r="J698" s="258"/>
      <c r="K698" s="258"/>
    </row>
    <row r="699" spans="1:11">
      <c r="A699" s="244"/>
      <c r="B699" s="258"/>
      <c r="C699" s="258"/>
      <c r="D699" s="258"/>
      <c r="E699" s="258"/>
      <c r="F699" s="258"/>
      <c r="G699" s="258"/>
      <c r="H699" s="258"/>
      <c r="I699" s="258"/>
      <c r="J699" s="258"/>
      <c r="K699" s="258"/>
    </row>
    <row r="700" spans="1:11">
      <c r="A700" s="244"/>
      <c r="B700" s="258"/>
      <c r="C700" s="258"/>
      <c r="D700" s="258"/>
      <c r="E700" s="258"/>
      <c r="F700" s="258"/>
      <c r="G700" s="258"/>
      <c r="H700" s="258"/>
      <c r="I700" s="258"/>
      <c r="J700" s="258"/>
      <c r="K700" s="258"/>
    </row>
    <row r="701" spans="1:11">
      <c r="A701" s="244"/>
      <c r="B701" s="258"/>
      <c r="C701" s="258"/>
      <c r="D701" s="258"/>
      <c r="E701" s="258"/>
      <c r="F701" s="258"/>
      <c r="G701" s="258"/>
      <c r="H701" s="258"/>
      <c r="I701" s="258"/>
      <c r="J701" s="258"/>
      <c r="K701" s="258"/>
    </row>
    <row r="702" spans="1:11">
      <c r="A702" s="244"/>
      <c r="B702" s="258"/>
      <c r="C702" s="258"/>
      <c r="D702" s="258"/>
      <c r="E702" s="258"/>
      <c r="F702" s="258"/>
      <c r="G702" s="258"/>
      <c r="H702" s="258"/>
      <c r="I702" s="258"/>
      <c r="J702" s="258"/>
      <c r="K702" s="258"/>
    </row>
    <row r="703" spans="1:11">
      <c r="A703" s="244"/>
      <c r="B703" s="258"/>
      <c r="C703" s="258"/>
      <c r="D703" s="258"/>
      <c r="E703" s="258"/>
      <c r="F703" s="258"/>
      <c r="G703" s="258"/>
      <c r="H703" s="258"/>
      <c r="I703" s="258"/>
      <c r="J703" s="258"/>
      <c r="K703" s="258"/>
    </row>
    <row r="704" spans="1:11">
      <c r="A704" s="244"/>
      <c r="B704" s="258"/>
      <c r="C704" s="258"/>
      <c r="D704" s="258"/>
      <c r="E704" s="258"/>
      <c r="F704" s="258"/>
      <c r="G704" s="258"/>
      <c r="H704" s="258"/>
      <c r="I704" s="258"/>
      <c r="J704" s="258"/>
      <c r="K704" s="258"/>
    </row>
    <row r="705" spans="1:11">
      <c r="A705" s="244"/>
      <c r="B705" s="258"/>
      <c r="C705" s="258"/>
      <c r="D705" s="258"/>
      <c r="E705" s="258"/>
      <c r="F705" s="258"/>
      <c r="G705" s="258"/>
      <c r="H705" s="258"/>
      <c r="I705" s="258"/>
      <c r="J705" s="258"/>
      <c r="K705" s="258"/>
    </row>
    <row r="706" spans="1:11">
      <c r="A706" s="244"/>
      <c r="B706" s="258"/>
      <c r="C706" s="258"/>
      <c r="D706" s="258"/>
      <c r="E706" s="258"/>
      <c r="F706" s="258"/>
      <c r="G706" s="258"/>
      <c r="H706" s="258"/>
      <c r="I706" s="258"/>
      <c r="J706" s="258"/>
      <c r="K706" s="258"/>
    </row>
    <row r="707" spans="1:11">
      <c r="A707" s="244"/>
      <c r="B707" s="258"/>
      <c r="C707" s="258"/>
      <c r="D707" s="258"/>
      <c r="E707" s="258"/>
      <c r="F707" s="258"/>
      <c r="G707" s="258"/>
      <c r="H707" s="258"/>
      <c r="I707" s="258"/>
      <c r="J707" s="258"/>
      <c r="K707" s="258"/>
    </row>
    <row r="708" spans="1:11">
      <c r="A708" s="244"/>
      <c r="B708" s="258"/>
      <c r="C708" s="258"/>
      <c r="D708" s="258"/>
      <c r="E708" s="258"/>
      <c r="F708" s="258"/>
      <c r="G708" s="258"/>
      <c r="H708" s="258"/>
      <c r="I708" s="258"/>
      <c r="J708" s="258"/>
      <c r="K708" s="258"/>
    </row>
    <row r="709" spans="1:11">
      <c r="A709" s="244"/>
      <c r="B709" s="258"/>
      <c r="C709" s="258"/>
      <c r="D709" s="258"/>
      <c r="E709" s="258"/>
      <c r="F709" s="258"/>
      <c r="G709" s="258"/>
      <c r="H709" s="258"/>
      <c r="I709" s="258"/>
      <c r="J709" s="258"/>
      <c r="K709" s="258"/>
    </row>
    <row r="710" spans="1:11">
      <c r="A710" s="244"/>
      <c r="B710" s="258"/>
      <c r="C710" s="258"/>
      <c r="D710" s="258"/>
      <c r="E710" s="258"/>
      <c r="F710" s="258"/>
      <c r="G710" s="258"/>
      <c r="H710" s="258"/>
      <c r="I710" s="258"/>
      <c r="J710" s="258"/>
      <c r="K710" s="258"/>
    </row>
    <row r="711" spans="1:11">
      <c r="A711" s="244"/>
      <c r="B711" s="258"/>
      <c r="C711" s="258"/>
      <c r="D711" s="258"/>
      <c r="E711" s="258"/>
      <c r="F711" s="258"/>
      <c r="G711" s="258"/>
      <c r="H711" s="258"/>
      <c r="I711" s="258"/>
      <c r="J711" s="258"/>
      <c r="K711" s="258"/>
    </row>
    <row r="712" spans="1:11">
      <c r="A712" s="244"/>
      <c r="B712" s="258"/>
      <c r="C712" s="258"/>
      <c r="D712" s="258"/>
      <c r="E712" s="258"/>
      <c r="F712" s="258"/>
      <c r="G712" s="258"/>
      <c r="H712" s="258"/>
      <c r="I712" s="258"/>
      <c r="J712" s="258"/>
      <c r="K712" s="258"/>
    </row>
    <row r="713" spans="1:11">
      <c r="A713" s="244"/>
      <c r="B713" s="258"/>
      <c r="C713" s="258"/>
      <c r="D713" s="258"/>
      <c r="E713" s="258"/>
      <c r="F713" s="258"/>
      <c r="G713" s="258"/>
      <c r="H713" s="258"/>
      <c r="I713" s="258"/>
      <c r="J713" s="258"/>
      <c r="K713" s="258"/>
    </row>
    <row r="714" spans="1:11">
      <c r="A714" s="244"/>
      <c r="B714" s="258"/>
      <c r="C714" s="258"/>
      <c r="D714" s="258"/>
      <c r="E714" s="258"/>
      <c r="F714" s="258"/>
      <c r="G714" s="258"/>
      <c r="H714" s="258"/>
      <c r="I714" s="258"/>
      <c r="J714" s="258"/>
      <c r="K714" s="258"/>
    </row>
    <row r="715" spans="1:11">
      <c r="A715" s="244"/>
      <c r="B715" s="258"/>
      <c r="C715" s="258"/>
      <c r="D715" s="258"/>
      <c r="E715" s="258"/>
      <c r="F715" s="258"/>
      <c r="G715" s="258"/>
      <c r="H715" s="258"/>
      <c r="I715" s="258"/>
      <c r="J715" s="258"/>
      <c r="K715" s="258"/>
    </row>
    <row r="716" spans="1:11">
      <c r="A716" s="244"/>
      <c r="B716" s="258"/>
      <c r="C716" s="258"/>
      <c r="D716" s="258"/>
      <c r="E716" s="258"/>
      <c r="F716" s="258"/>
      <c r="G716" s="258"/>
      <c r="H716" s="258"/>
      <c r="I716" s="258"/>
      <c r="J716" s="258"/>
      <c r="K716" s="258"/>
    </row>
    <row r="717" spans="1:11">
      <c r="A717" s="244"/>
      <c r="B717" s="258"/>
      <c r="C717" s="258"/>
      <c r="D717" s="258"/>
      <c r="E717" s="258"/>
      <c r="F717" s="258"/>
      <c r="G717" s="258"/>
      <c r="H717" s="258"/>
      <c r="I717" s="258"/>
      <c r="J717" s="258"/>
      <c r="K717" s="258"/>
    </row>
    <row r="718" spans="1:11">
      <c r="A718" s="244"/>
      <c r="B718" s="258"/>
      <c r="C718" s="258"/>
      <c r="D718" s="258"/>
      <c r="E718" s="258"/>
      <c r="F718" s="258"/>
      <c r="G718" s="258"/>
      <c r="H718" s="258"/>
      <c r="I718" s="258"/>
      <c r="J718" s="258"/>
      <c r="K718" s="258"/>
    </row>
    <row r="719" spans="1:11">
      <c r="A719" s="244"/>
      <c r="B719" s="258"/>
      <c r="C719" s="258"/>
      <c r="D719" s="258"/>
      <c r="E719" s="258"/>
      <c r="F719" s="258"/>
      <c r="G719" s="258"/>
      <c r="H719" s="258"/>
      <c r="I719" s="258"/>
      <c r="J719" s="258"/>
      <c r="K719" s="258"/>
    </row>
    <row r="720" spans="1:11">
      <c r="A720" s="244"/>
      <c r="B720" s="258"/>
      <c r="C720" s="258"/>
      <c r="D720" s="258"/>
      <c r="E720" s="258"/>
      <c r="F720" s="258"/>
      <c r="G720" s="258"/>
      <c r="H720" s="258"/>
      <c r="I720" s="258"/>
      <c r="J720" s="258"/>
      <c r="K720" s="258"/>
    </row>
    <row r="721" spans="1:11">
      <c r="A721" s="244"/>
      <c r="B721" s="258"/>
      <c r="C721" s="258"/>
      <c r="D721" s="258"/>
      <c r="E721" s="258"/>
      <c r="F721" s="258"/>
      <c r="G721" s="258"/>
      <c r="H721" s="258"/>
      <c r="I721" s="258"/>
      <c r="J721" s="258"/>
      <c r="K721" s="258"/>
    </row>
    <row r="722" spans="1:11">
      <c r="A722" s="244"/>
      <c r="B722" s="258"/>
      <c r="C722" s="258"/>
      <c r="D722" s="258"/>
      <c r="E722" s="258"/>
      <c r="F722" s="258"/>
      <c r="G722" s="258"/>
      <c r="H722" s="258"/>
      <c r="I722" s="258"/>
      <c r="J722" s="258"/>
      <c r="K722" s="258"/>
    </row>
    <row r="723" spans="1:11">
      <c r="A723" s="244"/>
      <c r="B723" s="258"/>
      <c r="C723" s="258"/>
      <c r="D723" s="258"/>
      <c r="E723" s="258"/>
      <c r="F723" s="258"/>
      <c r="G723" s="258"/>
      <c r="H723" s="258"/>
      <c r="I723" s="258"/>
      <c r="J723" s="258"/>
      <c r="K723" s="258"/>
    </row>
    <row r="724" spans="1:11">
      <c r="A724" s="244"/>
      <c r="B724" s="258"/>
      <c r="C724" s="258"/>
      <c r="D724" s="258"/>
      <c r="E724" s="258"/>
      <c r="F724" s="258"/>
      <c r="G724" s="258"/>
      <c r="H724" s="258"/>
      <c r="I724" s="258"/>
      <c r="J724" s="258"/>
      <c r="K724" s="258"/>
    </row>
    <row r="725" spans="1:11">
      <c r="A725" s="244"/>
      <c r="B725" s="258"/>
      <c r="C725" s="258"/>
      <c r="D725" s="258"/>
      <c r="E725" s="258"/>
      <c r="F725" s="258"/>
      <c r="G725" s="258"/>
      <c r="H725" s="258"/>
      <c r="I725" s="258"/>
      <c r="J725" s="258"/>
      <c r="K725" s="258"/>
    </row>
    <row r="726" spans="1:11">
      <c r="A726" s="244"/>
      <c r="B726" s="258"/>
      <c r="C726" s="258"/>
      <c r="D726" s="258"/>
      <c r="E726" s="258"/>
      <c r="F726" s="258"/>
      <c r="G726" s="258"/>
      <c r="H726" s="258"/>
      <c r="I726" s="258"/>
      <c r="J726" s="258"/>
      <c r="K726" s="258"/>
    </row>
    <row r="727" spans="1:11">
      <c r="A727" s="244"/>
      <c r="B727" s="258"/>
      <c r="C727" s="258"/>
      <c r="D727" s="258"/>
      <c r="E727" s="258"/>
      <c r="F727" s="258"/>
      <c r="G727" s="258"/>
      <c r="H727" s="258"/>
      <c r="I727" s="258"/>
      <c r="J727" s="258"/>
      <c r="K727" s="258"/>
    </row>
    <row r="728" spans="1:11">
      <c r="A728" s="244"/>
      <c r="B728" s="258"/>
      <c r="C728" s="258"/>
      <c r="D728" s="258"/>
      <c r="E728" s="258"/>
      <c r="F728" s="258"/>
      <c r="G728" s="258"/>
      <c r="H728" s="258"/>
      <c r="I728" s="258"/>
      <c r="J728" s="258"/>
      <c r="K728" s="258"/>
    </row>
    <row r="729" spans="1:11">
      <c r="A729" s="244"/>
      <c r="B729" s="258"/>
      <c r="C729" s="258"/>
      <c r="D729" s="258"/>
      <c r="E729" s="258"/>
      <c r="F729" s="258"/>
      <c r="G729" s="258"/>
      <c r="H729" s="258"/>
      <c r="I729" s="258"/>
      <c r="J729" s="258"/>
      <c r="K729" s="258"/>
    </row>
    <row r="730" spans="1:11">
      <c r="A730" s="244"/>
      <c r="B730" s="258"/>
      <c r="C730" s="258"/>
      <c r="D730" s="258"/>
      <c r="E730" s="258"/>
      <c r="F730" s="258"/>
      <c r="G730" s="258"/>
      <c r="H730" s="258"/>
      <c r="I730" s="258"/>
      <c r="J730" s="258"/>
      <c r="K730" s="258"/>
    </row>
    <row r="731" spans="1:11">
      <c r="A731" s="244"/>
      <c r="B731" s="258"/>
      <c r="C731" s="258"/>
      <c r="D731" s="258"/>
      <c r="E731" s="258"/>
      <c r="F731" s="258"/>
      <c r="G731" s="258"/>
      <c r="H731" s="258"/>
      <c r="I731" s="258"/>
      <c r="J731" s="258"/>
      <c r="K731" s="258"/>
    </row>
    <row r="732" spans="1:11">
      <c r="A732" s="244"/>
      <c r="B732" s="258"/>
      <c r="C732" s="258"/>
      <c r="D732" s="258"/>
      <c r="E732" s="258"/>
      <c r="F732" s="258"/>
      <c r="G732" s="258"/>
      <c r="H732" s="258"/>
      <c r="I732" s="258"/>
      <c r="J732" s="258"/>
      <c r="K732" s="258"/>
    </row>
    <row r="733" spans="1:11">
      <c r="A733" s="244"/>
      <c r="B733" s="258"/>
      <c r="C733" s="258"/>
      <c r="D733" s="258"/>
      <c r="E733" s="258"/>
      <c r="F733" s="258"/>
      <c r="G733" s="258"/>
      <c r="H733" s="258"/>
      <c r="I733" s="258"/>
      <c r="J733" s="258"/>
      <c r="K733" s="258"/>
    </row>
    <row r="734" spans="1:11">
      <c r="A734" s="244"/>
      <c r="B734" s="258"/>
      <c r="C734" s="258"/>
      <c r="D734" s="258"/>
      <c r="E734" s="258"/>
      <c r="F734" s="258"/>
      <c r="G734" s="258"/>
      <c r="H734" s="258"/>
      <c r="I734" s="258"/>
      <c r="J734" s="258"/>
      <c r="K734" s="258"/>
    </row>
    <row r="735" spans="1:11">
      <c r="A735" s="244"/>
      <c r="B735" s="258"/>
      <c r="C735" s="258"/>
      <c r="D735" s="258"/>
      <c r="E735" s="258"/>
      <c r="F735" s="258"/>
      <c r="G735" s="258"/>
      <c r="H735" s="258"/>
      <c r="I735" s="258"/>
      <c r="J735" s="258"/>
      <c r="K735" s="258"/>
    </row>
    <row r="736" spans="1:11">
      <c r="A736" s="244"/>
      <c r="B736" s="258"/>
      <c r="C736" s="258"/>
      <c r="D736" s="258"/>
      <c r="E736" s="258"/>
      <c r="F736" s="258"/>
      <c r="G736" s="258"/>
      <c r="H736" s="258"/>
      <c r="I736" s="258"/>
      <c r="J736" s="258"/>
      <c r="K736" s="258"/>
    </row>
    <row r="737" spans="1:11">
      <c r="A737" s="244"/>
      <c r="B737" s="258"/>
      <c r="C737" s="258"/>
      <c r="D737" s="258"/>
      <c r="E737" s="258"/>
      <c r="F737" s="258"/>
      <c r="G737" s="258"/>
      <c r="H737" s="258"/>
      <c r="I737" s="258"/>
      <c r="J737" s="258"/>
      <c r="K737" s="258"/>
    </row>
    <row r="738" spans="1:11">
      <c r="A738" s="244"/>
      <c r="B738" s="258"/>
      <c r="C738" s="258"/>
      <c r="D738" s="258"/>
      <c r="E738" s="258"/>
      <c r="F738" s="258"/>
      <c r="G738" s="258"/>
      <c r="H738" s="258"/>
      <c r="I738" s="258"/>
      <c r="J738" s="258"/>
      <c r="K738" s="258"/>
    </row>
    <row r="739" spans="1:11">
      <c r="A739" s="244"/>
      <c r="B739" s="258"/>
      <c r="C739" s="258"/>
      <c r="D739" s="258"/>
      <c r="E739" s="258"/>
      <c r="F739" s="258"/>
      <c r="G739" s="258"/>
      <c r="H739" s="258"/>
      <c r="I739" s="258"/>
      <c r="J739" s="258"/>
      <c r="K739" s="258"/>
    </row>
    <row r="740" spans="1:11">
      <c r="A740" s="244"/>
      <c r="B740" s="258"/>
      <c r="C740" s="258"/>
      <c r="D740" s="258"/>
      <c r="E740" s="258"/>
      <c r="F740" s="258"/>
      <c r="G740" s="258"/>
      <c r="H740" s="258"/>
      <c r="I740" s="258"/>
      <c r="J740" s="258"/>
      <c r="K740" s="258"/>
    </row>
    <row r="741" spans="1:11">
      <c r="A741" s="244"/>
      <c r="B741" s="258"/>
      <c r="C741" s="258"/>
      <c r="D741" s="258"/>
      <c r="E741" s="258"/>
      <c r="F741" s="258"/>
      <c r="G741" s="258"/>
      <c r="H741" s="258"/>
      <c r="I741" s="258"/>
      <c r="J741" s="258"/>
      <c r="K741" s="258"/>
    </row>
    <row r="742" spans="1:11">
      <c r="A742" s="244"/>
      <c r="B742" s="258"/>
      <c r="C742" s="258"/>
      <c r="D742" s="258"/>
      <c r="E742" s="258"/>
      <c r="F742" s="258"/>
      <c r="G742" s="258"/>
      <c r="H742" s="258"/>
      <c r="I742" s="258"/>
      <c r="J742" s="258"/>
      <c r="K742" s="258"/>
    </row>
    <row r="743" spans="1:11">
      <c r="A743" s="244"/>
      <c r="B743" s="258"/>
      <c r="C743" s="258"/>
      <c r="D743" s="258"/>
      <c r="E743" s="258"/>
      <c r="F743" s="258"/>
      <c r="G743" s="258"/>
      <c r="H743" s="258"/>
      <c r="I743" s="258"/>
      <c r="J743" s="258"/>
      <c r="K743" s="258"/>
    </row>
    <row r="744" spans="1:11">
      <c r="A744" s="244"/>
      <c r="B744" s="258"/>
      <c r="C744" s="258"/>
      <c r="D744" s="258"/>
      <c r="E744" s="258"/>
      <c r="F744" s="258"/>
      <c r="G744" s="258"/>
      <c r="H744" s="258"/>
      <c r="I744" s="258"/>
      <c r="J744" s="258"/>
      <c r="K744" s="258"/>
    </row>
    <row r="745" spans="1:11">
      <c r="A745" s="244"/>
      <c r="B745" s="258"/>
      <c r="C745" s="258"/>
      <c r="D745" s="258"/>
      <c r="E745" s="258"/>
      <c r="F745" s="258"/>
      <c r="G745" s="258"/>
      <c r="H745" s="258"/>
      <c r="I745" s="258"/>
      <c r="J745" s="258"/>
      <c r="K745" s="258"/>
    </row>
    <row r="746" spans="1:11">
      <c r="A746" s="244"/>
      <c r="B746" s="258"/>
      <c r="C746" s="258"/>
      <c r="D746" s="258"/>
      <c r="E746" s="258"/>
      <c r="F746" s="258"/>
      <c r="G746" s="258"/>
      <c r="H746" s="258"/>
      <c r="I746" s="258"/>
      <c r="J746" s="258"/>
      <c r="K746" s="258"/>
    </row>
    <row r="747" spans="1:11">
      <c r="A747" s="244"/>
      <c r="B747" s="258"/>
      <c r="C747" s="258"/>
      <c r="D747" s="258"/>
      <c r="E747" s="258"/>
      <c r="F747" s="258"/>
      <c r="G747" s="258"/>
      <c r="H747" s="258"/>
      <c r="I747" s="258"/>
      <c r="J747" s="258"/>
      <c r="K747" s="258"/>
    </row>
    <row r="748" spans="1:11">
      <c r="A748" s="244"/>
      <c r="B748" s="258"/>
      <c r="C748" s="258"/>
      <c r="D748" s="258"/>
      <c r="E748" s="258"/>
      <c r="F748" s="258"/>
      <c r="G748" s="258"/>
      <c r="H748" s="258"/>
      <c r="I748" s="258"/>
      <c r="J748" s="258"/>
      <c r="K748" s="258"/>
    </row>
    <row r="749" spans="1:11">
      <c r="A749" s="244"/>
      <c r="B749" s="258"/>
      <c r="C749" s="258"/>
      <c r="D749" s="258"/>
      <c r="E749" s="258"/>
      <c r="F749" s="258"/>
      <c r="G749" s="258"/>
      <c r="H749" s="258"/>
      <c r="I749" s="258"/>
      <c r="J749" s="258"/>
      <c r="K749" s="258"/>
    </row>
    <row r="750" spans="1:11">
      <c r="A750" s="244"/>
      <c r="B750" s="258"/>
      <c r="C750" s="258"/>
      <c r="D750" s="258"/>
      <c r="E750" s="258"/>
      <c r="F750" s="258"/>
      <c r="G750" s="258"/>
      <c r="H750" s="258"/>
      <c r="I750" s="258"/>
      <c r="J750" s="258"/>
      <c r="K750" s="258"/>
    </row>
    <row r="751" spans="1:11">
      <c r="A751" s="244"/>
      <c r="B751" s="258"/>
      <c r="C751" s="258"/>
      <c r="D751" s="258"/>
      <c r="E751" s="258"/>
      <c r="F751" s="258"/>
      <c r="G751" s="258"/>
      <c r="H751" s="258"/>
      <c r="I751" s="258"/>
      <c r="J751" s="258"/>
      <c r="K751" s="258"/>
    </row>
    <row r="752" spans="1:11">
      <c r="A752" s="244"/>
      <c r="B752" s="258"/>
      <c r="C752" s="258"/>
      <c r="D752" s="258"/>
      <c r="E752" s="258"/>
      <c r="F752" s="258"/>
      <c r="G752" s="258"/>
      <c r="H752" s="258"/>
      <c r="I752" s="258"/>
      <c r="J752" s="258"/>
      <c r="K752" s="258"/>
    </row>
    <row r="753" spans="1:11">
      <c r="A753" s="244"/>
      <c r="B753" s="258"/>
      <c r="C753" s="258"/>
      <c r="D753" s="258"/>
      <c r="E753" s="258"/>
      <c r="F753" s="258"/>
      <c r="G753" s="258"/>
      <c r="H753" s="258"/>
      <c r="I753" s="258"/>
      <c r="J753" s="258"/>
      <c r="K753" s="258"/>
    </row>
    <row r="754" spans="1:11">
      <c r="A754" s="244"/>
      <c r="B754" s="258"/>
      <c r="C754" s="258"/>
      <c r="D754" s="258"/>
      <c r="E754" s="258"/>
      <c r="F754" s="258"/>
      <c r="G754" s="258"/>
      <c r="H754" s="258"/>
      <c r="I754" s="258"/>
      <c r="J754" s="258"/>
      <c r="K754" s="258"/>
    </row>
    <row r="755" spans="1:11">
      <c r="A755" s="244"/>
      <c r="B755" s="258"/>
      <c r="C755" s="258"/>
      <c r="D755" s="258"/>
      <c r="E755" s="258"/>
      <c r="F755" s="258"/>
      <c r="G755" s="258"/>
      <c r="H755" s="258"/>
      <c r="I755" s="258"/>
      <c r="J755" s="258"/>
      <c r="K755" s="258"/>
    </row>
    <row r="756" spans="1:11">
      <c r="A756" s="244"/>
      <c r="B756" s="258"/>
      <c r="C756" s="258"/>
      <c r="D756" s="258"/>
      <c r="E756" s="258"/>
      <c r="F756" s="258"/>
      <c r="G756" s="258"/>
      <c r="H756" s="258"/>
      <c r="I756" s="258"/>
      <c r="J756" s="258"/>
      <c r="K756" s="258"/>
    </row>
    <row r="757" spans="1:11">
      <c r="A757" s="244"/>
      <c r="B757" s="258"/>
      <c r="C757" s="258"/>
      <c r="D757" s="258"/>
      <c r="E757" s="258"/>
      <c r="F757" s="258"/>
      <c r="G757" s="258"/>
      <c r="H757" s="258"/>
      <c r="I757" s="258"/>
      <c r="J757" s="258"/>
      <c r="K757" s="258"/>
    </row>
    <row r="758" spans="1:11">
      <c r="A758" s="244"/>
      <c r="B758" s="258"/>
      <c r="C758" s="258"/>
      <c r="D758" s="258"/>
      <c r="E758" s="258"/>
      <c r="F758" s="258"/>
      <c r="G758" s="258"/>
      <c r="H758" s="258"/>
      <c r="I758" s="258"/>
      <c r="J758" s="258"/>
      <c r="K758" s="258"/>
    </row>
    <row r="759" spans="1:11">
      <c r="A759" s="244"/>
      <c r="B759" s="258"/>
      <c r="C759" s="258"/>
      <c r="D759" s="258"/>
      <c r="E759" s="258"/>
      <c r="F759" s="258"/>
      <c r="G759" s="258"/>
      <c r="H759" s="258"/>
      <c r="I759" s="258"/>
      <c r="J759" s="258"/>
      <c r="K759" s="258"/>
    </row>
    <row r="760" spans="1:11">
      <c r="A760" s="244"/>
      <c r="B760" s="258"/>
      <c r="C760" s="258"/>
      <c r="D760" s="258"/>
      <c r="E760" s="258"/>
      <c r="F760" s="258"/>
      <c r="G760" s="258"/>
      <c r="H760" s="258"/>
      <c r="I760" s="258"/>
      <c r="J760" s="258"/>
      <c r="K760" s="258"/>
    </row>
    <row r="761" spans="1:11">
      <c r="A761" s="244"/>
      <c r="B761" s="258"/>
      <c r="C761" s="258"/>
      <c r="D761" s="258"/>
      <c r="E761" s="258"/>
      <c r="F761" s="258"/>
      <c r="G761" s="258"/>
      <c r="H761" s="258"/>
      <c r="I761" s="258"/>
      <c r="J761" s="258"/>
      <c r="K761" s="258"/>
    </row>
    <row r="762" spans="1:11">
      <c r="A762" s="244"/>
      <c r="B762" s="258"/>
      <c r="C762" s="258"/>
      <c r="D762" s="258"/>
      <c r="E762" s="258"/>
      <c r="F762" s="258"/>
      <c r="G762" s="258"/>
      <c r="H762" s="258"/>
      <c r="I762" s="258"/>
      <c r="J762" s="258"/>
      <c r="K762" s="258"/>
    </row>
    <row r="763" spans="1:11">
      <c r="A763" s="244"/>
      <c r="B763" s="258"/>
      <c r="C763" s="258"/>
      <c r="D763" s="258"/>
      <c r="E763" s="258"/>
      <c r="F763" s="258"/>
      <c r="G763" s="258"/>
      <c r="H763" s="258"/>
      <c r="I763" s="258"/>
      <c r="J763" s="258"/>
      <c r="K763" s="258"/>
    </row>
    <row r="764" spans="1:11">
      <c r="A764" s="244"/>
      <c r="B764" s="258"/>
      <c r="C764" s="258"/>
      <c r="D764" s="258"/>
      <c r="E764" s="258"/>
      <c r="F764" s="258"/>
      <c r="G764" s="258"/>
      <c r="H764" s="258"/>
      <c r="I764" s="258"/>
      <c r="J764" s="258"/>
      <c r="K764" s="258"/>
    </row>
    <row r="765" spans="1:11">
      <c r="A765" s="244"/>
      <c r="B765" s="258"/>
      <c r="C765" s="258"/>
      <c r="D765" s="258"/>
      <c r="E765" s="258"/>
      <c r="F765" s="258"/>
      <c r="G765" s="258"/>
      <c r="H765" s="258"/>
      <c r="I765" s="258"/>
      <c r="J765" s="258"/>
      <c r="K765" s="258"/>
    </row>
    <row r="766" spans="1:11">
      <c r="A766" s="244"/>
      <c r="B766" s="258"/>
      <c r="C766" s="258"/>
      <c r="D766" s="258"/>
      <c r="E766" s="258"/>
      <c r="F766" s="258"/>
      <c r="G766" s="258"/>
      <c r="H766" s="258"/>
      <c r="I766" s="258"/>
      <c r="J766" s="258"/>
      <c r="K766" s="258"/>
    </row>
    <row r="767" spans="1:11">
      <c r="A767" s="244"/>
      <c r="B767" s="258"/>
      <c r="C767" s="258"/>
      <c r="D767" s="258"/>
      <c r="E767" s="258"/>
      <c r="F767" s="258"/>
      <c r="G767" s="258"/>
      <c r="H767" s="258"/>
      <c r="I767" s="258"/>
      <c r="J767" s="258"/>
      <c r="K767" s="258"/>
    </row>
    <row r="768" spans="1:11">
      <c r="A768" s="244"/>
      <c r="B768" s="258"/>
      <c r="C768" s="258"/>
      <c r="D768" s="258"/>
      <c r="E768" s="258"/>
      <c r="F768" s="258"/>
      <c r="G768" s="258"/>
      <c r="H768" s="258"/>
      <c r="I768" s="258"/>
      <c r="J768" s="258"/>
      <c r="K768" s="258"/>
    </row>
    <row r="769" spans="1:11">
      <c r="A769" s="244"/>
      <c r="B769" s="258"/>
      <c r="C769" s="258"/>
      <c r="D769" s="258"/>
      <c r="E769" s="258"/>
      <c r="F769" s="258"/>
      <c r="G769" s="258"/>
      <c r="H769" s="258"/>
      <c r="I769" s="258"/>
      <c r="J769" s="258"/>
      <c r="K769" s="258"/>
    </row>
    <row r="770" spans="1:11">
      <c r="A770" s="244"/>
      <c r="B770" s="258"/>
      <c r="C770" s="258"/>
      <c r="D770" s="258"/>
      <c r="E770" s="258"/>
      <c r="F770" s="258"/>
      <c r="G770" s="258"/>
      <c r="H770" s="258"/>
      <c r="I770" s="258"/>
      <c r="J770" s="258"/>
      <c r="K770" s="258"/>
    </row>
    <row r="771" spans="1:11">
      <c r="A771" s="244"/>
      <c r="B771" s="258"/>
      <c r="C771" s="258"/>
      <c r="D771" s="258"/>
      <c r="E771" s="258"/>
      <c r="F771" s="258"/>
      <c r="G771" s="258"/>
      <c r="H771" s="258"/>
      <c r="I771" s="258"/>
      <c r="J771" s="258"/>
      <c r="K771" s="258"/>
    </row>
    <row r="772" spans="1:11">
      <c r="A772" s="244"/>
      <c r="B772" s="258"/>
      <c r="C772" s="258"/>
      <c r="D772" s="258"/>
      <c r="E772" s="258"/>
      <c r="F772" s="258"/>
      <c r="G772" s="258"/>
      <c r="H772" s="258"/>
      <c r="I772" s="258"/>
      <c r="J772" s="258"/>
      <c r="K772" s="258"/>
    </row>
    <row r="773" spans="1:11">
      <c r="A773" s="244"/>
      <c r="B773" s="258"/>
      <c r="C773" s="258"/>
      <c r="D773" s="258"/>
      <c r="E773" s="258"/>
      <c r="F773" s="258"/>
      <c r="G773" s="258"/>
      <c r="H773" s="258"/>
      <c r="I773" s="258"/>
      <c r="J773" s="258"/>
      <c r="K773" s="258"/>
    </row>
    <row r="774" spans="1:11">
      <c r="A774" s="244"/>
      <c r="B774" s="258"/>
      <c r="C774" s="258"/>
      <c r="D774" s="258"/>
      <c r="E774" s="258"/>
      <c r="F774" s="258"/>
      <c r="G774" s="258"/>
      <c r="H774" s="258"/>
      <c r="I774" s="258"/>
      <c r="J774" s="258"/>
      <c r="K774" s="258"/>
    </row>
    <row r="775" spans="1:11">
      <c r="A775" s="244"/>
      <c r="B775" s="258"/>
      <c r="C775" s="258"/>
      <c r="D775" s="258"/>
      <c r="E775" s="258"/>
      <c r="F775" s="258"/>
      <c r="G775" s="258"/>
      <c r="H775" s="258"/>
      <c r="I775" s="258"/>
      <c r="J775" s="258"/>
      <c r="K775" s="258"/>
    </row>
    <row r="776" spans="1:11">
      <c r="A776" s="244"/>
      <c r="B776" s="258"/>
      <c r="C776" s="258"/>
      <c r="D776" s="258"/>
      <c r="E776" s="258"/>
      <c r="F776" s="258"/>
      <c r="G776" s="258"/>
      <c r="H776" s="258"/>
      <c r="I776" s="258"/>
      <c r="J776" s="258"/>
      <c r="K776" s="258"/>
    </row>
    <row r="777" spans="1:11">
      <c r="A777" s="244"/>
      <c r="B777" s="258"/>
      <c r="C777" s="258"/>
      <c r="D777" s="258"/>
      <c r="E777" s="258"/>
      <c r="F777" s="258"/>
      <c r="G777" s="258"/>
      <c r="H777" s="258"/>
      <c r="I777" s="258"/>
      <c r="J777" s="258"/>
      <c r="K777" s="258"/>
    </row>
    <row r="778" spans="1:11">
      <c r="A778" s="244"/>
      <c r="B778" s="258"/>
      <c r="C778" s="258"/>
      <c r="D778" s="258"/>
      <c r="E778" s="258"/>
      <c r="F778" s="258"/>
      <c r="G778" s="258"/>
      <c r="H778" s="258"/>
      <c r="I778" s="258"/>
      <c r="J778" s="258"/>
      <c r="K778" s="258"/>
    </row>
    <row r="779" spans="1:11">
      <c r="A779" s="244"/>
      <c r="B779" s="258"/>
      <c r="C779" s="258"/>
      <c r="D779" s="258"/>
      <c r="E779" s="258"/>
      <c r="F779" s="258"/>
      <c r="G779" s="258"/>
      <c r="H779" s="258"/>
      <c r="I779" s="258"/>
      <c r="J779" s="258"/>
      <c r="K779" s="258"/>
    </row>
    <row r="780" spans="1:11">
      <c r="A780" s="244"/>
      <c r="B780" s="258"/>
      <c r="C780" s="258"/>
      <c r="D780" s="258"/>
      <c r="E780" s="258"/>
      <c r="F780" s="258"/>
      <c r="G780" s="258"/>
      <c r="H780" s="258"/>
      <c r="I780" s="258"/>
      <c r="J780" s="258"/>
      <c r="K780" s="258"/>
    </row>
    <row r="781" spans="1:11">
      <c r="A781" s="244"/>
      <c r="B781" s="258"/>
      <c r="C781" s="258"/>
      <c r="D781" s="258"/>
      <c r="E781" s="258"/>
      <c r="F781" s="258"/>
      <c r="G781" s="258"/>
      <c r="H781" s="258"/>
      <c r="I781" s="258"/>
      <c r="J781" s="258"/>
      <c r="K781" s="258"/>
    </row>
    <row r="782" spans="1:11">
      <c r="A782" s="244"/>
      <c r="B782" s="258"/>
      <c r="C782" s="258"/>
      <c r="D782" s="258"/>
      <c r="E782" s="258"/>
      <c r="F782" s="258"/>
      <c r="G782" s="258"/>
      <c r="H782" s="258"/>
      <c r="I782" s="258"/>
      <c r="J782" s="258"/>
      <c r="K782" s="258"/>
    </row>
    <row r="783" spans="1:11">
      <c r="A783" s="244"/>
      <c r="B783" s="258"/>
      <c r="C783" s="258"/>
      <c r="D783" s="258"/>
      <c r="E783" s="258"/>
      <c r="F783" s="258"/>
      <c r="G783" s="258"/>
      <c r="H783" s="258"/>
      <c r="I783" s="258"/>
      <c r="J783" s="258"/>
      <c r="K783" s="258"/>
    </row>
    <row r="784" spans="1:11">
      <c r="A784" s="244"/>
      <c r="B784" s="258"/>
      <c r="C784" s="258"/>
      <c r="D784" s="258"/>
      <c r="E784" s="258"/>
      <c r="F784" s="258"/>
      <c r="G784" s="258"/>
      <c r="H784" s="258"/>
      <c r="I784" s="258"/>
      <c r="J784" s="258"/>
      <c r="K784" s="258"/>
    </row>
    <row r="785" spans="1:11">
      <c r="A785" s="244"/>
      <c r="B785" s="258"/>
      <c r="C785" s="258"/>
      <c r="D785" s="258"/>
      <c r="E785" s="258"/>
      <c r="F785" s="258"/>
      <c r="G785" s="258"/>
      <c r="H785" s="258"/>
      <c r="I785" s="258"/>
      <c r="J785" s="258"/>
      <c r="K785" s="258"/>
    </row>
    <row r="786" spans="1:11">
      <c r="A786" s="244"/>
      <c r="B786" s="258"/>
      <c r="C786" s="258"/>
      <c r="D786" s="258"/>
      <c r="E786" s="258"/>
      <c r="F786" s="258"/>
      <c r="G786" s="258"/>
      <c r="H786" s="258"/>
      <c r="I786" s="258"/>
      <c r="J786" s="258"/>
      <c r="K786" s="258"/>
    </row>
    <row r="787" spans="1:11">
      <c r="A787" s="244"/>
      <c r="B787" s="258"/>
      <c r="C787" s="258"/>
      <c r="D787" s="258"/>
      <c r="E787" s="258"/>
      <c r="F787" s="258"/>
      <c r="G787" s="258"/>
      <c r="H787" s="258"/>
      <c r="I787" s="258"/>
      <c r="J787" s="258"/>
      <c r="K787" s="258"/>
    </row>
    <row r="788" spans="1:11">
      <c r="A788" s="244"/>
      <c r="B788" s="258"/>
      <c r="C788" s="258"/>
      <c r="D788" s="258"/>
      <c r="E788" s="258"/>
      <c r="F788" s="258"/>
      <c r="G788" s="258"/>
      <c r="H788" s="258"/>
      <c r="I788" s="258"/>
      <c r="J788" s="258"/>
      <c r="K788" s="258"/>
    </row>
    <row r="789" spans="1:11">
      <c r="A789" s="244"/>
      <c r="B789" s="258"/>
      <c r="C789" s="258"/>
      <c r="D789" s="258"/>
      <c r="E789" s="258"/>
      <c r="F789" s="258"/>
      <c r="G789" s="258"/>
      <c r="H789" s="258"/>
      <c r="I789" s="258"/>
      <c r="J789" s="258"/>
      <c r="K789" s="258"/>
    </row>
    <row r="790" spans="1:11">
      <c r="A790" s="244"/>
      <c r="B790" s="258"/>
      <c r="C790" s="258"/>
      <c r="D790" s="258"/>
      <c r="E790" s="258"/>
      <c r="F790" s="258"/>
      <c r="G790" s="258"/>
      <c r="H790" s="258"/>
      <c r="I790" s="258"/>
      <c r="J790" s="258"/>
      <c r="K790" s="258"/>
    </row>
    <row r="791" spans="1:11">
      <c r="A791" s="244"/>
      <c r="B791" s="258"/>
      <c r="C791" s="258"/>
      <c r="D791" s="258"/>
      <c r="E791" s="258"/>
      <c r="F791" s="258"/>
      <c r="G791" s="258"/>
      <c r="H791" s="258"/>
      <c r="I791" s="258"/>
      <c r="J791" s="258"/>
      <c r="K791" s="258"/>
    </row>
    <row r="792" spans="1:11">
      <c r="A792" s="244"/>
      <c r="B792" s="258"/>
      <c r="C792" s="258"/>
      <c r="D792" s="258"/>
      <c r="E792" s="258"/>
      <c r="F792" s="258"/>
      <c r="G792" s="258"/>
      <c r="H792" s="258"/>
      <c r="I792" s="258"/>
      <c r="J792" s="258"/>
      <c r="K792" s="258"/>
    </row>
    <row r="793" spans="1:11">
      <c r="A793" s="244"/>
      <c r="B793" s="258"/>
      <c r="C793" s="258"/>
      <c r="D793" s="258"/>
      <c r="E793" s="258"/>
      <c r="F793" s="258"/>
      <c r="G793" s="258"/>
      <c r="H793" s="258"/>
      <c r="I793" s="258"/>
      <c r="J793" s="258"/>
      <c r="K793" s="258"/>
    </row>
    <row r="794" spans="1:11">
      <c r="A794" s="244"/>
      <c r="B794" s="258"/>
      <c r="C794" s="258"/>
      <c r="D794" s="258"/>
      <c r="E794" s="258"/>
      <c r="F794" s="258"/>
      <c r="G794" s="258"/>
      <c r="H794" s="258"/>
      <c r="I794" s="258"/>
      <c r="J794" s="258"/>
      <c r="K794" s="258"/>
    </row>
    <row r="795" spans="1:11">
      <c r="A795" s="244"/>
      <c r="B795" s="258"/>
      <c r="C795" s="258"/>
      <c r="D795" s="258"/>
      <c r="E795" s="258"/>
      <c r="F795" s="258"/>
      <c r="G795" s="258"/>
      <c r="H795" s="258"/>
      <c r="I795" s="258"/>
      <c r="J795" s="258"/>
      <c r="K795" s="258"/>
    </row>
    <row r="796" spans="1:11">
      <c r="A796" s="244"/>
      <c r="B796" s="258"/>
      <c r="C796" s="258"/>
      <c r="D796" s="258"/>
      <c r="E796" s="258"/>
      <c r="F796" s="258"/>
      <c r="G796" s="258"/>
      <c r="H796" s="258"/>
      <c r="I796" s="258"/>
      <c r="J796" s="258"/>
      <c r="K796" s="258"/>
    </row>
    <row r="797" spans="1:11">
      <c r="A797" s="244"/>
      <c r="B797" s="258"/>
      <c r="C797" s="258"/>
      <c r="D797" s="258"/>
      <c r="E797" s="258"/>
      <c r="F797" s="258"/>
      <c r="G797" s="258"/>
      <c r="H797" s="258"/>
      <c r="I797" s="258"/>
      <c r="J797" s="258"/>
      <c r="K797" s="258"/>
    </row>
    <row r="798" spans="1:11">
      <c r="A798" s="244"/>
      <c r="B798" s="258"/>
      <c r="C798" s="258"/>
      <c r="D798" s="258"/>
      <c r="E798" s="258"/>
      <c r="F798" s="258"/>
      <c r="G798" s="258"/>
      <c r="H798" s="258"/>
      <c r="I798" s="258"/>
      <c r="J798" s="258"/>
      <c r="K798" s="258"/>
    </row>
    <row r="799" spans="1:11">
      <c r="A799" s="244"/>
      <c r="B799" s="258"/>
      <c r="C799" s="258"/>
      <c r="D799" s="258"/>
      <c r="E799" s="258"/>
      <c r="F799" s="258"/>
      <c r="G799" s="258"/>
      <c r="H799" s="258"/>
      <c r="I799" s="258"/>
      <c r="J799" s="258"/>
      <c r="K799" s="258"/>
    </row>
    <row r="800" spans="1:11">
      <c r="A800" s="244"/>
      <c r="B800" s="258"/>
      <c r="C800" s="258"/>
      <c r="D800" s="258"/>
      <c r="E800" s="258"/>
      <c r="F800" s="258"/>
      <c r="G800" s="258"/>
      <c r="H800" s="258"/>
      <c r="I800" s="258"/>
      <c r="J800" s="258"/>
      <c r="K800" s="258"/>
    </row>
    <row r="801" spans="1:11">
      <c r="A801" s="244"/>
      <c r="B801" s="258"/>
      <c r="C801" s="258"/>
      <c r="D801" s="258"/>
      <c r="E801" s="258"/>
      <c r="F801" s="258"/>
      <c r="G801" s="258"/>
      <c r="H801" s="258"/>
      <c r="I801" s="258"/>
      <c r="J801" s="258"/>
      <c r="K801" s="258"/>
    </row>
    <row r="802" spans="1:11">
      <c r="A802" s="244"/>
      <c r="B802" s="258"/>
      <c r="C802" s="258"/>
      <c r="D802" s="258"/>
      <c r="E802" s="258"/>
      <c r="F802" s="258"/>
      <c r="G802" s="258"/>
      <c r="H802" s="258"/>
      <c r="I802" s="258"/>
      <c r="J802" s="258"/>
      <c r="K802" s="258"/>
    </row>
    <row r="803" spans="1:11">
      <c r="A803" s="244"/>
      <c r="B803" s="258"/>
      <c r="C803" s="258"/>
      <c r="D803" s="258"/>
      <c r="E803" s="258"/>
      <c r="F803" s="258"/>
      <c r="G803" s="258"/>
      <c r="H803" s="258"/>
      <c r="I803" s="258"/>
      <c r="J803" s="258"/>
      <c r="K803" s="258"/>
    </row>
    <row r="804" spans="1:11">
      <c r="A804" s="244"/>
      <c r="B804" s="258"/>
      <c r="C804" s="258"/>
      <c r="D804" s="258"/>
      <c r="E804" s="258"/>
      <c r="F804" s="258"/>
      <c r="G804" s="258"/>
      <c r="H804" s="258"/>
      <c r="I804" s="258"/>
      <c r="J804" s="258"/>
      <c r="K804" s="258"/>
    </row>
    <row r="805" spans="1:11">
      <c r="A805" s="244"/>
      <c r="B805" s="258"/>
      <c r="C805" s="258"/>
      <c r="D805" s="258"/>
      <c r="E805" s="258"/>
      <c r="F805" s="258"/>
      <c r="G805" s="258"/>
      <c r="H805" s="258"/>
      <c r="I805" s="258"/>
      <c r="J805" s="258"/>
      <c r="K805" s="258"/>
    </row>
    <row r="806" spans="1:11">
      <c r="A806" s="244"/>
      <c r="B806" s="258"/>
      <c r="C806" s="258"/>
      <c r="D806" s="258"/>
      <c r="E806" s="258"/>
      <c r="F806" s="258"/>
      <c r="G806" s="258"/>
      <c r="H806" s="258"/>
      <c r="I806" s="258"/>
      <c r="J806" s="258"/>
      <c r="K806" s="258"/>
    </row>
    <row r="807" spans="1:11">
      <c r="A807" s="244"/>
      <c r="B807" s="258"/>
      <c r="C807" s="258"/>
      <c r="D807" s="258"/>
      <c r="E807" s="258"/>
      <c r="F807" s="258"/>
      <c r="G807" s="258"/>
      <c r="H807" s="258"/>
      <c r="I807" s="258"/>
      <c r="J807" s="258"/>
      <c r="K807" s="258"/>
    </row>
    <row r="808" spans="1:11">
      <c r="A808" s="244"/>
      <c r="B808" s="258"/>
      <c r="C808" s="258"/>
      <c r="D808" s="258"/>
      <c r="E808" s="258"/>
      <c r="F808" s="258"/>
      <c r="G808" s="258"/>
      <c r="H808" s="258"/>
      <c r="I808" s="258"/>
      <c r="J808" s="258"/>
      <c r="K808" s="258"/>
    </row>
    <row r="809" spans="1:11">
      <c r="A809" s="244"/>
      <c r="B809" s="258"/>
      <c r="C809" s="258"/>
      <c r="D809" s="258"/>
      <c r="E809" s="258"/>
      <c r="F809" s="258"/>
      <c r="G809" s="258"/>
      <c r="H809" s="258"/>
      <c r="I809" s="258"/>
      <c r="J809" s="258"/>
      <c r="K809" s="258"/>
    </row>
    <row r="810" spans="1:11">
      <c r="A810" s="244"/>
      <c r="B810" s="258"/>
      <c r="C810" s="258"/>
      <c r="D810" s="258"/>
      <c r="E810" s="258"/>
      <c r="F810" s="258"/>
      <c r="G810" s="258"/>
      <c r="H810" s="258"/>
      <c r="I810" s="258"/>
      <c r="J810" s="258"/>
      <c r="K810" s="258"/>
    </row>
    <row r="811" spans="1:11">
      <c r="A811" s="244"/>
      <c r="B811" s="258"/>
      <c r="C811" s="258"/>
      <c r="D811" s="258"/>
      <c r="E811" s="258"/>
      <c r="F811" s="258"/>
      <c r="G811" s="258"/>
      <c r="H811" s="258"/>
      <c r="I811" s="258"/>
      <c r="J811" s="258"/>
      <c r="K811" s="258"/>
    </row>
    <row r="812" spans="1:11">
      <c r="A812" s="244"/>
      <c r="B812" s="258"/>
      <c r="C812" s="258"/>
      <c r="D812" s="258"/>
      <c r="E812" s="258"/>
      <c r="F812" s="258"/>
      <c r="G812" s="258"/>
      <c r="H812" s="258"/>
      <c r="I812" s="258"/>
      <c r="J812" s="258"/>
      <c r="K812" s="258"/>
    </row>
    <row r="813" spans="1:11">
      <c r="A813" s="244"/>
      <c r="B813" s="258"/>
      <c r="C813" s="258"/>
      <c r="D813" s="258"/>
      <c r="E813" s="258"/>
      <c r="F813" s="258"/>
      <c r="G813" s="258"/>
      <c r="H813" s="258"/>
      <c r="I813" s="258"/>
      <c r="J813" s="258"/>
      <c r="K813" s="258"/>
    </row>
    <row r="814" spans="1:11">
      <c r="A814" s="244"/>
      <c r="B814" s="258"/>
      <c r="C814" s="258"/>
      <c r="D814" s="258"/>
      <c r="E814" s="258"/>
      <c r="F814" s="258"/>
      <c r="G814" s="258"/>
      <c r="H814" s="258"/>
      <c r="I814" s="258"/>
      <c r="J814" s="258"/>
      <c r="K814" s="258"/>
    </row>
    <row r="815" spans="1:11">
      <c r="A815" s="244"/>
      <c r="B815" s="258"/>
      <c r="C815" s="258"/>
      <c r="D815" s="258"/>
      <c r="E815" s="258"/>
      <c r="F815" s="258"/>
      <c r="G815" s="258"/>
      <c r="H815" s="258"/>
      <c r="I815" s="258"/>
      <c r="J815" s="258"/>
      <c r="K815" s="258"/>
    </row>
    <row r="816" spans="1:11">
      <c r="A816" s="244"/>
      <c r="B816" s="258"/>
      <c r="C816" s="258"/>
      <c r="D816" s="258"/>
      <c r="E816" s="258"/>
      <c r="F816" s="258"/>
      <c r="G816" s="258"/>
      <c r="H816" s="258"/>
      <c r="I816" s="258"/>
      <c r="J816" s="258"/>
      <c r="K816" s="258"/>
    </row>
    <row r="817" spans="1:11">
      <c r="A817" s="244"/>
      <c r="B817" s="258"/>
      <c r="C817" s="258"/>
      <c r="D817" s="258"/>
      <c r="E817" s="258"/>
      <c r="F817" s="258"/>
      <c r="G817" s="258"/>
      <c r="H817" s="258"/>
      <c r="I817" s="258"/>
      <c r="J817" s="258"/>
      <c r="K817" s="258"/>
    </row>
    <row r="818" spans="1:11">
      <c r="A818" s="244"/>
      <c r="B818" s="258"/>
      <c r="C818" s="258"/>
      <c r="D818" s="258"/>
      <c r="E818" s="258"/>
      <c r="F818" s="258"/>
      <c r="G818" s="258"/>
      <c r="H818" s="258"/>
      <c r="I818" s="258"/>
      <c r="J818" s="258"/>
      <c r="K818" s="258"/>
    </row>
    <row r="819" spans="1:11">
      <c r="A819" s="244"/>
      <c r="B819" s="258"/>
      <c r="C819" s="258"/>
      <c r="D819" s="258"/>
      <c r="E819" s="258"/>
      <c r="F819" s="258"/>
      <c r="G819" s="258"/>
      <c r="H819" s="258"/>
      <c r="I819" s="258"/>
      <c r="J819" s="258"/>
      <c r="K819" s="258"/>
    </row>
    <row r="820" spans="1:11">
      <c r="A820" s="244"/>
      <c r="B820" s="258"/>
      <c r="C820" s="258"/>
      <c r="D820" s="258"/>
      <c r="E820" s="258"/>
      <c r="F820" s="258"/>
      <c r="G820" s="258"/>
      <c r="H820" s="258"/>
      <c r="I820" s="258"/>
      <c r="J820" s="258"/>
      <c r="K820" s="258"/>
    </row>
    <row r="821" spans="1:11">
      <c r="A821" s="244"/>
      <c r="B821" s="258"/>
      <c r="C821" s="258"/>
      <c r="D821" s="258"/>
      <c r="E821" s="258"/>
      <c r="F821" s="258"/>
      <c r="G821" s="258"/>
      <c r="H821" s="258"/>
      <c r="I821" s="258"/>
      <c r="J821" s="258"/>
      <c r="K821" s="258"/>
    </row>
    <row r="822" spans="1:11">
      <c r="A822" s="244"/>
      <c r="B822" s="258"/>
      <c r="C822" s="258"/>
      <c r="D822" s="258"/>
      <c r="E822" s="258"/>
      <c r="F822" s="258"/>
      <c r="G822" s="258"/>
      <c r="H822" s="258"/>
      <c r="I822" s="258"/>
      <c r="J822" s="258"/>
      <c r="K822" s="258"/>
    </row>
    <row r="823" spans="1:11">
      <c r="A823" s="244"/>
      <c r="B823" s="258"/>
      <c r="C823" s="258"/>
      <c r="D823" s="258"/>
      <c r="E823" s="258"/>
      <c r="F823" s="258"/>
      <c r="G823" s="258"/>
      <c r="H823" s="258"/>
      <c r="I823" s="258"/>
      <c r="J823" s="258"/>
      <c r="K823" s="258"/>
    </row>
    <row r="824" spans="1:11">
      <c r="A824" s="244"/>
      <c r="B824" s="258"/>
      <c r="C824" s="258"/>
      <c r="D824" s="258"/>
      <c r="E824" s="258"/>
      <c r="F824" s="258"/>
      <c r="G824" s="258"/>
      <c r="H824" s="258"/>
      <c r="I824" s="258"/>
      <c r="J824" s="258"/>
      <c r="K824" s="258"/>
    </row>
    <row r="825" spans="1:11">
      <c r="A825" s="244"/>
      <c r="B825" s="258"/>
      <c r="C825" s="258"/>
      <c r="D825" s="258"/>
      <c r="E825" s="258"/>
      <c r="F825" s="258"/>
      <c r="G825" s="258"/>
      <c r="H825" s="258"/>
      <c r="I825" s="258"/>
      <c r="J825" s="258"/>
      <c r="K825" s="258"/>
    </row>
    <row r="826" spans="1:11">
      <c r="A826" s="244"/>
      <c r="B826" s="258"/>
      <c r="C826" s="258"/>
      <c r="D826" s="258"/>
      <c r="E826" s="258"/>
      <c r="F826" s="258"/>
      <c r="G826" s="258"/>
      <c r="H826" s="258"/>
      <c r="I826" s="258"/>
      <c r="J826" s="258"/>
      <c r="K826" s="258"/>
    </row>
    <row r="827" spans="1:11">
      <c r="A827" s="244"/>
      <c r="B827" s="258"/>
      <c r="C827" s="258"/>
      <c r="D827" s="258"/>
      <c r="E827" s="258"/>
      <c r="F827" s="258"/>
      <c r="G827" s="258"/>
      <c r="H827" s="258"/>
      <c r="I827" s="258"/>
      <c r="J827" s="258"/>
      <c r="K827" s="258"/>
    </row>
    <row r="828" spans="1:11">
      <c r="A828" s="244"/>
      <c r="B828" s="258"/>
      <c r="C828" s="258"/>
      <c r="D828" s="258"/>
      <c r="E828" s="258"/>
      <c r="F828" s="258"/>
      <c r="G828" s="258"/>
      <c r="H828" s="258"/>
      <c r="I828" s="258"/>
      <c r="J828" s="258"/>
      <c r="K828" s="258"/>
    </row>
    <row r="829" spans="1:11">
      <c r="A829" s="244"/>
      <c r="B829" s="258"/>
      <c r="C829" s="258"/>
      <c r="D829" s="258"/>
      <c r="E829" s="258"/>
      <c r="F829" s="258"/>
      <c r="G829" s="258"/>
      <c r="H829" s="258"/>
      <c r="I829" s="258"/>
      <c r="J829" s="258"/>
      <c r="K829" s="258"/>
    </row>
    <row r="830" spans="1:11">
      <c r="A830" s="244"/>
      <c r="B830" s="258"/>
      <c r="C830" s="258"/>
      <c r="D830" s="258"/>
      <c r="E830" s="258"/>
      <c r="F830" s="258"/>
      <c r="G830" s="258"/>
      <c r="H830" s="258"/>
      <c r="I830" s="258"/>
      <c r="J830" s="258"/>
      <c r="K830" s="258"/>
    </row>
    <row r="831" spans="1:11">
      <c r="A831" s="244"/>
      <c r="B831" s="258"/>
      <c r="C831" s="258"/>
      <c r="D831" s="258"/>
      <c r="E831" s="258"/>
      <c r="F831" s="258"/>
      <c r="G831" s="258"/>
      <c r="H831" s="258"/>
      <c r="I831" s="258"/>
      <c r="J831" s="258"/>
      <c r="K831" s="258"/>
    </row>
    <row r="832" spans="1:11">
      <c r="A832" s="244"/>
      <c r="B832" s="258"/>
      <c r="C832" s="258"/>
      <c r="D832" s="258"/>
      <c r="E832" s="258"/>
      <c r="F832" s="258"/>
      <c r="G832" s="258"/>
      <c r="H832" s="258"/>
      <c r="I832" s="258"/>
      <c r="J832" s="258"/>
      <c r="K832" s="258"/>
    </row>
    <row r="833" spans="1:11">
      <c r="A833" s="244"/>
      <c r="B833" s="258"/>
      <c r="C833" s="258"/>
      <c r="D833" s="258"/>
      <c r="E833" s="258"/>
      <c r="F833" s="258"/>
      <c r="G833" s="258"/>
      <c r="H833" s="258"/>
      <c r="I833" s="258"/>
      <c r="J833" s="258"/>
      <c r="K833" s="258"/>
    </row>
    <row r="834" spans="1:11">
      <c r="A834" s="244"/>
      <c r="B834" s="258"/>
      <c r="C834" s="258"/>
      <c r="D834" s="258"/>
      <c r="E834" s="258"/>
      <c r="F834" s="258"/>
      <c r="G834" s="258"/>
      <c r="H834" s="258"/>
      <c r="I834" s="258"/>
      <c r="J834" s="258"/>
      <c r="K834" s="258"/>
    </row>
    <row r="835" spans="1:11">
      <c r="A835" s="244"/>
      <c r="B835" s="258"/>
      <c r="C835" s="258"/>
      <c r="D835" s="258"/>
      <c r="E835" s="258"/>
      <c r="F835" s="258"/>
      <c r="G835" s="258"/>
      <c r="H835" s="258"/>
      <c r="I835" s="258"/>
      <c r="J835" s="258"/>
      <c r="K835" s="258"/>
    </row>
    <row r="836" spans="1:11">
      <c r="A836" s="244"/>
      <c r="B836" s="258"/>
      <c r="C836" s="258"/>
      <c r="D836" s="258"/>
      <c r="E836" s="258"/>
      <c r="F836" s="258"/>
      <c r="G836" s="258"/>
      <c r="H836" s="258"/>
      <c r="I836" s="258"/>
      <c r="J836" s="258"/>
      <c r="K836" s="258"/>
    </row>
    <row r="837" spans="1:11">
      <c r="A837" s="244"/>
      <c r="B837" s="258"/>
      <c r="C837" s="258"/>
      <c r="D837" s="258"/>
      <c r="E837" s="258"/>
      <c r="F837" s="258"/>
      <c r="G837" s="258"/>
      <c r="H837" s="258"/>
      <c r="I837" s="258"/>
      <c r="J837" s="258"/>
      <c r="K837" s="258"/>
    </row>
    <row r="838" spans="1:11">
      <c r="A838" s="244"/>
      <c r="B838" s="258"/>
      <c r="C838" s="258"/>
      <c r="D838" s="258"/>
      <c r="E838" s="258"/>
      <c r="F838" s="258"/>
      <c r="G838" s="258"/>
      <c r="H838" s="258"/>
      <c r="I838" s="258"/>
      <c r="J838" s="258"/>
      <c r="K838" s="258"/>
    </row>
    <row r="839" spans="1:11">
      <c r="A839" s="244"/>
      <c r="B839" s="258"/>
      <c r="C839" s="258"/>
      <c r="D839" s="258"/>
      <c r="E839" s="258"/>
      <c r="F839" s="258"/>
      <c r="G839" s="258"/>
      <c r="H839" s="258"/>
      <c r="I839" s="258"/>
      <c r="J839" s="258"/>
      <c r="K839" s="258"/>
    </row>
    <row r="840" spans="1:11">
      <c r="A840" s="244"/>
      <c r="B840" s="258"/>
      <c r="C840" s="258"/>
      <c r="D840" s="258"/>
      <c r="E840" s="258"/>
      <c r="F840" s="258"/>
      <c r="G840" s="258"/>
      <c r="H840" s="258"/>
      <c r="I840" s="258"/>
      <c r="J840" s="258"/>
      <c r="K840" s="258"/>
    </row>
    <row r="841" spans="1:11">
      <c r="A841" s="244"/>
      <c r="B841" s="258"/>
      <c r="C841" s="258"/>
      <c r="D841" s="258"/>
      <c r="E841" s="258"/>
      <c r="F841" s="258"/>
      <c r="G841" s="258"/>
      <c r="H841" s="258"/>
      <c r="I841" s="258"/>
      <c r="J841" s="258"/>
      <c r="K841" s="258"/>
    </row>
    <row r="842" spans="1:11">
      <c r="A842" s="244"/>
      <c r="B842" s="258"/>
      <c r="C842" s="258"/>
      <c r="D842" s="258"/>
      <c r="E842" s="258"/>
      <c r="F842" s="258"/>
      <c r="G842" s="258"/>
      <c r="H842" s="258"/>
      <c r="I842" s="258"/>
      <c r="J842" s="258"/>
      <c r="K842" s="258"/>
    </row>
    <row r="843" spans="1:11">
      <c r="A843" s="244"/>
      <c r="B843" s="258"/>
      <c r="C843" s="258"/>
      <c r="D843" s="258"/>
      <c r="E843" s="258"/>
      <c r="F843" s="258"/>
      <c r="G843" s="258"/>
      <c r="H843" s="258"/>
      <c r="I843" s="258"/>
      <c r="J843" s="258"/>
      <c r="K843" s="258"/>
    </row>
    <row r="844" spans="1:11">
      <c r="A844" s="244"/>
      <c r="B844" s="258"/>
      <c r="C844" s="258"/>
      <c r="D844" s="258"/>
      <c r="E844" s="258"/>
      <c r="F844" s="258"/>
      <c r="G844" s="258"/>
      <c r="H844" s="258"/>
      <c r="I844" s="258"/>
      <c r="J844" s="258"/>
      <c r="K844" s="258"/>
    </row>
    <row r="845" spans="1:11">
      <c r="A845" s="244"/>
      <c r="B845" s="258"/>
      <c r="C845" s="258"/>
      <c r="D845" s="258"/>
      <c r="E845" s="258"/>
      <c r="F845" s="258"/>
      <c r="G845" s="258"/>
      <c r="H845" s="258"/>
      <c r="I845" s="258"/>
      <c r="J845" s="258"/>
      <c r="K845" s="258"/>
    </row>
    <row r="846" spans="1:11">
      <c r="A846" s="244"/>
      <c r="B846" s="258"/>
      <c r="C846" s="258"/>
      <c r="D846" s="258"/>
      <c r="E846" s="258"/>
      <c r="F846" s="258"/>
      <c r="G846" s="258"/>
      <c r="H846" s="258"/>
      <c r="I846" s="258"/>
      <c r="J846" s="258"/>
      <c r="K846" s="258"/>
    </row>
    <row r="847" spans="1:11">
      <c r="A847" s="244"/>
      <c r="B847" s="258"/>
      <c r="C847" s="258"/>
      <c r="D847" s="258"/>
      <c r="E847" s="258"/>
      <c r="F847" s="258"/>
      <c r="G847" s="258"/>
      <c r="H847" s="258"/>
      <c r="I847" s="258"/>
      <c r="J847" s="258"/>
      <c r="K847" s="258"/>
    </row>
    <row r="848" spans="1:11">
      <c r="A848" s="244"/>
      <c r="B848" s="258"/>
      <c r="C848" s="258"/>
      <c r="D848" s="258"/>
      <c r="E848" s="258"/>
      <c r="F848" s="258"/>
      <c r="G848" s="258"/>
      <c r="H848" s="258"/>
      <c r="I848" s="258"/>
      <c r="J848" s="258"/>
      <c r="K848" s="258"/>
    </row>
    <row r="849" spans="1:11">
      <c r="A849" s="244"/>
      <c r="B849" s="258"/>
      <c r="C849" s="258"/>
      <c r="D849" s="258"/>
      <c r="E849" s="258"/>
      <c r="F849" s="258"/>
      <c r="G849" s="258"/>
      <c r="H849" s="258"/>
      <c r="I849" s="258"/>
      <c r="J849" s="258"/>
      <c r="K849" s="258"/>
    </row>
    <row r="850" spans="1:11">
      <c r="A850" s="244"/>
      <c r="B850" s="258"/>
      <c r="C850" s="258"/>
      <c r="D850" s="258"/>
      <c r="E850" s="258"/>
      <c r="F850" s="258"/>
      <c r="G850" s="258"/>
      <c r="H850" s="258"/>
      <c r="I850" s="258"/>
      <c r="J850" s="258"/>
      <c r="K850" s="258"/>
    </row>
    <row r="851" spans="1:11">
      <c r="A851" s="244"/>
      <c r="B851" s="258"/>
      <c r="C851" s="258"/>
      <c r="D851" s="258"/>
      <c r="E851" s="258"/>
      <c r="F851" s="258"/>
      <c r="G851" s="258"/>
      <c r="H851" s="258"/>
      <c r="I851" s="258"/>
      <c r="J851" s="258"/>
      <c r="K851" s="258"/>
    </row>
    <row r="852" spans="1:11">
      <c r="A852" s="244"/>
      <c r="B852" s="258"/>
      <c r="C852" s="258"/>
      <c r="D852" s="258"/>
      <c r="E852" s="258"/>
      <c r="F852" s="258"/>
      <c r="G852" s="258"/>
      <c r="H852" s="258"/>
      <c r="I852" s="258"/>
      <c r="J852" s="258"/>
      <c r="K852" s="258"/>
    </row>
    <row r="853" spans="1:11">
      <c r="A853" s="244"/>
      <c r="B853" s="258"/>
      <c r="C853" s="258"/>
      <c r="D853" s="258"/>
      <c r="E853" s="258"/>
      <c r="F853" s="258"/>
      <c r="G853" s="258"/>
      <c r="H853" s="258"/>
      <c r="I853" s="258"/>
      <c r="J853" s="258"/>
      <c r="K853" s="258"/>
    </row>
    <row r="854" spans="1:11">
      <c r="A854" s="244"/>
      <c r="B854" s="258"/>
      <c r="C854" s="258"/>
      <c r="D854" s="258"/>
      <c r="E854" s="258"/>
      <c r="F854" s="258"/>
      <c r="G854" s="258"/>
      <c r="H854" s="258"/>
      <c r="I854" s="258"/>
      <c r="J854" s="258"/>
      <c r="K854" s="258"/>
    </row>
    <row r="855" spans="1:11">
      <c r="A855" s="244"/>
      <c r="B855" s="258"/>
      <c r="C855" s="258"/>
      <c r="D855" s="258"/>
      <c r="E855" s="258"/>
      <c r="F855" s="258"/>
      <c r="G855" s="258"/>
      <c r="H855" s="258"/>
      <c r="I855" s="258"/>
      <c r="J855" s="258"/>
      <c r="K855" s="258"/>
    </row>
    <row r="856" spans="1:11">
      <c r="A856" s="244"/>
      <c r="B856" s="258"/>
      <c r="C856" s="258"/>
      <c r="D856" s="258"/>
      <c r="E856" s="258"/>
      <c r="F856" s="258"/>
      <c r="G856" s="258"/>
      <c r="H856" s="258"/>
      <c r="I856" s="258"/>
      <c r="J856" s="258"/>
      <c r="K856" s="258"/>
    </row>
    <row r="857" spans="1:11">
      <c r="A857" s="244"/>
      <c r="B857" s="258"/>
      <c r="C857" s="258"/>
      <c r="D857" s="258"/>
      <c r="E857" s="258"/>
      <c r="F857" s="258"/>
      <c r="G857" s="258"/>
      <c r="H857" s="258"/>
      <c r="I857" s="258"/>
      <c r="J857" s="258"/>
      <c r="K857" s="258"/>
    </row>
    <row r="858" spans="1:11">
      <c r="A858" s="244"/>
      <c r="B858" s="258"/>
      <c r="C858" s="258"/>
      <c r="D858" s="258"/>
      <c r="E858" s="258"/>
      <c r="F858" s="258"/>
      <c r="G858" s="258"/>
      <c r="H858" s="258"/>
      <c r="I858" s="258"/>
      <c r="J858" s="258"/>
      <c r="K858" s="258"/>
    </row>
    <row r="859" spans="1:11">
      <c r="A859" s="244"/>
      <c r="B859" s="258"/>
      <c r="C859" s="258"/>
      <c r="D859" s="258"/>
      <c r="E859" s="258"/>
      <c r="F859" s="258"/>
      <c r="G859" s="258"/>
      <c r="H859" s="258"/>
      <c r="I859" s="258"/>
      <c r="J859" s="258"/>
      <c r="K859" s="258"/>
    </row>
    <row r="860" spans="1:11">
      <c r="A860" s="244"/>
      <c r="B860" s="258"/>
      <c r="C860" s="258"/>
      <c r="D860" s="258"/>
      <c r="E860" s="258"/>
      <c r="F860" s="258"/>
      <c r="G860" s="258"/>
      <c r="H860" s="258"/>
      <c r="I860" s="258"/>
      <c r="J860" s="258"/>
      <c r="K860" s="258"/>
    </row>
    <row r="861" spans="1:11">
      <c r="A861" s="244"/>
      <c r="B861" s="258"/>
      <c r="C861" s="258"/>
      <c r="D861" s="258"/>
      <c r="E861" s="258"/>
      <c r="F861" s="258"/>
      <c r="G861" s="258"/>
      <c r="H861" s="258"/>
      <c r="I861" s="258"/>
      <c r="J861" s="258"/>
      <c r="K861" s="258"/>
    </row>
    <row r="862" spans="1:11">
      <c r="A862" s="244"/>
      <c r="B862" s="258"/>
      <c r="C862" s="258"/>
      <c r="D862" s="258"/>
      <c r="E862" s="258"/>
      <c r="F862" s="258"/>
      <c r="G862" s="258"/>
      <c r="H862" s="258"/>
      <c r="I862" s="258"/>
      <c r="J862" s="258"/>
      <c r="K862" s="258"/>
    </row>
    <row r="863" spans="1:11">
      <c r="A863" s="244"/>
      <c r="B863" s="258"/>
      <c r="C863" s="258"/>
      <c r="D863" s="258"/>
      <c r="E863" s="258"/>
      <c r="F863" s="258"/>
      <c r="G863" s="258"/>
      <c r="H863" s="258"/>
      <c r="I863" s="258"/>
      <c r="J863" s="258"/>
      <c r="K863" s="258"/>
    </row>
    <row r="864" spans="1:11">
      <c r="A864" s="244"/>
      <c r="B864" s="258"/>
      <c r="C864" s="258"/>
      <c r="D864" s="258"/>
      <c r="E864" s="258"/>
      <c r="F864" s="258"/>
      <c r="G864" s="258"/>
      <c r="H864" s="258"/>
      <c r="I864" s="258"/>
      <c r="J864" s="258"/>
      <c r="K864" s="258"/>
    </row>
    <row r="865" spans="1:11">
      <c r="A865" s="244"/>
      <c r="B865" s="258"/>
      <c r="C865" s="258"/>
      <c r="D865" s="258"/>
      <c r="E865" s="258"/>
      <c r="F865" s="258"/>
      <c r="G865" s="258"/>
      <c r="H865" s="258"/>
      <c r="I865" s="258"/>
      <c r="J865" s="258"/>
      <c r="K865" s="258"/>
    </row>
    <row r="866" spans="1:11">
      <c r="A866" s="244"/>
      <c r="B866" s="258"/>
      <c r="C866" s="258"/>
      <c r="D866" s="258"/>
      <c r="E866" s="258"/>
      <c r="F866" s="258"/>
      <c r="G866" s="258"/>
      <c r="H866" s="258"/>
      <c r="I866" s="258"/>
      <c r="J866" s="258"/>
      <c r="K866" s="258"/>
    </row>
    <row r="867" spans="1:11">
      <c r="A867" s="244"/>
      <c r="B867" s="258"/>
      <c r="C867" s="258"/>
      <c r="D867" s="258"/>
      <c r="E867" s="258"/>
      <c r="F867" s="258"/>
      <c r="G867" s="258"/>
      <c r="H867" s="258"/>
      <c r="I867" s="258"/>
      <c r="J867" s="258"/>
      <c r="K867" s="258"/>
    </row>
    <row r="868" spans="1:11">
      <c r="A868" s="244"/>
      <c r="B868" s="258"/>
      <c r="C868" s="258"/>
      <c r="D868" s="258"/>
      <c r="E868" s="258"/>
      <c r="F868" s="258"/>
      <c r="G868" s="258"/>
      <c r="H868" s="258"/>
      <c r="I868" s="258"/>
      <c r="J868" s="258"/>
      <c r="K868" s="258"/>
    </row>
    <row r="869" spans="1:11">
      <c r="A869" s="244"/>
      <c r="B869" s="258"/>
      <c r="C869" s="258"/>
      <c r="D869" s="258"/>
      <c r="E869" s="258"/>
      <c r="F869" s="258"/>
      <c r="G869" s="258"/>
      <c r="H869" s="258"/>
      <c r="I869" s="258"/>
      <c r="J869" s="258"/>
      <c r="K869" s="258"/>
    </row>
    <row r="870" spans="1:11">
      <c r="A870" s="244"/>
      <c r="B870" s="258"/>
      <c r="C870" s="258"/>
      <c r="D870" s="258"/>
      <c r="E870" s="258"/>
      <c r="F870" s="258"/>
      <c r="G870" s="258"/>
      <c r="H870" s="258"/>
      <c r="I870" s="258"/>
      <c r="J870" s="258"/>
      <c r="K870" s="258"/>
    </row>
    <row r="871" spans="1:11">
      <c r="A871" s="244"/>
      <c r="B871" s="258"/>
      <c r="C871" s="258"/>
      <c r="D871" s="258"/>
      <c r="E871" s="258"/>
      <c r="F871" s="258"/>
      <c r="G871" s="258"/>
      <c r="H871" s="258"/>
      <c r="I871" s="258"/>
      <c r="J871" s="258"/>
      <c r="K871" s="258"/>
    </row>
    <row r="872" spans="1:11">
      <c r="A872" s="244"/>
      <c r="B872" s="258"/>
      <c r="C872" s="258"/>
      <c r="D872" s="258"/>
      <c r="E872" s="258"/>
      <c r="F872" s="258"/>
      <c r="G872" s="258"/>
      <c r="H872" s="258"/>
      <c r="I872" s="258"/>
      <c r="J872" s="258"/>
      <c r="K872" s="258"/>
    </row>
    <row r="873" spans="1:11">
      <c r="A873" s="244"/>
      <c r="B873" s="258"/>
      <c r="C873" s="258"/>
      <c r="D873" s="258"/>
      <c r="E873" s="258"/>
      <c r="F873" s="258"/>
      <c r="G873" s="258"/>
      <c r="H873" s="258"/>
      <c r="I873" s="258"/>
      <c r="J873" s="258"/>
      <c r="K873" s="258"/>
    </row>
    <row r="874" spans="1:11">
      <c r="A874" s="244"/>
      <c r="B874" s="258"/>
      <c r="C874" s="258"/>
      <c r="D874" s="258"/>
      <c r="E874" s="258"/>
      <c r="F874" s="258"/>
      <c r="G874" s="258"/>
      <c r="H874" s="258"/>
      <c r="I874" s="258"/>
      <c r="J874" s="258"/>
      <c r="K874" s="258"/>
    </row>
    <row r="875" spans="1:11">
      <c r="A875" s="244"/>
      <c r="B875" s="258"/>
      <c r="C875" s="258"/>
      <c r="D875" s="258"/>
      <c r="E875" s="258"/>
      <c r="F875" s="258"/>
      <c r="G875" s="258"/>
      <c r="H875" s="258"/>
      <c r="I875" s="258"/>
      <c r="J875" s="258"/>
      <c r="K875" s="258"/>
    </row>
    <row r="876" spans="1:11">
      <c r="A876" s="244"/>
      <c r="B876" s="258"/>
      <c r="C876" s="258"/>
      <c r="D876" s="258"/>
      <c r="E876" s="258"/>
      <c r="F876" s="258"/>
      <c r="G876" s="258"/>
      <c r="H876" s="258"/>
      <c r="I876" s="258"/>
      <c r="J876" s="258"/>
      <c r="K876" s="258"/>
    </row>
    <row r="877" spans="1:11">
      <c r="A877" s="244"/>
      <c r="B877" s="258"/>
      <c r="C877" s="258"/>
      <c r="D877" s="258"/>
      <c r="E877" s="258"/>
      <c r="F877" s="258"/>
      <c r="G877" s="258"/>
      <c r="H877" s="258"/>
      <c r="I877" s="258"/>
      <c r="J877" s="258"/>
      <c r="K877" s="258"/>
    </row>
    <row r="878" spans="1:11">
      <c r="A878" s="244"/>
      <c r="B878" s="258"/>
      <c r="C878" s="258"/>
      <c r="D878" s="258"/>
      <c r="E878" s="258"/>
      <c r="F878" s="258"/>
      <c r="G878" s="258"/>
      <c r="H878" s="258"/>
      <c r="I878" s="258"/>
      <c r="J878" s="258"/>
      <c r="K878" s="258"/>
    </row>
    <row r="879" spans="1:11">
      <c r="A879" s="244"/>
      <c r="B879" s="258"/>
      <c r="C879" s="258"/>
      <c r="D879" s="258"/>
      <c r="E879" s="258"/>
      <c r="F879" s="258"/>
      <c r="G879" s="258"/>
      <c r="H879" s="258"/>
      <c r="I879" s="258"/>
      <c r="J879" s="258"/>
      <c r="K879" s="258"/>
    </row>
    <row r="880" spans="1:11">
      <c r="A880" s="244"/>
      <c r="B880" s="258"/>
      <c r="C880" s="258"/>
      <c r="D880" s="258"/>
      <c r="E880" s="258"/>
      <c r="F880" s="258"/>
      <c r="G880" s="258"/>
      <c r="H880" s="258"/>
      <c r="I880" s="258"/>
      <c r="J880" s="258"/>
      <c r="K880" s="258"/>
    </row>
    <row r="881" spans="1:11">
      <c r="A881" s="244"/>
      <c r="B881" s="258"/>
      <c r="C881" s="258"/>
      <c r="D881" s="258"/>
      <c r="E881" s="258"/>
      <c r="F881" s="258"/>
      <c r="G881" s="258"/>
      <c r="H881" s="258"/>
      <c r="I881" s="258"/>
      <c r="J881" s="258"/>
      <c r="K881" s="258"/>
    </row>
    <row r="882" spans="1:11">
      <c r="A882" s="244"/>
      <c r="B882" s="258"/>
      <c r="C882" s="258"/>
      <c r="D882" s="258"/>
      <c r="E882" s="258"/>
      <c r="F882" s="258"/>
      <c r="G882" s="258"/>
      <c r="H882" s="258"/>
      <c r="I882" s="258"/>
      <c r="J882" s="258"/>
      <c r="K882" s="258"/>
    </row>
    <row r="883" spans="1:11">
      <c r="A883" s="244"/>
      <c r="B883" s="258"/>
      <c r="C883" s="258"/>
      <c r="D883" s="258"/>
      <c r="E883" s="258"/>
      <c r="F883" s="258"/>
      <c r="G883" s="258"/>
      <c r="H883" s="258"/>
      <c r="I883" s="258"/>
      <c r="J883" s="258"/>
      <c r="K883" s="258"/>
    </row>
    <row r="884" spans="1:11">
      <c r="A884" s="244"/>
      <c r="B884" s="258"/>
      <c r="C884" s="258"/>
      <c r="D884" s="258"/>
      <c r="E884" s="258"/>
      <c r="F884" s="258"/>
      <c r="G884" s="258"/>
      <c r="H884" s="258"/>
      <c r="I884" s="258"/>
      <c r="J884" s="258"/>
      <c r="K884" s="258"/>
    </row>
    <row r="885" spans="1:11">
      <c r="A885" s="244"/>
      <c r="B885" s="258"/>
      <c r="C885" s="258"/>
      <c r="D885" s="258"/>
      <c r="E885" s="258"/>
      <c r="F885" s="258"/>
      <c r="G885" s="258"/>
      <c r="H885" s="258"/>
      <c r="I885" s="258"/>
      <c r="J885" s="258"/>
      <c r="K885" s="258"/>
    </row>
    <row r="886" spans="1:11">
      <c r="A886" s="244"/>
      <c r="B886" s="258"/>
      <c r="C886" s="258"/>
      <c r="D886" s="258"/>
      <c r="E886" s="258"/>
      <c r="F886" s="258"/>
      <c r="G886" s="258"/>
      <c r="H886" s="258"/>
      <c r="I886" s="258"/>
      <c r="J886" s="258"/>
      <c r="K886" s="258"/>
    </row>
    <row r="887" spans="1:11">
      <c r="A887" s="244"/>
      <c r="B887" s="258"/>
      <c r="C887" s="258"/>
      <c r="D887" s="258"/>
      <c r="E887" s="258"/>
      <c r="F887" s="258"/>
      <c r="G887" s="258"/>
      <c r="H887" s="258"/>
      <c r="I887" s="258"/>
      <c r="J887" s="258"/>
      <c r="K887" s="258"/>
    </row>
    <row r="888" spans="1:11">
      <c r="A888" s="244"/>
      <c r="B888" s="258"/>
      <c r="C888" s="258"/>
      <c r="D888" s="258"/>
      <c r="E888" s="258"/>
      <c r="F888" s="258"/>
      <c r="G888" s="258"/>
      <c r="H888" s="258"/>
      <c r="I888" s="258"/>
      <c r="J888" s="258"/>
      <c r="K888" s="258"/>
    </row>
    <row r="889" spans="1:11">
      <c r="A889" s="244"/>
      <c r="B889" s="258"/>
      <c r="C889" s="258"/>
      <c r="D889" s="258"/>
      <c r="E889" s="258"/>
      <c r="F889" s="258"/>
      <c r="G889" s="258"/>
      <c r="H889" s="258"/>
      <c r="I889" s="258"/>
      <c r="J889" s="258"/>
      <c r="K889" s="258"/>
    </row>
    <row r="890" spans="1:11">
      <c r="A890" s="244"/>
      <c r="B890" s="258"/>
      <c r="C890" s="258"/>
      <c r="D890" s="258"/>
      <c r="E890" s="258"/>
      <c r="F890" s="258"/>
      <c r="G890" s="258"/>
      <c r="H890" s="258"/>
      <c r="I890" s="258"/>
      <c r="J890" s="258"/>
      <c r="K890" s="258"/>
    </row>
    <row r="891" spans="1:11">
      <c r="A891" s="244"/>
      <c r="B891" s="258"/>
      <c r="C891" s="258"/>
      <c r="D891" s="258"/>
      <c r="E891" s="258"/>
      <c r="F891" s="258"/>
      <c r="G891" s="258"/>
      <c r="H891" s="258"/>
      <c r="I891" s="258"/>
      <c r="J891" s="258"/>
      <c r="K891" s="258"/>
    </row>
    <row r="892" spans="1:11">
      <c r="A892" s="244"/>
      <c r="B892" s="258"/>
      <c r="C892" s="258"/>
      <c r="D892" s="258"/>
      <c r="E892" s="258"/>
      <c r="F892" s="258"/>
      <c r="G892" s="258"/>
      <c r="H892" s="258"/>
      <c r="I892" s="258"/>
      <c r="J892" s="258"/>
      <c r="K892" s="258"/>
    </row>
    <row r="893" spans="1:11">
      <c r="A893" s="244"/>
      <c r="B893" s="258"/>
      <c r="C893" s="258"/>
      <c r="D893" s="258"/>
      <c r="E893" s="258"/>
      <c r="F893" s="258"/>
      <c r="G893" s="258"/>
      <c r="H893" s="258"/>
      <c r="I893" s="258"/>
      <c r="J893" s="258"/>
      <c r="K893" s="258"/>
    </row>
    <row r="894" spans="1:11">
      <c r="A894" s="244"/>
      <c r="B894" s="258"/>
      <c r="C894" s="258"/>
      <c r="D894" s="258"/>
      <c r="E894" s="258"/>
      <c r="F894" s="258"/>
      <c r="G894" s="258"/>
      <c r="H894" s="258"/>
      <c r="I894" s="258"/>
      <c r="J894" s="258"/>
      <c r="K894" s="258"/>
    </row>
    <row r="895" spans="1:11">
      <c r="A895" s="244"/>
      <c r="B895" s="258"/>
      <c r="C895" s="258"/>
      <c r="D895" s="258"/>
      <c r="E895" s="258"/>
      <c r="F895" s="258"/>
      <c r="G895" s="258"/>
      <c r="H895" s="258"/>
      <c r="I895" s="258"/>
      <c r="J895" s="258"/>
      <c r="K895" s="258"/>
    </row>
    <row r="896" spans="1:11">
      <c r="A896" s="244"/>
      <c r="B896" s="258"/>
      <c r="C896" s="258"/>
      <c r="D896" s="258"/>
      <c r="E896" s="258"/>
      <c r="F896" s="258"/>
      <c r="G896" s="258"/>
      <c r="H896" s="258"/>
      <c r="I896" s="258"/>
      <c r="J896" s="258"/>
      <c r="K896" s="258"/>
    </row>
    <row r="897" spans="1:11">
      <c r="A897" s="244"/>
      <c r="B897" s="258"/>
      <c r="C897" s="258"/>
      <c r="D897" s="258"/>
      <c r="E897" s="258"/>
      <c r="F897" s="258"/>
      <c r="G897" s="258"/>
      <c r="H897" s="258"/>
      <c r="I897" s="258"/>
      <c r="J897" s="258"/>
      <c r="K897" s="258"/>
    </row>
    <row r="898" spans="1:11">
      <c r="A898" s="244"/>
      <c r="B898" s="258"/>
      <c r="C898" s="258"/>
      <c r="D898" s="258"/>
      <c r="E898" s="258"/>
      <c r="F898" s="258"/>
      <c r="G898" s="258"/>
      <c r="H898" s="258"/>
      <c r="I898" s="258"/>
      <c r="J898" s="258"/>
      <c r="K898" s="258"/>
    </row>
    <row r="899" spans="1:11">
      <c r="A899" s="244"/>
      <c r="B899" s="258"/>
      <c r="C899" s="258"/>
      <c r="D899" s="258"/>
      <c r="E899" s="258"/>
      <c r="F899" s="258"/>
      <c r="G899" s="258"/>
      <c r="H899" s="258"/>
      <c r="I899" s="258"/>
      <c r="J899" s="258"/>
      <c r="K899" s="258"/>
    </row>
    <row r="900" spans="1:11">
      <c r="A900" s="244"/>
      <c r="B900" s="258"/>
      <c r="C900" s="258"/>
      <c r="D900" s="258"/>
      <c r="E900" s="258"/>
      <c r="F900" s="258"/>
      <c r="G900" s="258"/>
      <c r="H900" s="258"/>
      <c r="I900" s="258"/>
      <c r="J900" s="258"/>
      <c r="K900" s="258"/>
    </row>
    <row r="901" spans="1:11">
      <c r="A901" s="244"/>
      <c r="B901" s="258"/>
      <c r="C901" s="258"/>
      <c r="D901" s="258"/>
      <c r="E901" s="258"/>
      <c r="F901" s="258"/>
      <c r="G901" s="258"/>
      <c r="H901" s="258"/>
      <c r="I901" s="258"/>
      <c r="J901" s="258"/>
      <c r="K901" s="258"/>
    </row>
    <row r="902" spans="1:11">
      <c r="A902" s="244"/>
      <c r="B902" s="258"/>
      <c r="C902" s="258"/>
      <c r="D902" s="258"/>
      <c r="E902" s="258"/>
      <c r="F902" s="258"/>
      <c r="G902" s="258"/>
      <c r="H902" s="258"/>
      <c r="I902" s="258"/>
      <c r="J902" s="258"/>
      <c r="K902" s="258"/>
    </row>
    <row r="903" spans="1:11">
      <c r="A903" s="244"/>
      <c r="B903" s="258"/>
      <c r="C903" s="258"/>
      <c r="D903" s="258"/>
      <c r="E903" s="258"/>
      <c r="F903" s="258"/>
      <c r="G903" s="258"/>
      <c r="H903" s="258"/>
      <c r="I903" s="258"/>
      <c r="J903" s="258"/>
      <c r="K903" s="258"/>
    </row>
    <row r="904" spans="1:11">
      <c r="A904" s="244"/>
      <c r="B904" s="258"/>
      <c r="C904" s="258"/>
      <c r="D904" s="258"/>
      <c r="E904" s="258"/>
      <c r="F904" s="258"/>
      <c r="G904" s="258"/>
      <c r="H904" s="258"/>
      <c r="I904" s="258"/>
      <c r="J904" s="258"/>
      <c r="K904" s="258"/>
    </row>
    <row r="905" spans="1:11">
      <c r="A905" s="244"/>
      <c r="B905" s="258"/>
      <c r="C905" s="258"/>
      <c r="D905" s="258"/>
      <c r="E905" s="258"/>
      <c r="F905" s="258"/>
      <c r="G905" s="258"/>
      <c r="H905" s="258"/>
      <c r="I905" s="258"/>
      <c r="J905" s="258"/>
      <c r="K905" s="258"/>
    </row>
    <row r="906" spans="1:11">
      <c r="A906" s="244"/>
      <c r="B906" s="258"/>
      <c r="C906" s="258"/>
      <c r="D906" s="258"/>
      <c r="E906" s="258"/>
      <c r="F906" s="258"/>
      <c r="G906" s="258"/>
      <c r="H906" s="258"/>
      <c r="I906" s="258"/>
      <c r="J906" s="258"/>
      <c r="K906" s="258"/>
    </row>
    <row r="907" spans="1:11">
      <c r="A907" s="244"/>
      <c r="B907" s="258"/>
      <c r="C907" s="258"/>
      <c r="D907" s="258"/>
      <c r="E907" s="258"/>
      <c r="F907" s="258"/>
      <c r="G907" s="258"/>
      <c r="H907" s="258"/>
      <c r="I907" s="258"/>
      <c r="J907" s="258"/>
      <c r="K907" s="258"/>
    </row>
    <row r="908" spans="1:11">
      <c r="A908" s="244"/>
      <c r="B908" s="258"/>
      <c r="C908" s="258"/>
      <c r="D908" s="258"/>
      <c r="E908" s="258"/>
      <c r="F908" s="258"/>
      <c r="G908" s="258"/>
      <c r="H908" s="258"/>
      <c r="I908" s="258"/>
      <c r="J908" s="258"/>
      <c r="K908" s="258"/>
    </row>
    <row r="909" spans="1:11">
      <c r="A909" s="244"/>
      <c r="B909" s="258"/>
      <c r="C909" s="258"/>
      <c r="D909" s="258"/>
      <c r="E909" s="258"/>
      <c r="F909" s="258"/>
      <c r="G909" s="258"/>
      <c r="H909" s="258"/>
      <c r="I909" s="258"/>
      <c r="J909" s="258"/>
      <c r="K909" s="258"/>
    </row>
    <row r="910" spans="1:11">
      <c r="A910" s="244"/>
      <c r="B910" s="258"/>
      <c r="C910" s="258"/>
      <c r="D910" s="258"/>
      <c r="E910" s="258"/>
      <c r="F910" s="258"/>
      <c r="G910" s="258"/>
      <c r="H910" s="258"/>
      <c r="I910" s="258"/>
      <c r="J910" s="258"/>
      <c r="K910" s="258"/>
    </row>
    <row r="911" spans="1:11">
      <c r="A911" s="244"/>
      <c r="B911" s="258"/>
      <c r="C911" s="258"/>
      <c r="D911" s="258"/>
      <c r="E911" s="258"/>
      <c r="F911" s="258"/>
      <c r="G911" s="258"/>
      <c r="H911" s="258"/>
      <c r="I911" s="258"/>
      <c r="J911" s="258"/>
      <c r="K911" s="258"/>
    </row>
    <row r="912" spans="1:11">
      <c r="A912" s="244"/>
      <c r="B912" s="258"/>
      <c r="C912" s="258"/>
      <c r="D912" s="258"/>
      <c r="E912" s="258"/>
      <c r="F912" s="258"/>
      <c r="G912" s="258"/>
      <c r="H912" s="258"/>
      <c r="I912" s="258"/>
      <c r="J912" s="258"/>
      <c r="K912" s="258"/>
    </row>
    <row r="913" spans="1:11">
      <c r="A913" s="244"/>
      <c r="B913" s="258"/>
      <c r="C913" s="258"/>
      <c r="D913" s="258"/>
      <c r="E913" s="258"/>
      <c r="F913" s="258"/>
      <c r="G913" s="258"/>
      <c r="H913" s="258"/>
      <c r="I913" s="258"/>
      <c r="J913" s="258"/>
      <c r="K913" s="258"/>
    </row>
    <row r="914" spans="1:11">
      <c r="A914" s="244"/>
      <c r="B914" s="258"/>
      <c r="C914" s="258"/>
      <c r="D914" s="258"/>
      <c r="E914" s="258"/>
      <c r="F914" s="258"/>
      <c r="G914" s="258"/>
      <c r="H914" s="258"/>
      <c r="I914" s="258"/>
      <c r="J914" s="258"/>
      <c r="K914" s="258"/>
    </row>
    <row r="915" spans="1:11">
      <c r="A915" s="244"/>
      <c r="B915" s="258"/>
      <c r="C915" s="258"/>
      <c r="D915" s="258"/>
      <c r="E915" s="258"/>
      <c r="F915" s="258"/>
      <c r="G915" s="258"/>
      <c r="H915" s="258"/>
      <c r="I915" s="258"/>
      <c r="J915" s="258"/>
      <c r="K915" s="258"/>
    </row>
    <row r="916" spans="1:11">
      <c r="A916" s="244"/>
      <c r="B916" s="258"/>
      <c r="C916" s="258"/>
      <c r="D916" s="258"/>
      <c r="E916" s="258"/>
      <c r="F916" s="258"/>
      <c r="G916" s="258"/>
      <c r="H916" s="258"/>
      <c r="I916" s="258"/>
      <c r="J916" s="258"/>
      <c r="K916" s="258"/>
    </row>
    <row r="917" spans="1:11">
      <c r="A917" s="244"/>
      <c r="B917" s="258"/>
      <c r="C917" s="258"/>
      <c r="D917" s="258"/>
      <c r="E917" s="258"/>
      <c r="F917" s="258"/>
      <c r="G917" s="258"/>
      <c r="H917" s="258"/>
      <c r="I917" s="258"/>
      <c r="J917" s="258"/>
      <c r="K917" s="258"/>
    </row>
    <row r="918" spans="1:11">
      <c r="A918" s="244"/>
      <c r="B918" s="258"/>
      <c r="C918" s="258"/>
      <c r="D918" s="258"/>
      <c r="E918" s="258"/>
      <c r="F918" s="258"/>
      <c r="G918" s="258"/>
      <c r="H918" s="258"/>
      <c r="I918" s="258"/>
      <c r="J918" s="258"/>
      <c r="K918" s="258"/>
    </row>
    <row r="919" spans="1:11">
      <c r="A919" s="244"/>
      <c r="B919" s="258"/>
      <c r="C919" s="258"/>
      <c r="D919" s="258"/>
      <c r="E919" s="258"/>
      <c r="F919" s="258"/>
      <c r="G919" s="258"/>
      <c r="H919" s="258"/>
      <c r="I919" s="258"/>
      <c r="J919" s="258"/>
      <c r="K919" s="258"/>
    </row>
    <row r="920" spans="1:11">
      <c r="A920" s="244"/>
      <c r="B920" s="258"/>
      <c r="C920" s="258"/>
      <c r="D920" s="258"/>
      <c r="E920" s="258"/>
      <c r="F920" s="258"/>
      <c r="G920" s="258"/>
      <c r="H920" s="258"/>
      <c r="I920" s="258"/>
      <c r="J920" s="258"/>
      <c r="K920" s="258"/>
    </row>
    <row r="921" spans="1:11">
      <c r="A921" s="244"/>
      <c r="B921" s="258"/>
      <c r="C921" s="258"/>
      <c r="D921" s="258"/>
      <c r="E921" s="258"/>
      <c r="F921" s="258"/>
      <c r="G921" s="258"/>
      <c r="H921" s="258"/>
      <c r="I921" s="258"/>
      <c r="J921" s="258"/>
      <c r="K921" s="258"/>
    </row>
    <row r="922" spans="1:11">
      <c r="A922" s="244"/>
      <c r="B922" s="258"/>
      <c r="C922" s="258"/>
      <c r="D922" s="258"/>
      <c r="E922" s="258"/>
      <c r="F922" s="258"/>
      <c r="G922" s="258"/>
      <c r="H922" s="258"/>
      <c r="I922" s="258"/>
      <c r="J922" s="258"/>
      <c r="K922" s="258"/>
    </row>
    <row r="923" spans="1:11">
      <c r="A923" s="244"/>
      <c r="B923" s="258"/>
      <c r="C923" s="258"/>
      <c r="D923" s="258"/>
      <c r="E923" s="258"/>
      <c r="F923" s="258"/>
      <c r="G923" s="258"/>
      <c r="H923" s="258"/>
      <c r="I923" s="258"/>
      <c r="J923" s="258"/>
      <c r="K923" s="258"/>
    </row>
    <row r="924" spans="1:11">
      <c r="A924" s="244"/>
      <c r="B924" s="258"/>
      <c r="C924" s="258"/>
      <c r="D924" s="258"/>
      <c r="E924" s="258"/>
      <c r="F924" s="258"/>
      <c r="G924" s="258"/>
      <c r="H924" s="258"/>
      <c r="I924" s="258"/>
      <c r="J924" s="258"/>
      <c r="K924" s="258"/>
    </row>
    <row r="925" spans="1:11">
      <c r="A925" s="244"/>
      <c r="B925" s="258"/>
      <c r="C925" s="258"/>
      <c r="D925" s="258"/>
      <c r="E925" s="258"/>
      <c r="F925" s="258"/>
      <c r="G925" s="258"/>
      <c r="H925" s="258"/>
      <c r="I925" s="258"/>
      <c r="J925" s="258"/>
      <c r="K925" s="258"/>
    </row>
    <row r="926" spans="1:11">
      <c r="A926" s="244"/>
      <c r="B926" s="258"/>
      <c r="C926" s="258"/>
      <c r="D926" s="258"/>
      <c r="E926" s="258"/>
      <c r="F926" s="258"/>
      <c r="G926" s="258"/>
      <c r="H926" s="258"/>
      <c r="I926" s="258"/>
      <c r="J926" s="258"/>
      <c r="K926" s="258"/>
    </row>
  </sheetData>
  <dataConsolidate/>
  <mergeCells count="9">
    <mergeCell ref="A42:K42"/>
    <mergeCell ref="A31:J31"/>
    <mergeCell ref="K31:L31"/>
    <mergeCell ref="A2:G2"/>
    <mergeCell ref="C4:G4"/>
    <mergeCell ref="C5:F5"/>
    <mergeCell ref="C6:F6"/>
    <mergeCell ref="C7:F7"/>
    <mergeCell ref="A10:K10"/>
  </mergeCells>
  <printOptions horizontalCentered="1" verticalCentered="1"/>
  <pageMargins left="0.5" right="0.5" top="0.5" bottom="0.5" header="0.5" footer="0.5"/>
  <pageSetup scale="80" orientation="portrait" horizontalDpi="300" verticalDpi="300"/>
  <headerFooter alignWithMargins="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AI46"/>
  <sheetViews>
    <sheetView workbookViewId="0">
      <selection activeCell="D32" sqref="D32"/>
    </sheetView>
  </sheetViews>
  <sheetFormatPr baseColWidth="10" defaultColWidth="8.83203125" defaultRowHeight="12" x14ac:dyDescent="0"/>
  <cols>
    <col min="1" max="1" width="17.5" style="319" customWidth="1"/>
    <col min="2" max="2" width="12.1640625" style="319" customWidth="1"/>
    <col min="3" max="3" width="6.5" style="319" customWidth="1"/>
    <col min="4" max="4" width="12.1640625" style="319" customWidth="1"/>
    <col min="5" max="5" width="6.5" style="319" customWidth="1"/>
    <col min="6" max="6" width="12.1640625" style="319" customWidth="1"/>
    <col min="7" max="7" width="6.5" style="319" customWidth="1"/>
    <col min="8" max="8" width="12.1640625" style="319" customWidth="1"/>
    <col min="9" max="9" width="6.5" style="319" customWidth="1"/>
    <col min="10" max="10" width="12.1640625" style="319" customWidth="1"/>
    <col min="11" max="11" width="6.5" style="319" customWidth="1"/>
    <col min="12" max="12" width="12.1640625" style="319" customWidth="1"/>
    <col min="13" max="13" width="6.5" style="319" customWidth="1"/>
    <col min="14" max="14" width="12.1640625" style="319" customWidth="1"/>
    <col min="15" max="15" width="6.5" style="319" customWidth="1"/>
    <col min="16" max="16" width="12.1640625" style="319" customWidth="1"/>
    <col min="17" max="17" width="6.5" style="319" customWidth="1"/>
    <col min="18" max="18" width="3.33203125" style="319" customWidth="1"/>
    <col min="19" max="19" width="15.33203125" style="319" customWidth="1"/>
    <col min="20" max="20" width="10.83203125" style="320" customWidth="1"/>
    <col min="21" max="21" width="10.33203125" style="320" customWidth="1"/>
    <col min="22" max="22" width="9.6640625" style="320" customWidth="1"/>
    <col min="23" max="24" width="11.5" style="320" customWidth="1"/>
    <col min="25" max="25" width="8.5" style="320" customWidth="1"/>
    <col min="26" max="26" width="10.6640625" style="320" customWidth="1"/>
    <col min="27" max="27" width="2.5" style="319" customWidth="1"/>
    <col min="28" max="28" width="15.33203125" style="319" customWidth="1"/>
    <col min="29" max="29" width="10.83203125" style="321" customWidth="1"/>
    <col min="30" max="30" width="10.33203125" style="321" customWidth="1"/>
    <col min="31" max="31" width="9.6640625" style="321" customWidth="1"/>
    <col min="32" max="33" width="11.5" style="321" customWidth="1"/>
    <col min="34" max="34" width="8.5" style="321" customWidth="1"/>
    <col min="35" max="35" width="10.6640625" style="321" customWidth="1"/>
    <col min="36" max="256" width="8.83203125" style="319"/>
    <col min="257" max="257" width="17.5" style="319" customWidth="1"/>
    <col min="258" max="258" width="12.1640625" style="319" customWidth="1"/>
    <col min="259" max="259" width="6.5" style="319" customWidth="1"/>
    <col min="260" max="260" width="12.1640625" style="319" customWidth="1"/>
    <col min="261" max="261" width="6.5" style="319" customWidth="1"/>
    <col min="262" max="262" width="12.1640625" style="319" customWidth="1"/>
    <col min="263" max="263" width="6.5" style="319" customWidth="1"/>
    <col min="264" max="264" width="12.1640625" style="319" customWidth="1"/>
    <col min="265" max="265" width="6.5" style="319" customWidth="1"/>
    <col min="266" max="266" width="12.1640625" style="319" customWidth="1"/>
    <col min="267" max="267" width="6.5" style="319" customWidth="1"/>
    <col min="268" max="268" width="12.1640625" style="319" customWidth="1"/>
    <col min="269" max="269" width="6.5" style="319" customWidth="1"/>
    <col min="270" max="270" width="12.1640625" style="319" customWidth="1"/>
    <col min="271" max="271" width="6.5" style="319" customWidth="1"/>
    <col min="272" max="272" width="12.1640625" style="319" customWidth="1"/>
    <col min="273" max="273" width="6.5" style="319" customWidth="1"/>
    <col min="274" max="274" width="3.33203125" style="319" customWidth="1"/>
    <col min="275" max="275" width="15.33203125" style="319" customWidth="1"/>
    <col min="276" max="276" width="10.83203125" style="319" customWidth="1"/>
    <col min="277" max="277" width="10.33203125" style="319" customWidth="1"/>
    <col min="278" max="278" width="9.6640625" style="319" customWidth="1"/>
    <col min="279" max="280" width="11.5" style="319" customWidth="1"/>
    <col min="281" max="281" width="8.5" style="319" customWidth="1"/>
    <col min="282" max="282" width="10.6640625" style="319" customWidth="1"/>
    <col min="283" max="283" width="2.5" style="319" customWidth="1"/>
    <col min="284" max="284" width="15.33203125" style="319" customWidth="1"/>
    <col min="285" max="285" width="10.83203125" style="319" customWidth="1"/>
    <col min="286" max="286" width="10.33203125" style="319" customWidth="1"/>
    <col min="287" max="287" width="9.6640625" style="319" customWidth="1"/>
    <col min="288" max="289" width="11.5" style="319" customWidth="1"/>
    <col min="290" max="290" width="8.5" style="319" customWidth="1"/>
    <col min="291" max="291" width="10.6640625" style="319" customWidth="1"/>
    <col min="292" max="512" width="8.83203125" style="319"/>
    <col min="513" max="513" width="17.5" style="319" customWidth="1"/>
    <col min="514" max="514" width="12.1640625" style="319" customWidth="1"/>
    <col min="515" max="515" width="6.5" style="319" customWidth="1"/>
    <col min="516" max="516" width="12.1640625" style="319" customWidth="1"/>
    <col min="517" max="517" width="6.5" style="319" customWidth="1"/>
    <col min="518" max="518" width="12.1640625" style="319" customWidth="1"/>
    <col min="519" max="519" width="6.5" style="319" customWidth="1"/>
    <col min="520" max="520" width="12.1640625" style="319" customWidth="1"/>
    <col min="521" max="521" width="6.5" style="319" customWidth="1"/>
    <col min="522" max="522" width="12.1640625" style="319" customWidth="1"/>
    <col min="523" max="523" width="6.5" style="319" customWidth="1"/>
    <col min="524" max="524" width="12.1640625" style="319" customWidth="1"/>
    <col min="525" max="525" width="6.5" style="319" customWidth="1"/>
    <col min="526" max="526" width="12.1640625" style="319" customWidth="1"/>
    <col min="527" max="527" width="6.5" style="319" customWidth="1"/>
    <col min="528" max="528" width="12.1640625" style="319" customWidth="1"/>
    <col min="529" max="529" width="6.5" style="319" customWidth="1"/>
    <col min="530" max="530" width="3.33203125" style="319" customWidth="1"/>
    <col min="531" max="531" width="15.33203125" style="319" customWidth="1"/>
    <col min="532" max="532" width="10.83203125" style="319" customWidth="1"/>
    <col min="533" max="533" width="10.33203125" style="319" customWidth="1"/>
    <col min="534" max="534" width="9.6640625" style="319" customWidth="1"/>
    <col min="535" max="536" width="11.5" style="319" customWidth="1"/>
    <col min="537" max="537" width="8.5" style="319" customWidth="1"/>
    <col min="538" max="538" width="10.6640625" style="319" customWidth="1"/>
    <col min="539" max="539" width="2.5" style="319" customWidth="1"/>
    <col min="540" max="540" width="15.33203125" style="319" customWidth="1"/>
    <col min="541" max="541" width="10.83203125" style="319" customWidth="1"/>
    <col min="542" max="542" width="10.33203125" style="319" customWidth="1"/>
    <col min="543" max="543" width="9.6640625" style="319" customWidth="1"/>
    <col min="544" max="545" width="11.5" style="319" customWidth="1"/>
    <col min="546" max="546" width="8.5" style="319" customWidth="1"/>
    <col min="547" max="547" width="10.6640625" style="319" customWidth="1"/>
    <col min="548" max="768" width="8.83203125" style="319"/>
    <col min="769" max="769" width="17.5" style="319" customWidth="1"/>
    <col min="770" max="770" width="12.1640625" style="319" customWidth="1"/>
    <col min="771" max="771" width="6.5" style="319" customWidth="1"/>
    <col min="772" max="772" width="12.1640625" style="319" customWidth="1"/>
    <col min="773" max="773" width="6.5" style="319" customWidth="1"/>
    <col min="774" max="774" width="12.1640625" style="319" customWidth="1"/>
    <col min="775" max="775" width="6.5" style="319" customWidth="1"/>
    <col min="776" max="776" width="12.1640625" style="319" customWidth="1"/>
    <col min="777" max="777" width="6.5" style="319" customWidth="1"/>
    <col min="778" max="778" width="12.1640625" style="319" customWidth="1"/>
    <col min="779" max="779" width="6.5" style="319" customWidth="1"/>
    <col min="780" max="780" width="12.1640625" style="319" customWidth="1"/>
    <col min="781" max="781" width="6.5" style="319" customWidth="1"/>
    <col min="782" max="782" width="12.1640625" style="319" customWidth="1"/>
    <col min="783" max="783" width="6.5" style="319" customWidth="1"/>
    <col min="784" max="784" width="12.1640625" style="319" customWidth="1"/>
    <col min="785" max="785" width="6.5" style="319" customWidth="1"/>
    <col min="786" max="786" width="3.33203125" style="319" customWidth="1"/>
    <col min="787" max="787" width="15.33203125" style="319" customWidth="1"/>
    <col min="788" max="788" width="10.83203125" style="319" customWidth="1"/>
    <col min="789" max="789" width="10.33203125" style="319" customWidth="1"/>
    <col min="790" max="790" width="9.6640625" style="319" customWidth="1"/>
    <col min="791" max="792" width="11.5" style="319" customWidth="1"/>
    <col min="793" max="793" width="8.5" style="319" customWidth="1"/>
    <col min="794" max="794" width="10.6640625" style="319" customWidth="1"/>
    <col min="795" max="795" width="2.5" style="319" customWidth="1"/>
    <col min="796" max="796" width="15.33203125" style="319" customWidth="1"/>
    <col min="797" max="797" width="10.83203125" style="319" customWidth="1"/>
    <col min="798" max="798" width="10.33203125" style="319" customWidth="1"/>
    <col min="799" max="799" width="9.6640625" style="319" customWidth="1"/>
    <col min="800" max="801" width="11.5" style="319" customWidth="1"/>
    <col min="802" max="802" width="8.5" style="319" customWidth="1"/>
    <col min="803" max="803" width="10.6640625" style="319" customWidth="1"/>
    <col min="804" max="1024" width="8.83203125" style="319"/>
    <col min="1025" max="1025" width="17.5" style="319" customWidth="1"/>
    <col min="1026" max="1026" width="12.1640625" style="319" customWidth="1"/>
    <col min="1027" max="1027" width="6.5" style="319" customWidth="1"/>
    <col min="1028" max="1028" width="12.1640625" style="319" customWidth="1"/>
    <col min="1029" max="1029" width="6.5" style="319" customWidth="1"/>
    <col min="1030" max="1030" width="12.1640625" style="319" customWidth="1"/>
    <col min="1031" max="1031" width="6.5" style="319" customWidth="1"/>
    <col min="1032" max="1032" width="12.1640625" style="319" customWidth="1"/>
    <col min="1033" max="1033" width="6.5" style="319" customWidth="1"/>
    <col min="1034" max="1034" width="12.1640625" style="319" customWidth="1"/>
    <col min="1035" max="1035" width="6.5" style="319" customWidth="1"/>
    <col min="1036" max="1036" width="12.1640625" style="319" customWidth="1"/>
    <col min="1037" max="1037" width="6.5" style="319" customWidth="1"/>
    <col min="1038" max="1038" width="12.1640625" style="319" customWidth="1"/>
    <col min="1039" max="1039" width="6.5" style="319" customWidth="1"/>
    <col min="1040" max="1040" width="12.1640625" style="319" customWidth="1"/>
    <col min="1041" max="1041" width="6.5" style="319" customWidth="1"/>
    <col min="1042" max="1042" width="3.33203125" style="319" customWidth="1"/>
    <col min="1043" max="1043" width="15.33203125" style="319" customWidth="1"/>
    <col min="1044" max="1044" width="10.83203125" style="319" customWidth="1"/>
    <col min="1045" max="1045" width="10.33203125" style="319" customWidth="1"/>
    <col min="1046" max="1046" width="9.6640625" style="319" customWidth="1"/>
    <col min="1047" max="1048" width="11.5" style="319" customWidth="1"/>
    <col min="1049" max="1049" width="8.5" style="319" customWidth="1"/>
    <col min="1050" max="1050" width="10.6640625" style="319" customWidth="1"/>
    <col min="1051" max="1051" width="2.5" style="319" customWidth="1"/>
    <col min="1052" max="1052" width="15.33203125" style="319" customWidth="1"/>
    <col min="1053" max="1053" width="10.83203125" style="319" customWidth="1"/>
    <col min="1054" max="1054" width="10.33203125" style="319" customWidth="1"/>
    <col min="1055" max="1055" width="9.6640625" style="319" customWidth="1"/>
    <col min="1056" max="1057" width="11.5" style="319" customWidth="1"/>
    <col min="1058" max="1058" width="8.5" style="319" customWidth="1"/>
    <col min="1059" max="1059" width="10.6640625" style="319" customWidth="1"/>
    <col min="1060" max="1280" width="8.83203125" style="319"/>
    <col min="1281" max="1281" width="17.5" style="319" customWidth="1"/>
    <col min="1282" max="1282" width="12.1640625" style="319" customWidth="1"/>
    <col min="1283" max="1283" width="6.5" style="319" customWidth="1"/>
    <col min="1284" max="1284" width="12.1640625" style="319" customWidth="1"/>
    <col min="1285" max="1285" width="6.5" style="319" customWidth="1"/>
    <col min="1286" max="1286" width="12.1640625" style="319" customWidth="1"/>
    <col min="1287" max="1287" width="6.5" style="319" customWidth="1"/>
    <col min="1288" max="1288" width="12.1640625" style="319" customWidth="1"/>
    <col min="1289" max="1289" width="6.5" style="319" customWidth="1"/>
    <col min="1290" max="1290" width="12.1640625" style="319" customWidth="1"/>
    <col min="1291" max="1291" width="6.5" style="319" customWidth="1"/>
    <col min="1292" max="1292" width="12.1640625" style="319" customWidth="1"/>
    <col min="1293" max="1293" width="6.5" style="319" customWidth="1"/>
    <col min="1294" max="1294" width="12.1640625" style="319" customWidth="1"/>
    <col min="1295" max="1295" width="6.5" style="319" customWidth="1"/>
    <col min="1296" max="1296" width="12.1640625" style="319" customWidth="1"/>
    <col min="1297" max="1297" width="6.5" style="319" customWidth="1"/>
    <col min="1298" max="1298" width="3.33203125" style="319" customWidth="1"/>
    <col min="1299" max="1299" width="15.33203125" style="319" customWidth="1"/>
    <col min="1300" max="1300" width="10.83203125" style="319" customWidth="1"/>
    <col min="1301" max="1301" width="10.33203125" style="319" customWidth="1"/>
    <col min="1302" max="1302" width="9.6640625" style="319" customWidth="1"/>
    <col min="1303" max="1304" width="11.5" style="319" customWidth="1"/>
    <col min="1305" max="1305" width="8.5" style="319" customWidth="1"/>
    <col min="1306" max="1306" width="10.6640625" style="319" customWidth="1"/>
    <col min="1307" max="1307" width="2.5" style="319" customWidth="1"/>
    <col min="1308" max="1308" width="15.33203125" style="319" customWidth="1"/>
    <col min="1309" max="1309" width="10.83203125" style="319" customWidth="1"/>
    <col min="1310" max="1310" width="10.33203125" style="319" customWidth="1"/>
    <col min="1311" max="1311" width="9.6640625" style="319" customWidth="1"/>
    <col min="1312" max="1313" width="11.5" style="319" customWidth="1"/>
    <col min="1314" max="1314" width="8.5" style="319" customWidth="1"/>
    <col min="1315" max="1315" width="10.6640625" style="319" customWidth="1"/>
    <col min="1316" max="1536" width="8.83203125" style="319"/>
    <col min="1537" max="1537" width="17.5" style="319" customWidth="1"/>
    <col min="1538" max="1538" width="12.1640625" style="319" customWidth="1"/>
    <col min="1539" max="1539" width="6.5" style="319" customWidth="1"/>
    <col min="1540" max="1540" width="12.1640625" style="319" customWidth="1"/>
    <col min="1541" max="1541" width="6.5" style="319" customWidth="1"/>
    <col min="1542" max="1542" width="12.1640625" style="319" customWidth="1"/>
    <col min="1543" max="1543" width="6.5" style="319" customWidth="1"/>
    <col min="1544" max="1544" width="12.1640625" style="319" customWidth="1"/>
    <col min="1545" max="1545" width="6.5" style="319" customWidth="1"/>
    <col min="1546" max="1546" width="12.1640625" style="319" customWidth="1"/>
    <col min="1547" max="1547" width="6.5" style="319" customWidth="1"/>
    <col min="1548" max="1548" width="12.1640625" style="319" customWidth="1"/>
    <col min="1549" max="1549" width="6.5" style="319" customWidth="1"/>
    <col min="1550" max="1550" width="12.1640625" style="319" customWidth="1"/>
    <col min="1551" max="1551" width="6.5" style="319" customWidth="1"/>
    <col min="1552" max="1552" width="12.1640625" style="319" customWidth="1"/>
    <col min="1553" max="1553" width="6.5" style="319" customWidth="1"/>
    <col min="1554" max="1554" width="3.33203125" style="319" customWidth="1"/>
    <col min="1555" max="1555" width="15.33203125" style="319" customWidth="1"/>
    <col min="1556" max="1556" width="10.83203125" style="319" customWidth="1"/>
    <col min="1557" max="1557" width="10.33203125" style="319" customWidth="1"/>
    <col min="1558" max="1558" width="9.6640625" style="319" customWidth="1"/>
    <col min="1559" max="1560" width="11.5" style="319" customWidth="1"/>
    <col min="1561" max="1561" width="8.5" style="319" customWidth="1"/>
    <col min="1562" max="1562" width="10.6640625" style="319" customWidth="1"/>
    <col min="1563" max="1563" width="2.5" style="319" customWidth="1"/>
    <col min="1564" max="1564" width="15.33203125" style="319" customWidth="1"/>
    <col min="1565" max="1565" width="10.83203125" style="319" customWidth="1"/>
    <col min="1566" max="1566" width="10.33203125" style="319" customWidth="1"/>
    <col min="1567" max="1567" width="9.6640625" style="319" customWidth="1"/>
    <col min="1568" max="1569" width="11.5" style="319" customWidth="1"/>
    <col min="1570" max="1570" width="8.5" style="319" customWidth="1"/>
    <col min="1571" max="1571" width="10.6640625" style="319" customWidth="1"/>
    <col min="1572" max="1792" width="8.83203125" style="319"/>
    <col min="1793" max="1793" width="17.5" style="319" customWidth="1"/>
    <col min="1794" max="1794" width="12.1640625" style="319" customWidth="1"/>
    <col min="1795" max="1795" width="6.5" style="319" customWidth="1"/>
    <col min="1796" max="1796" width="12.1640625" style="319" customWidth="1"/>
    <col min="1797" max="1797" width="6.5" style="319" customWidth="1"/>
    <col min="1798" max="1798" width="12.1640625" style="319" customWidth="1"/>
    <col min="1799" max="1799" width="6.5" style="319" customWidth="1"/>
    <col min="1800" max="1800" width="12.1640625" style="319" customWidth="1"/>
    <col min="1801" max="1801" width="6.5" style="319" customWidth="1"/>
    <col min="1802" max="1802" width="12.1640625" style="319" customWidth="1"/>
    <col min="1803" max="1803" width="6.5" style="319" customWidth="1"/>
    <col min="1804" max="1804" width="12.1640625" style="319" customWidth="1"/>
    <col min="1805" max="1805" width="6.5" style="319" customWidth="1"/>
    <col min="1806" max="1806" width="12.1640625" style="319" customWidth="1"/>
    <col min="1807" max="1807" width="6.5" style="319" customWidth="1"/>
    <col min="1808" max="1808" width="12.1640625" style="319" customWidth="1"/>
    <col min="1809" max="1809" width="6.5" style="319" customWidth="1"/>
    <col min="1810" max="1810" width="3.33203125" style="319" customWidth="1"/>
    <col min="1811" max="1811" width="15.33203125" style="319" customWidth="1"/>
    <col min="1812" max="1812" width="10.83203125" style="319" customWidth="1"/>
    <col min="1813" max="1813" width="10.33203125" style="319" customWidth="1"/>
    <col min="1814" max="1814" width="9.6640625" style="319" customWidth="1"/>
    <col min="1815" max="1816" width="11.5" style="319" customWidth="1"/>
    <col min="1817" max="1817" width="8.5" style="319" customWidth="1"/>
    <col min="1818" max="1818" width="10.6640625" style="319" customWidth="1"/>
    <col min="1819" max="1819" width="2.5" style="319" customWidth="1"/>
    <col min="1820" max="1820" width="15.33203125" style="319" customWidth="1"/>
    <col min="1821" max="1821" width="10.83203125" style="319" customWidth="1"/>
    <col min="1822" max="1822" width="10.33203125" style="319" customWidth="1"/>
    <col min="1823" max="1823" width="9.6640625" style="319" customWidth="1"/>
    <col min="1824" max="1825" width="11.5" style="319" customWidth="1"/>
    <col min="1826" max="1826" width="8.5" style="319" customWidth="1"/>
    <col min="1827" max="1827" width="10.6640625" style="319" customWidth="1"/>
    <col min="1828" max="2048" width="8.83203125" style="319"/>
    <col min="2049" max="2049" width="17.5" style="319" customWidth="1"/>
    <col min="2050" max="2050" width="12.1640625" style="319" customWidth="1"/>
    <col min="2051" max="2051" width="6.5" style="319" customWidth="1"/>
    <col min="2052" max="2052" width="12.1640625" style="319" customWidth="1"/>
    <col min="2053" max="2053" width="6.5" style="319" customWidth="1"/>
    <col min="2054" max="2054" width="12.1640625" style="319" customWidth="1"/>
    <col min="2055" max="2055" width="6.5" style="319" customWidth="1"/>
    <col min="2056" max="2056" width="12.1640625" style="319" customWidth="1"/>
    <col min="2057" max="2057" width="6.5" style="319" customWidth="1"/>
    <col min="2058" max="2058" width="12.1640625" style="319" customWidth="1"/>
    <col min="2059" max="2059" width="6.5" style="319" customWidth="1"/>
    <col min="2060" max="2060" width="12.1640625" style="319" customWidth="1"/>
    <col min="2061" max="2061" width="6.5" style="319" customWidth="1"/>
    <col min="2062" max="2062" width="12.1640625" style="319" customWidth="1"/>
    <col min="2063" max="2063" width="6.5" style="319" customWidth="1"/>
    <col min="2064" max="2064" width="12.1640625" style="319" customWidth="1"/>
    <col min="2065" max="2065" width="6.5" style="319" customWidth="1"/>
    <col min="2066" max="2066" width="3.33203125" style="319" customWidth="1"/>
    <col min="2067" max="2067" width="15.33203125" style="319" customWidth="1"/>
    <col min="2068" max="2068" width="10.83203125" style="319" customWidth="1"/>
    <col min="2069" max="2069" width="10.33203125" style="319" customWidth="1"/>
    <col min="2070" max="2070" width="9.6640625" style="319" customWidth="1"/>
    <col min="2071" max="2072" width="11.5" style="319" customWidth="1"/>
    <col min="2073" max="2073" width="8.5" style="319" customWidth="1"/>
    <col min="2074" max="2074" width="10.6640625" style="319" customWidth="1"/>
    <col min="2075" max="2075" width="2.5" style="319" customWidth="1"/>
    <col min="2076" max="2076" width="15.33203125" style="319" customWidth="1"/>
    <col min="2077" max="2077" width="10.83203125" style="319" customWidth="1"/>
    <col min="2078" max="2078" width="10.33203125" style="319" customWidth="1"/>
    <col min="2079" max="2079" width="9.6640625" style="319" customWidth="1"/>
    <col min="2080" max="2081" width="11.5" style="319" customWidth="1"/>
    <col min="2082" max="2082" width="8.5" style="319" customWidth="1"/>
    <col min="2083" max="2083" width="10.6640625" style="319" customWidth="1"/>
    <col min="2084" max="2304" width="8.83203125" style="319"/>
    <col min="2305" max="2305" width="17.5" style="319" customWidth="1"/>
    <col min="2306" max="2306" width="12.1640625" style="319" customWidth="1"/>
    <col min="2307" max="2307" width="6.5" style="319" customWidth="1"/>
    <col min="2308" max="2308" width="12.1640625" style="319" customWidth="1"/>
    <col min="2309" max="2309" width="6.5" style="319" customWidth="1"/>
    <col min="2310" max="2310" width="12.1640625" style="319" customWidth="1"/>
    <col min="2311" max="2311" width="6.5" style="319" customWidth="1"/>
    <col min="2312" max="2312" width="12.1640625" style="319" customWidth="1"/>
    <col min="2313" max="2313" width="6.5" style="319" customWidth="1"/>
    <col min="2314" max="2314" width="12.1640625" style="319" customWidth="1"/>
    <col min="2315" max="2315" width="6.5" style="319" customWidth="1"/>
    <col min="2316" max="2316" width="12.1640625" style="319" customWidth="1"/>
    <col min="2317" max="2317" width="6.5" style="319" customWidth="1"/>
    <col min="2318" max="2318" width="12.1640625" style="319" customWidth="1"/>
    <col min="2319" max="2319" width="6.5" style="319" customWidth="1"/>
    <col min="2320" max="2320" width="12.1640625" style="319" customWidth="1"/>
    <col min="2321" max="2321" width="6.5" style="319" customWidth="1"/>
    <col min="2322" max="2322" width="3.33203125" style="319" customWidth="1"/>
    <col min="2323" max="2323" width="15.33203125" style="319" customWidth="1"/>
    <col min="2324" max="2324" width="10.83203125" style="319" customWidth="1"/>
    <col min="2325" max="2325" width="10.33203125" style="319" customWidth="1"/>
    <col min="2326" max="2326" width="9.6640625" style="319" customWidth="1"/>
    <col min="2327" max="2328" width="11.5" style="319" customWidth="1"/>
    <col min="2329" max="2329" width="8.5" style="319" customWidth="1"/>
    <col min="2330" max="2330" width="10.6640625" style="319" customWidth="1"/>
    <col min="2331" max="2331" width="2.5" style="319" customWidth="1"/>
    <col min="2332" max="2332" width="15.33203125" style="319" customWidth="1"/>
    <col min="2333" max="2333" width="10.83203125" style="319" customWidth="1"/>
    <col min="2334" max="2334" width="10.33203125" style="319" customWidth="1"/>
    <col min="2335" max="2335" width="9.6640625" style="319" customWidth="1"/>
    <col min="2336" max="2337" width="11.5" style="319" customWidth="1"/>
    <col min="2338" max="2338" width="8.5" style="319" customWidth="1"/>
    <col min="2339" max="2339" width="10.6640625" style="319" customWidth="1"/>
    <col min="2340" max="2560" width="8.83203125" style="319"/>
    <col min="2561" max="2561" width="17.5" style="319" customWidth="1"/>
    <col min="2562" max="2562" width="12.1640625" style="319" customWidth="1"/>
    <col min="2563" max="2563" width="6.5" style="319" customWidth="1"/>
    <col min="2564" max="2564" width="12.1640625" style="319" customWidth="1"/>
    <col min="2565" max="2565" width="6.5" style="319" customWidth="1"/>
    <col min="2566" max="2566" width="12.1640625" style="319" customWidth="1"/>
    <col min="2567" max="2567" width="6.5" style="319" customWidth="1"/>
    <col min="2568" max="2568" width="12.1640625" style="319" customWidth="1"/>
    <col min="2569" max="2569" width="6.5" style="319" customWidth="1"/>
    <col min="2570" max="2570" width="12.1640625" style="319" customWidth="1"/>
    <col min="2571" max="2571" width="6.5" style="319" customWidth="1"/>
    <col min="2572" max="2572" width="12.1640625" style="319" customWidth="1"/>
    <col min="2573" max="2573" width="6.5" style="319" customWidth="1"/>
    <col min="2574" max="2574" width="12.1640625" style="319" customWidth="1"/>
    <col min="2575" max="2575" width="6.5" style="319" customWidth="1"/>
    <col min="2576" max="2576" width="12.1640625" style="319" customWidth="1"/>
    <col min="2577" max="2577" width="6.5" style="319" customWidth="1"/>
    <col min="2578" max="2578" width="3.33203125" style="319" customWidth="1"/>
    <col min="2579" max="2579" width="15.33203125" style="319" customWidth="1"/>
    <col min="2580" max="2580" width="10.83203125" style="319" customWidth="1"/>
    <col min="2581" max="2581" width="10.33203125" style="319" customWidth="1"/>
    <col min="2582" max="2582" width="9.6640625" style="319" customWidth="1"/>
    <col min="2583" max="2584" width="11.5" style="319" customWidth="1"/>
    <col min="2585" max="2585" width="8.5" style="319" customWidth="1"/>
    <col min="2586" max="2586" width="10.6640625" style="319" customWidth="1"/>
    <col min="2587" max="2587" width="2.5" style="319" customWidth="1"/>
    <col min="2588" max="2588" width="15.33203125" style="319" customWidth="1"/>
    <col min="2589" max="2589" width="10.83203125" style="319" customWidth="1"/>
    <col min="2590" max="2590" width="10.33203125" style="319" customWidth="1"/>
    <col min="2591" max="2591" width="9.6640625" style="319" customWidth="1"/>
    <col min="2592" max="2593" width="11.5" style="319" customWidth="1"/>
    <col min="2594" max="2594" width="8.5" style="319" customWidth="1"/>
    <col min="2595" max="2595" width="10.6640625" style="319" customWidth="1"/>
    <col min="2596" max="2816" width="8.83203125" style="319"/>
    <col min="2817" max="2817" width="17.5" style="319" customWidth="1"/>
    <col min="2818" max="2818" width="12.1640625" style="319" customWidth="1"/>
    <col min="2819" max="2819" width="6.5" style="319" customWidth="1"/>
    <col min="2820" max="2820" width="12.1640625" style="319" customWidth="1"/>
    <col min="2821" max="2821" width="6.5" style="319" customWidth="1"/>
    <col min="2822" max="2822" width="12.1640625" style="319" customWidth="1"/>
    <col min="2823" max="2823" width="6.5" style="319" customWidth="1"/>
    <col min="2824" max="2824" width="12.1640625" style="319" customWidth="1"/>
    <col min="2825" max="2825" width="6.5" style="319" customWidth="1"/>
    <col min="2826" max="2826" width="12.1640625" style="319" customWidth="1"/>
    <col min="2827" max="2827" width="6.5" style="319" customWidth="1"/>
    <col min="2828" max="2828" width="12.1640625" style="319" customWidth="1"/>
    <col min="2829" max="2829" width="6.5" style="319" customWidth="1"/>
    <col min="2830" max="2830" width="12.1640625" style="319" customWidth="1"/>
    <col min="2831" max="2831" width="6.5" style="319" customWidth="1"/>
    <col min="2832" max="2832" width="12.1640625" style="319" customWidth="1"/>
    <col min="2833" max="2833" width="6.5" style="319" customWidth="1"/>
    <col min="2834" max="2834" width="3.33203125" style="319" customWidth="1"/>
    <col min="2835" max="2835" width="15.33203125" style="319" customWidth="1"/>
    <col min="2836" max="2836" width="10.83203125" style="319" customWidth="1"/>
    <col min="2837" max="2837" width="10.33203125" style="319" customWidth="1"/>
    <col min="2838" max="2838" width="9.6640625" style="319" customWidth="1"/>
    <col min="2839" max="2840" width="11.5" style="319" customWidth="1"/>
    <col min="2841" max="2841" width="8.5" style="319" customWidth="1"/>
    <col min="2842" max="2842" width="10.6640625" style="319" customWidth="1"/>
    <col min="2843" max="2843" width="2.5" style="319" customWidth="1"/>
    <col min="2844" max="2844" width="15.33203125" style="319" customWidth="1"/>
    <col min="2845" max="2845" width="10.83203125" style="319" customWidth="1"/>
    <col min="2846" max="2846" width="10.33203125" style="319" customWidth="1"/>
    <col min="2847" max="2847" width="9.6640625" style="319" customWidth="1"/>
    <col min="2848" max="2849" width="11.5" style="319" customWidth="1"/>
    <col min="2850" max="2850" width="8.5" style="319" customWidth="1"/>
    <col min="2851" max="2851" width="10.6640625" style="319" customWidth="1"/>
    <col min="2852" max="3072" width="8.83203125" style="319"/>
    <col min="3073" max="3073" width="17.5" style="319" customWidth="1"/>
    <col min="3074" max="3074" width="12.1640625" style="319" customWidth="1"/>
    <col min="3075" max="3075" width="6.5" style="319" customWidth="1"/>
    <col min="3076" max="3076" width="12.1640625" style="319" customWidth="1"/>
    <col min="3077" max="3077" width="6.5" style="319" customWidth="1"/>
    <col min="3078" max="3078" width="12.1640625" style="319" customWidth="1"/>
    <col min="3079" max="3079" width="6.5" style="319" customWidth="1"/>
    <col min="3080" max="3080" width="12.1640625" style="319" customWidth="1"/>
    <col min="3081" max="3081" width="6.5" style="319" customWidth="1"/>
    <col min="3082" max="3082" width="12.1640625" style="319" customWidth="1"/>
    <col min="3083" max="3083" width="6.5" style="319" customWidth="1"/>
    <col min="3084" max="3084" width="12.1640625" style="319" customWidth="1"/>
    <col min="3085" max="3085" width="6.5" style="319" customWidth="1"/>
    <col min="3086" max="3086" width="12.1640625" style="319" customWidth="1"/>
    <col min="3087" max="3087" width="6.5" style="319" customWidth="1"/>
    <col min="3088" max="3088" width="12.1640625" style="319" customWidth="1"/>
    <col min="3089" max="3089" width="6.5" style="319" customWidth="1"/>
    <col min="3090" max="3090" width="3.33203125" style="319" customWidth="1"/>
    <col min="3091" max="3091" width="15.33203125" style="319" customWidth="1"/>
    <col min="3092" max="3092" width="10.83203125" style="319" customWidth="1"/>
    <col min="3093" max="3093" width="10.33203125" style="319" customWidth="1"/>
    <col min="3094" max="3094" width="9.6640625" style="319" customWidth="1"/>
    <col min="3095" max="3096" width="11.5" style="319" customWidth="1"/>
    <col min="3097" max="3097" width="8.5" style="319" customWidth="1"/>
    <col min="3098" max="3098" width="10.6640625" style="319" customWidth="1"/>
    <col min="3099" max="3099" width="2.5" style="319" customWidth="1"/>
    <col min="3100" max="3100" width="15.33203125" style="319" customWidth="1"/>
    <col min="3101" max="3101" width="10.83203125" style="319" customWidth="1"/>
    <col min="3102" max="3102" width="10.33203125" style="319" customWidth="1"/>
    <col min="3103" max="3103" width="9.6640625" style="319" customWidth="1"/>
    <col min="3104" max="3105" width="11.5" style="319" customWidth="1"/>
    <col min="3106" max="3106" width="8.5" style="319" customWidth="1"/>
    <col min="3107" max="3107" width="10.6640625" style="319" customWidth="1"/>
    <col min="3108" max="3328" width="8.83203125" style="319"/>
    <col min="3329" max="3329" width="17.5" style="319" customWidth="1"/>
    <col min="3330" max="3330" width="12.1640625" style="319" customWidth="1"/>
    <col min="3331" max="3331" width="6.5" style="319" customWidth="1"/>
    <col min="3332" max="3332" width="12.1640625" style="319" customWidth="1"/>
    <col min="3333" max="3333" width="6.5" style="319" customWidth="1"/>
    <col min="3334" max="3334" width="12.1640625" style="319" customWidth="1"/>
    <col min="3335" max="3335" width="6.5" style="319" customWidth="1"/>
    <col min="3336" max="3336" width="12.1640625" style="319" customWidth="1"/>
    <col min="3337" max="3337" width="6.5" style="319" customWidth="1"/>
    <col min="3338" max="3338" width="12.1640625" style="319" customWidth="1"/>
    <col min="3339" max="3339" width="6.5" style="319" customWidth="1"/>
    <col min="3340" max="3340" width="12.1640625" style="319" customWidth="1"/>
    <col min="3341" max="3341" width="6.5" style="319" customWidth="1"/>
    <col min="3342" max="3342" width="12.1640625" style="319" customWidth="1"/>
    <col min="3343" max="3343" width="6.5" style="319" customWidth="1"/>
    <col min="3344" max="3344" width="12.1640625" style="319" customWidth="1"/>
    <col min="3345" max="3345" width="6.5" style="319" customWidth="1"/>
    <col min="3346" max="3346" width="3.33203125" style="319" customWidth="1"/>
    <col min="3347" max="3347" width="15.33203125" style="319" customWidth="1"/>
    <col min="3348" max="3348" width="10.83203125" style="319" customWidth="1"/>
    <col min="3349" max="3349" width="10.33203125" style="319" customWidth="1"/>
    <col min="3350" max="3350" width="9.6640625" style="319" customWidth="1"/>
    <col min="3351" max="3352" width="11.5" style="319" customWidth="1"/>
    <col min="3353" max="3353" width="8.5" style="319" customWidth="1"/>
    <col min="3354" max="3354" width="10.6640625" style="319" customWidth="1"/>
    <col min="3355" max="3355" width="2.5" style="319" customWidth="1"/>
    <col min="3356" max="3356" width="15.33203125" style="319" customWidth="1"/>
    <col min="3357" max="3357" width="10.83203125" style="319" customWidth="1"/>
    <col min="3358" max="3358" width="10.33203125" style="319" customWidth="1"/>
    <col min="3359" max="3359" width="9.6640625" style="319" customWidth="1"/>
    <col min="3360" max="3361" width="11.5" style="319" customWidth="1"/>
    <col min="3362" max="3362" width="8.5" style="319" customWidth="1"/>
    <col min="3363" max="3363" width="10.6640625" style="319" customWidth="1"/>
    <col min="3364" max="3584" width="8.83203125" style="319"/>
    <col min="3585" max="3585" width="17.5" style="319" customWidth="1"/>
    <col min="3586" max="3586" width="12.1640625" style="319" customWidth="1"/>
    <col min="3587" max="3587" width="6.5" style="319" customWidth="1"/>
    <col min="3588" max="3588" width="12.1640625" style="319" customWidth="1"/>
    <col min="3589" max="3589" width="6.5" style="319" customWidth="1"/>
    <col min="3590" max="3590" width="12.1640625" style="319" customWidth="1"/>
    <col min="3591" max="3591" width="6.5" style="319" customWidth="1"/>
    <col min="3592" max="3592" width="12.1640625" style="319" customWidth="1"/>
    <col min="3593" max="3593" width="6.5" style="319" customWidth="1"/>
    <col min="3594" max="3594" width="12.1640625" style="319" customWidth="1"/>
    <col min="3595" max="3595" width="6.5" style="319" customWidth="1"/>
    <col min="3596" max="3596" width="12.1640625" style="319" customWidth="1"/>
    <col min="3597" max="3597" width="6.5" style="319" customWidth="1"/>
    <col min="3598" max="3598" width="12.1640625" style="319" customWidth="1"/>
    <col min="3599" max="3599" width="6.5" style="319" customWidth="1"/>
    <col min="3600" max="3600" width="12.1640625" style="319" customWidth="1"/>
    <col min="3601" max="3601" width="6.5" style="319" customWidth="1"/>
    <col min="3602" max="3602" width="3.33203125" style="319" customWidth="1"/>
    <col min="3603" max="3603" width="15.33203125" style="319" customWidth="1"/>
    <col min="3604" max="3604" width="10.83203125" style="319" customWidth="1"/>
    <col min="3605" max="3605" width="10.33203125" style="319" customWidth="1"/>
    <col min="3606" max="3606" width="9.6640625" style="319" customWidth="1"/>
    <col min="3607" max="3608" width="11.5" style="319" customWidth="1"/>
    <col min="3609" max="3609" width="8.5" style="319" customWidth="1"/>
    <col min="3610" max="3610" width="10.6640625" style="319" customWidth="1"/>
    <col min="3611" max="3611" width="2.5" style="319" customWidth="1"/>
    <col min="3612" max="3612" width="15.33203125" style="319" customWidth="1"/>
    <col min="3613" max="3613" width="10.83203125" style="319" customWidth="1"/>
    <col min="3614" max="3614" width="10.33203125" style="319" customWidth="1"/>
    <col min="3615" max="3615" width="9.6640625" style="319" customWidth="1"/>
    <col min="3616" max="3617" width="11.5" style="319" customWidth="1"/>
    <col min="3618" max="3618" width="8.5" style="319" customWidth="1"/>
    <col min="3619" max="3619" width="10.6640625" style="319" customWidth="1"/>
    <col min="3620" max="3840" width="8.83203125" style="319"/>
    <col min="3841" max="3841" width="17.5" style="319" customWidth="1"/>
    <col min="3842" max="3842" width="12.1640625" style="319" customWidth="1"/>
    <col min="3843" max="3843" width="6.5" style="319" customWidth="1"/>
    <col min="3844" max="3844" width="12.1640625" style="319" customWidth="1"/>
    <col min="3845" max="3845" width="6.5" style="319" customWidth="1"/>
    <col min="3846" max="3846" width="12.1640625" style="319" customWidth="1"/>
    <col min="3847" max="3847" width="6.5" style="319" customWidth="1"/>
    <col min="3848" max="3848" width="12.1640625" style="319" customWidth="1"/>
    <col min="3849" max="3849" width="6.5" style="319" customWidth="1"/>
    <col min="3850" max="3850" width="12.1640625" style="319" customWidth="1"/>
    <col min="3851" max="3851" width="6.5" style="319" customWidth="1"/>
    <col min="3852" max="3852" width="12.1640625" style="319" customWidth="1"/>
    <col min="3853" max="3853" width="6.5" style="319" customWidth="1"/>
    <col min="3854" max="3854" width="12.1640625" style="319" customWidth="1"/>
    <col min="3855" max="3855" width="6.5" style="319" customWidth="1"/>
    <col min="3856" max="3856" width="12.1640625" style="319" customWidth="1"/>
    <col min="3857" max="3857" width="6.5" style="319" customWidth="1"/>
    <col min="3858" max="3858" width="3.33203125" style="319" customWidth="1"/>
    <col min="3859" max="3859" width="15.33203125" style="319" customWidth="1"/>
    <col min="3860" max="3860" width="10.83203125" style="319" customWidth="1"/>
    <col min="3861" max="3861" width="10.33203125" style="319" customWidth="1"/>
    <col min="3862" max="3862" width="9.6640625" style="319" customWidth="1"/>
    <col min="3863" max="3864" width="11.5" style="319" customWidth="1"/>
    <col min="3865" max="3865" width="8.5" style="319" customWidth="1"/>
    <col min="3866" max="3866" width="10.6640625" style="319" customWidth="1"/>
    <col min="3867" max="3867" width="2.5" style="319" customWidth="1"/>
    <col min="3868" max="3868" width="15.33203125" style="319" customWidth="1"/>
    <col min="3869" max="3869" width="10.83203125" style="319" customWidth="1"/>
    <col min="3870" max="3870" width="10.33203125" style="319" customWidth="1"/>
    <col min="3871" max="3871" width="9.6640625" style="319" customWidth="1"/>
    <col min="3872" max="3873" width="11.5" style="319" customWidth="1"/>
    <col min="3874" max="3874" width="8.5" style="319" customWidth="1"/>
    <col min="3875" max="3875" width="10.6640625" style="319" customWidth="1"/>
    <col min="3876" max="4096" width="8.83203125" style="319"/>
    <col min="4097" max="4097" width="17.5" style="319" customWidth="1"/>
    <col min="4098" max="4098" width="12.1640625" style="319" customWidth="1"/>
    <col min="4099" max="4099" width="6.5" style="319" customWidth="1"/>
    <col min="4100" max="4100" width="12.1640625" style="319" customWidth="1"/>
    <col min="4101" max="4101" width="6.5" style="319" customWidth="1"/>
    <col min="4102" max="4102" width="12.1640625" style="319" customWidth="1"/>
    <col min="4103" max="4103" width="6.5" style="319" customWidth="1"/>
    <col min="4104" max="4104" width="12.1640625" style="319" customWidth="1"/>
    <col min="4105" max="4105" width="6.5" style="319" customWidth="1"/>
    <col min="4106" max="4106" width="12.1640625" style="319" customWidth="1"/>
    <col min="4107" max="4107" width="6.5" style="319" customWidth="1"/>
    <col min="4108" max="4108" width="12.1640625" style="319" customWidth="1"/>
    <col min="4109" max="4109" width="6.5" style="319" customWidth="1"/>
    <col min="4110" max="4110" width="12.1640625" style="319" customWidth="1"/>
    <col min="4111" max="4111" width="6.5" style="319" customWidth="1"/>
    <col min="4112" max="4112" width="12.1640625" style="319" customWidth="1"/>
    <col min="4113" max="4113" width="6.5" style="319" customWidth="1"/>
    <col min="4114" max="4114" width="3.33203125" style="319" customWidth="1"/>
    <col min="4115" max="4115" width="15.33203125" style="319" customWidth="1"/>
    <col min="4116" max="4116" width="10.83203125" style="319" customWidth="1"/>
    <col min="4117" max="4117" width="10.33203125" style="319" customWidth="1"/>
    <col min="4118" max="4118" width="9.6640625" style="319" customWidth="1"/>
    <col min="4119" max="4120" width="11.5" style="319" customWidth="1"/>
    <col min="4121" max="4121" width="8.5" style="319" customWidth="1"/>
    <col min="4122" max="4122" width="10.6640625" style="319" customWidth="1"/>
    <col min="4123" max="4123" width="2.5" style="319" customWidth="1"/>
    <col min="4124" max="4124" width="15.33203125" style="319" customWidth="1"/>
    <col min="4125" max="4125" width="10.83203125" style="319" customWidth="1"/>
    <col min="4126" max="4126" width="10.33203125" style="319" customWidth="1"/>
    <col min="4127" max="4127" width="9.6640625" style="319" customWidth="1"/>
    <col min="4128" max="4129" width="11.5" style="319" customWidth="1"/>
    <col min="4130" max="4130" width="8.5" style="319" customWidth="1"/>
    <col min="4131" max="4131" width="10.6640625" style="319" customWidth="1"/>
    <col min="4132" max="4352" width="8.83203125" style="319"/>
    <col min="4353" max="4353" width="17.5" style="319" customWidth="1"/>
    <col min="4354" max="4354" width="12.1640625" style="319" customWidth="1"/>
    <col min="4355" max="4355" width="6.5" style="319" customWidth="1"/>
    <col min="4356" max="4356" width="12.1640625" style="319" customWidth="1"/>
    <col min="4357" max="4357" width="6.5" style="319" customWidth="1"/>
    <col min="4358" max="4358" width="12.1640625" style="319" customWidth="1"/>
    <col min="4359" max="4359" width="6.5" style="319" customWidth="1"/>
    <col min="4360" max="4360" width="12.1640625" style="319" customWidth="1"/>
    <col min="4361" max="4361" width="6.5" style="319" customWidth="1"/>
    <col min="4362" max="4362" width="12.1640625" style="319" customWidth="1"/>
    <col min="4363" max="4363" width="6.5" style="319" customWidth="1"/>
    <col min="4364" max="4364" width="12.1640625" style="319" customWidth="1"/>
    <col min="4365" max="4365" width="6.5" style="319" customWidth="1"/>
    <col min="4366" max="4366" width="12.1640625" style="319" customWidth="1"/>
    <col min="4367" max="4367" width="6.5" style="319" customWidth="1"/>
    <col min="4368" max="4368" width="12.1640625" style="319" customWidth="1"/>
    <col min="4369" max="4369" width="6.5" style="319" customWidth="1"/>
    <col min="4370" max="4370" width="3.33203125" style="319" customWidth="1"/>
    <col min="4371" max="4371" width="15.33203125" style="319" customWidth="1"/>
    <col min="4372" max="4372" width="10.83203125" style="319" customWidth="1"/>
    <col min="4373" max="4373" width="10.33203125" style="319" customWidth="1"/>
    <col min="4374" max="4374" width="9.6640625" style="319" customWidth="1"/>
    <col min="4375" max="4376" width="11.5" style="319" customWidth="1"/>
    <col min="4377" max="4377" width="8.5" style="319" customWidth="1"/>
    <col min="4378" max="4378" width="10.6640625" style="319" customWidth="1"/>
    <col min="4379" max="4379" width="2.5" style="319" customWidth="1"/>
    <col min="4380" max="4380" width="15.33203125" style="319" customWidth="1"/>
    <col min="4381" max="4381" width="10.83203125" style="319" customWidth="1"/>
    <col min="4382" max="4382" width="10.33203125" style="319" customWidth="1"/>
    <col min="4383" max="4383" width="9.6640625" style="319" customWidth="1"/>
    <col min="4384" max="4385" width="11.5" style="319" customWidth="1"/>
    <col min="4386" max="4386" width="8.5" style="319" customWidth="1"/>
    <col min="4387" max="4387" width="10.6640625" style="319" customWidth="1"/>
    <col min="4388" max="4608" width="8.83203125" style="319"/>
    <col min="4609" max="4609" width="17.5" style="319" customWidth="1"/>
    <col min="4610" max="4610" width="12.1640625" style="319" customWidth="1"/>
    <col min="4611" max="4611" width="6.5" style="319" customWidth="1"/>
    <col min="4612" max="4612" width="12.1640625" style="319" customWidth="1"/>
    <col min="4613" max="4613" width="6.5" style="319" customWidth="1"/>
    <col min="4614" max="4614" width="12.1640625" style="319" customWidth="1"/>
    <col min="4615" max="4615" width="6.5" style="319" customWidth="1"/>
    <col min="4616" max="4616" width="12.1640625" style="319" customWidth="1"/>
    <col min="4617" max="4617" width="6.5" style="319" customWidth="1"/>
    <col min="4618" max="4618" width="12.1640625" style="319" customWidth="1"/>
    <col min="4619" max="4619" width="6.5" style="319" customWidth="1"/>
    <col min="4620" max="4620" width="12.1640625" style="319" customWidth="1"/>
    <col min="4621" max="4621" width="6.5" style="319" customWidth="1"/>
    <col min="4622" max="4622" width="12.1640625" style="319" customWidth="1"/>
    <col min="4623" max="4623" width="6.5" style="319" customWidth="1"/>
    <col min="4624" max="4624" width="12.1640625" style="319" customWidth="1"/>
    <col min="4625" max="4625" width="6.5" style="319" customWidth="1"/>
    <col min="4626" max="4626" width="3.33203125" style="319" customWidth="1"/>
    <col min="4627" max="4627" width="15.33203125" style="319" customWidth="1"/>
    <col min="4628" max="4628" width="10.83203125" style="319" customWidth="1"/>
    <col min="4629" max="4629" width="10.33203125" style="319" customWidth="1"/>
    <col min="4630" max="4630" width="9.6640625" style="319" customWidth="1"/>
    <col min="4631" max="4632" width="11.5" style="319" customWidth="1"/>
    <col min="4633" max="4633" width="8.5" style="319" customWidth="1"/>
    <col min="4634" max="4634" width="10.6640625" style="319" customWidth="1"/>
    <col min="4635" max="4635" width="2.5" style="319" customWidth="1"/>
    <col min="4636" max="4636" width="15.33203125" style="319" customWidth="1"/>
    <col min="4637" max="4637" width="10.83203125" style="319" customWidth="1"/>
    <col min="4638" max="4638" width="10.33203125" style="319" customWidth="1"/>
    <col min="4639" max="4639" width="9.6640625" style="319" customWidth="1"/>
    <col min="4640" max="4641" width="11.5" style="319" customWidth="1"/>
    <col min="4642" max="4642" width="8.5" style="319" customWidth="1"/>
    <col min="4643" max="4643" width="10.6640625" style="319" customWidth="1"/>
    <col min="4644" max="4864" width="8.83203125" style="319"/>
    <col min="4865" max="4865" width="17.5" style="319" customWidth="1"/>
    <col min="4866" max="4866" width="12.1640625" style="319" customWidth="1"/>
    <col min="4867" max="4867" width="6.5" style="319" customWidth="1"/>
    <col min="4868" max="4868" width="12.1640625" style="319" customWidth="1"/>
    <col min="4869" max="4869" width="6.5" style="319" customWidth="1"/>
    <col min="4870" max="4870" width="12.1640625" style="319" customWidth="1"/>
    <col min="4871" max="4871" width="6.5" style="319" customWidth="1"/>
    <col min="4872" max="4872" width="12.1640625" style="319" customWidth="1"/>
    <col min="4873" max="4873" width="6.5" style="319" customWidth="1"/>
    <col min="4874" max="4874" width="12.1640625" style="319" customWidth="1"/>
    <col min="4875" max="4875" width="6.5" style="319" customWidth="1"/>
    <col min="4876" max="4876" width="12.1640625" style="319" customWidth="1"/>
    <col min="4877" max="4877" width="6.5" style="319" customWidth="1"/>
    <col min="4878" max="4878" width="12.1640625" style="319" customWidth="1"/>
    <col min="4879" max="4879" width="6.5" style="319" customWidth="1"/>
    <col min="4880" max="4880" width="12.1640625" style="319" customWidth="1"/>
    <col min="4881" max="4881" width="6.5" style="319" customWidth="1"/>
    <col min="4882" max="4882" width="3.33203125" style="319" customWidth="1"/>
    <col min="4883" max="4883" width="15.33203125" style="319" customWidth="1"/>
    <col min="4884" max="4884" width="10.83203125" style="319" customWidth="1"/>
    <col min="4885" max="4885" width="10.33203125" style="319" customWidth="1"/>
    <col min="4886" max="4886" width="9.6640625" style="319" customWidth="1"/>
    <col min="4887" max="4888" width="11.5" style="319" customWidth="1"/>
    <col min="4889" max="4889" width="8.5" style="319" customWidth="1"/>
    <col min="4890" max="4890" width="10.6640625" style="319" customWidth="1"/>
    <col min="4891" max="4891" width="2.5" style="319" customWidth="1"/>
    <col min="4892" max="4892" width="15.33203125" style="319" customWidth="1"/>
    <col min="4893" max="4893" width="10.83203125" style="319" customWidth="1"/>
    <col min="4894" max="4894" width="10.33203125" style="319" customWidth="1"/>
    <col min="4895" max="4895" width="9.6640625" style="319" customWidth="1"/>
    <col min="4896" max="4897" width="11.5" style="319" customWidth="1"/>
    <col min="4898" max="4898" width="8.5" style="319" customWidth="1"/>
    <col min="4899" max="4899" width="10.6640625" style="319" customWidth="1"/>
    <col min="4900" max="5120" width="8.83203125" style="319"/>
    <col min="5121" max="5121" width="17.5" style="319" customWidth="1"/>
    <col min="5122" max="5122" width="12.1640625" style="319" customWidth="1"/>
    <col min="5123" max="5123" width="6.5" style="319" customWidth="1"/>
    <col min="5124" max="5124" width="12.1640625" style="319" customWidth="1"/>
    <col min="5125" max="5125" width="6.5" style="319" customWidth="1"/>
    <col min="5126" max="5126" width="12.1640625" style="319" customWidth="1"/>
    <col min="5127" max="5127" width="6.5" style="319" customWidth="1"/>
    <col min="5128" max="5128" width="12.1640625" style="319" customWidth="1"/>
    <col min="5129" max="5129" width="6.5" style="319" customWidth="1"/>
    <col min="5130" max="5130" width="12.1640625" style="319" customWidth="1"/>
    <col min="5131" max="5131" width="6.5" style="319" customWidth="1"/>
    <col min="5132" max="5132" width="12.1640625" style="319" customWidth="1"/>
    <col min="5133" max="5133" width="6.5" style="319" customWidth="1"/>
    <col min="5134" max="5134" width="12.1640625" style="319" customWidth="1"/>
    <col min="5135" max="5135" width="6.5" style="319" customWidth="1"/>
    <col min="5136" max="5136" width="12.1640625" style="319" customWidth="1"/>
    <col min="5137" max="5137" width="6.5" style="319" customWidth="1"/>
    <col min="5138" max="5138" width="3.33203125" style="319" customWidth="1"/>
    <col min="5139" max="5139" width="15.33203125" style="319" customWidth="1"/>
    <col min="5140" max="5140" width="10.83203125" style="319" customWidth="1"/>
    <col min="5141" max="5141" width="10.33203125" style="319" customWidth="1"/>
    <col min="5142" max="5142" width="9.6640625" style="319" customWidth="1"/>
    <col min="5143" max="5144" width="11.5" style="319" customWidth="1"/>
    <col min="5145" max="5145" width="8.5" style="319" customWidth="1"/>
    <col min="5146" max="5146" width="10.6640625" style="319" customWidth="1"/>
    <col min="5147" max="5147" width="2.5" style="319" customWidth="1"/>
    <col min="5148" max="5148" width="15.33203125" style="319" customWidth="1"/>
    <col min="5149" max="5149" width="10.83203125" style="319" customWidth="1"/>
    <col min="5150" max="5150" width="10.33203125" style="319" customWidth="1"/>
    <col min="5151" max="5151" width="9.6640625" style="319" customWidth="1"/>
    <col min="5152" max="5153" width="11.5" style="319" customWidth="1"/>
    <col min="5154" max="5154" width="8.5" style="319" customWidth="1"/>
    <col min="5155" max="5155" width="10.6640625" style="319" customWidth="1"/>
    <col min="5156" max="5376" width="8.83203125" style="319"/>
    <col min="5377" max="5377" width="17.5" style="319" customWidth="1"/>
    <col min="5378" max="5378" width="12.1640625" style="319" customWidth="1"/>
    <col min="5379" max="5379" width="6.5" style="319" customWidth="1"/>
    <col min="5380" max="5380" width="12.1640625" style="319" customWidth="1"/>
    <col min="5381" max="5381" width="6.5" style="319" customWidth="1"/>
    <col min="5382" max="5382" width="12.1640625" style="319" customWidth="1"/>
    <col min="5383" max="5383" width="6.5" style="319" customWidth="1"/>
    <col min="5384" max="5384" width="12.1640625" style="319" customWidth="1"/>
    <col min="5385" max="5385" width="6.5" style="319" customWidth="1"/>
    <col min="5386" max="5386" width="12.1640625" style="319" customWidth="1"/>
    <col min="5387" max="5387" width="6.5" style="319" customWidth="1"/>
    <col min="5388" max="5388" width="12.1640625" style="319" customWidth="1"/>
    <col min="5389" max="5389" width="6.5" style="319" customWidth="1"/>
    <col min="5390" max="5390" width="12.1640625" style="319" customWidth="1"/>
    <col min="5391" max="5391" width="6.5" style="319" customWidth="1"/>
    <col min="5392" max="5392" width="12.1640625" style="319" customWidth="1"/>
    <col min="5393" max="5393" width="6.5" style="319" customWidth="1"/>
    <col min="5394" max="5394" width="3.33203125" style="319" customWidth="1"/>
    <col min="5395" max="5395" width="15.33203125" style="319" customWidth="1"/>
    <col min="5396" max="5396" width="10.83203125" style="319" customWidth="1"/>
    <col min="5397" max="5397" width="10.33203125" style="319" customWidth="1"/>
    <col min="5398" max="5398" width="9.6640625" style="319" customWidth="1"/>
    <col min="5399" max="5400" width="11.5" style="319" customWidth="1"/>
    <col min="5401" max="5401" width="8.5" style="319" customWidth="1"/>
    <col min="5402" max="5402" width="10.6640625" style="319" customWidth="1"/>
    <col min="5403" max="5403" width="2.5" style="319" customWidth="1"/>
    <col min="5404" max="5404" width="15.33203125" style="319" customWidth="1"/>
    <col min="5405" max="5405" width="10.83203125" style="319" customWidth="1"/>
    <col min="5406" max="5406" width="10.33203125" style="319" customWidth="1"/>
    <col min="5407" max="5407" width="9.6640625" style="319" customWidth="1"/>
    <col min="5408" max="5409" width="11.5" style="319" customWidth="1"/>
    <col min="5410" max="5410" width="8.5" style="319" customWidth="1"/>
    <col min="5411" max="5411" width="10.6640625" style="319" customWidth="1"/>
    <col min="5412" max="5632" width="8.83203125" style="319"/>
    <col min="5633" max="5633" width="17.5" style="319" customWidth="1"/>
    <col min="5634" max="5634" width="12.1640625" style="319" customWidth="1"/>
    <col min="5635" max="5635" width="6.5" style="319" customWidth="1"/>
    <col min="5636" max="5636" width="12.1640625" style="319" customWidth="1"/>
    <col min="5637" max="5637" width="6.5" style="319" customWidth="1"/>
    <col min="5638" max="5638" width="12.1640625" style="319" customWidth="1"/>
    <col min="5639" max="5639" width="6.5" style="319" customWidth="1"/>
    <col min="5640" max="5640" width="12.1640625" style="319" customWidth="1"/>
    <col min="5641" max="5641" width="6.5" style="319" customWidth="1"/>
    <col min="5642" max="5642" width="12.1640625" style="319" customWidth="1"/>
    <col min="5643" max="5643" width="6.5" style="319" customWidth="1"/>
    <col min="5644" max="5644" width="12.1640625" style="319" customWidth="1"/>
    <col min="5645" max="5645" width="6.5" style="319" customWidth="1"/>
    <col min="5646" max="5646" width="12.1640625" style="319" customWidth="1"/>
    <col min="5647" max="5647" width="6.5" style="319" customWidth="1"/>
    <col min="5648" max="5648" width="12.1640625" style="319" customWidth="1"/>
    <col min="5649" max="5649" width="6.5" style="319" customWidth="1"/>
    <col min="5650" max="5650" width="3.33203125" style="319" customWidth="1"/>
    <col min="5651" max="5651" width="15.33203125" style="319" customWidth="1"/>
    <col min="5652" max="5652" width="10.83203125" style="319" customWidth="1"/>
    <col min="5653" max="5653" width="10.33203125" style="319" customWidth="1"/>
    <col min="5654" max="5654" width="9.6640625" style="319" customWidth="1"/>
    <col min="5655" max="5656" width="11.5" style="319" customWidth="1"/>
    <col min="5657" max="5657" width="8.5" style="319" customWidth="1"/>
    <col min="5658" max="5658" width="10.6640625" style="319" customWidth="1"/>
    <col min="5659" max="5659" width="2.5" style="319" customWidth="1"/>
    <col min="5660" max="5660" width="15.33203125" style="319" customWidth="1"/>
    <col min="5661" max="5661" width="10.83203125" style="319" customWidth="1"/>
    <col min="5662" max="5662" width="10.33203125" style="319" customWidth="1"/>
    <col min="5663" max="5663" width="9.6640625" style="319" customWidth="1"/>
    <col min="5664" max="5665" width="11.5" style="319" customWidth="1"/>
    <col min="5666" max="5666" width="8.5" style="319" customWidth="1"/>
    <col min="5667" max="5667" width="10.6640625" style="319" customWidth="1"/>
    <col min="5668" max="5888" width="8.83203125" style="319"/>
    <col min="5889" max="5889" width="17.5" style="319" customWidth="1"/>
    <col min="5890" max="5890" width="12.1640625" style="319" customWidth="1"/>
    <col min="5891" max="5891" width="6.5" style="319" customWidth="1"/>
    <col min="5892" max="5892" width="12.1640625" style="319" customWidth="1"/>
    <col min="5893" max="5893" width="6.5" style="319" customWidth="1"/>
    <col min="5894" max="5894" width="12.1640625" style="319" customWidth="1"/>
    <col min="5895" max="5895" width="6.5" style="319" customWidth="1"/>
    <col min="5896" max="5896" width="12.1640625" style="319" customWidth="1"/>
    <col min="5897" max="5897" width="6.5" style="319" customWidth="1"/>
    <col min="5898" max="5898" width="12.1640625" style="319" customWidth="1"/>
    <col min="5899" max="5899" width="6.5" style="319" customWidth="1"/>
    <col min="5900" max="5900" width="12.1640625" style="319" customWidth="1"/>
    <col min="5901" max="5901" width="6.5" style="319" customWidth="1"/>
    <col min="5902" max="5902" width="12.1640625" style="319" customWidth="1"/>
    <col min="5903" max="5903" width="6.5" style="319" customWidth="1"/>
    <col min="5904" max="5904" width="12.1640625" style="319" customWidth="1"/>
    <col min="5905" max="5905" width="6.5" style="319" customWidth="1"/>
    <col min="5906" max="5906" width="3.33203125" style="319" customWidth="1"/>
    <col min="5907" max="5907" width="15.33203125" style="319" customWidth="1"/>
    <col min="5908" max="5908" width="10.83203125" style="319" customWidth="1"/>
    <col min="5909" max="5909" width="10.33203125" style="319" customWidth="1"/>
    <col min="5910" max="5910" width="9.6640625" style="319" customWidth="1"/>
    <col min="5911" max="5912" width="11.5" style="319" customWidth="1"/>
    <col min="5913" max="5913" width="8.5" style="319" customWidth="1"/>
    <col min="5914" max="5914" width="10.6640625" style="319" customWidth="1"/>
    <col min="5915" max="5915" width="2.5" style="319" customWidth="1"/>
    <col min="5916" max="5916" width="15.33203125" style="319" customWidth="1"/>
    <col min="5917" max="5917" width="10.83203125" style="319" customWidth="1"/>
    <col min="5918" max="5918" width="10.33203125" style="319" customWidth="1"/>
    <col min="5919" max="5919" width="9.6640625" style="319" customWidth="1"/>
    <col min="5920" max="5921" width="11.5" style="319" customWidth="1"/>
    <col min="5922" max="5922" width="8.5" style="319" customWidth="1"/>
    <col min="5923" max="5923" width="10.6640625" style="319" customWidth="1"/>
    <col min="5924" max="6144" width="8.83203125" style="319"/>
    <col min="6145" max="6145" width="17.5" style="319" customWidth="1"/>
    <col min="6146" max="6146" width="12.1640625" style="319" customWidth="1"/>
    <col min="6147" max="6147" width="6.5" style="319" customWidth="1"/>
    <col min="6148" max="6148" width="12.1640625" style="319" customWidth="1"/>
    <col min="6149" max="6149" width="6.5" style="319" customWidth="1"/>
    <col min="6150" max="6150" width="12.1640625" style="319" customWidth="1"/>
    <col min="6151" max="6151" width="6.5" style="319" customWidth="1"/>
    <col min="6152" max="6152" width="12.1640625" style="319" customWidth="1"/>
    <col min="6153" max="6153" width="6.5" style="319" customWidth="1"/>
    <col min="6154" max="6154" width="12.1640625" style="319" customWidth="1"/>
    <col min="6155" max="6155" width="6.5" style="319" customWidth="1"/>
    <col min="6156" max="6156" width="12.1640625" style="319" customWidth="1"/>
    <col min="6157" max="6157" width="6.5" style="319" customWidth="1"/>
    <col min="6158" max="6158" width="12.1640625" style="319" customWidth="1"/>
    <col min="6159" max="6159" width="6.5" style="319" customWidth="1"/>
    <col min="6160" max="6160" width="12.1640625" style="319" customWidth="1"/>
    <col min="6161" max="6161" width="6.5" style="319" customWidth="1"/>
    <col min="6162" max="6162" width="3.33203125" style="319" customWidth="1"/>
    <col min="6163" max="6163" width="15.33203125" style="319" customWidth="1"/>
    <col min="6164" max="6164" width="10.83203125" style="319" customWidth="1"/>
    <col min="6165" max="6165" width="10.33203125" style="319" customWidth="1"/>
    <col min="6166" max="6166" width="9.6640625" style="319" customWidth="1"/>
    <col min="6167" max="6168" width="11.5" style="319" customWidth="1"/>
    <col min="6169" max="6169" width="8.5" style="319" customWidth="1"/>
    <col min="6170" max="6170" width="10.6640625" style="319" customWidth="1"/>
    <col min="6171" max="6171" width="2.5" style="319" customWidth="1"/>
    <col min="6172" max="6172" width="15.33203125" style="319" customWidth="1"/>
    <col min="6173" max="6173" width="10.83203125" style="319" customWidth="1"/>
    <col min="6174" max="6174" width="10.33203125" style="319" customWidth="1"/>
    <col min="6175" max="6175" width="9.6640625" style="319" customWidth="1"/>
    <col min="6176" max="6177" width="11.5" style="319" customWidth="1"/>
    <col min="6178" max="6178" width="8.5" style="319" customWidth="1"/>
    <col min="6179" max="6179" width="10.6640625" style="319" customWidth="1"/>
    <col min="6180" max="6400" width="8.83203125" style="319"/>
    <col min="6401" max="6401" width="17.5" style="319" customWidth="1"/>
    <col min="6402" max="6402" width="12.1640625" style="319" customWidth="1"/>
    <col min="6403" max="6403" width="6.5" style="319" customWidth="1"/>
    <col min="6404" max="6404" width="12.1640625" style="319" customWidth="1"/>
    <col min="6405" max="6405" width="6.5" style="319" customWidth="1"/>
    <col min="6406" max="6406" width="12.1640625" style="319" customWidth="1"/>
    <col min="6407" max="6407" width="6.5" style="319" customWidth="1"/>
    <col min="6408" max="6408" width="12.1640625" style="319" customWidth="1"/>
    <col min="6409" max="6409" width="6.5" style="319" customWidth="1"/>
    <col min="6410" max="6410" width="12.1640625" style="319" customWidth="1"/>
    <col min="6411" max="6411" width="6.5" style="319" customWidth="1"/>
    <col min="6412" max="6412" width="12.1640625" style="319" customWidth="1"/>
    <col min="6413" max="6413" width="6.5" style="319" customWidth="1"/>
    <col min="6414" max="6414" width="12.1640625" style="319" customWidth="1"/>
    <col min="6415" max="6415" width="6.5" style="319" customWidth="1"/>
    <col min="6416" max="6416" width="12.1640625" style="319" customWidth="1"/>
    <col min="6417" max="6417" width="6.5" style="319" customWidth="1"/>
    <col min="6418" max="6418" width="3.33203125" style="319" customWidth="1"/>
    <col min="6419" max="6419" width="15.33203125" style="319" customWidth="1"/>
    <col min="6420" max="6420" width="10.83203125" style="319" customWidth="1"/>
    <col min="6421" max="6421" width="10.33203125" style="319" customWidth="1"/>
    <col min="6422" max="6422" width="9.6640625" style="319" customWidth="1"/>
    <col min="6423" max="6424" width="11.5" style="319" customWidth="1"/>
    <col min="6425" max="6425" width="8.5" style="319" customWidth="1"/>
    <col min="6426" max="6426" width="10.6640625" style="319" customWidth="1"/>
    <col min="6427" max="6427" width="2.5" style="319" customWidth="1"/>
    <col min="6428" max="6428" width="15.33203125" style="319" customWidth="1"/>
    <col min="6429" max="6429" width="10.83203125" style="319" customWidth="1"/>
    <col min="6430" max="6430" width="10.33203125" style="319" customWidth="1"/>
    <col min="6431" max="6431" width="9.6640625" style="319" customWidth="1"/>
    <col min="6432" max="6433" width="11.5" style="319" customWidth="1"/>
    <col min="6434" max="6434" width="8.5" style="319" customWidth="1"/>
    <col min="6435" max="6435" width="10.6640625" style="319" customWidth="1"/>
    <col min="6436" max="6656" width="8.83203125" style="319"/>
    <col min="6657" max="6657" width="17.5" style="319" customWidth="1"/>
    <col min="6658" max="6658" width="12.1640625" style="319" customWidth="1"/>
    <col min="6659" max="6659" width="6.5" style="319" customWidth="1"/>
    <col min="6660" max="6660" width="12.1640625" style="319" customWidth="1"/>
    <col min="6661" max="6661" width="6.5" style="319" customWidth="1"/>
    <col min="6662" max="6662" width="12.1640625" style="319" customWidth="1"/>
    <col min="6663" max="6663" width="6.5" style="319" customWidth="1"/>
    <col min="6664" max="6664" width="12.1640625" style="319" customWidth="1"/>
    <col min="6665" max="6665" width="6.5" style="319" customWidth="1"/>
    <col min="6666" max="6666" width="12.1640625" style="319" customWidth="1"/>
    <col min="6667" max="6667" width="6.5" style="319" customWidth="1"/>
    <col min="6668" max="6668" width="12.1640625" style="319" customWidth="1"/>
    <col min="6669" max="6669" width="6.5" style="319" customWidth="1"/>
    <col min="6670" max="6670" width="12.1640625" style="319" customWidth="1"/>
    <col min="6671" max="6671" width="6.5" style="319" customWidth="1"/>
    <col min="6672" max="6672" width="12.1640625" style="319" customWidth="1"/>
    <col min="6673" max="6673" width="6.5" style="319" customWidth="1"/>
    <col min="6674" max="6674" width="3.33203125" style="319" customWidth="1"/>
    <col min="6675" max="6675" width="15.33203125" style="319" customWidth="1"/>
    <col min="6676" max="6676" width="10.83203125" style="319" customWidth="1"/>
    <col min="6677" max="6677" width="10.33203125" style="319" customWidth="1"/>
    <col min="6678" max="6678" width="9.6640625" style="319" customWidth="1"/>
    <col min="6679" max="6680" width="11.5" style="319" customWidth="1"/>
    <col min="6681" max="6681" width="8.5" style="319" customWidth="1"/>
    <col min="6682" max="6682" width="10.6640625" style="319" customWidth="1"/>
    <col min="6683" max="6683" width="2.5" style="319" customWidth="1"/>
    <col min="6684" max="6684" width="15.33203125" style="319" customWidth="1"/>
    <col min="6685" max="6685" width="10.83203125" style="319" customWidth="1"/>
    <col min="6686" max="6686" width="10.33203125" style="319" customWidth="1"/>
    <col min="6687" max="6687" width="9.6640625" style="319" customWidth="1"/>
    <col min="6688" max="6689" width="11.5" style="319" customWidth="1"/>
    <col min="6690" max="6690" width="8.5" style="319" customWidth="1"/>
    <col min="6691" max="6691" width="10.6640625" style="319" customWidth="1"/>
    <col min="6692" max="6912" width="8.83203125" style="319"/>
    <col min="6913" max="6913" width="17.5" style="319" customWidth="1"/>
    <col min="6914" max="6914" width="12.1640625" style="319" customWidth="1"/>
    <col min="6915" max="6915" width="6.5" style="319" customWidth="1"/>
    <col min="6916" max="6916" width="12.1640625" style="319" customWidth="1"/>
    <col min="6917" max="6917" width="6.5" style="319" customWidth="1"/>
    <col min="6918" max="6918" width="12.1640625" style="319" customWidth="1"/>
    <col min="6919" max="6919" width="6.5" style="319" customWidth="1"/>
    <col min="6920" max="6920" width="12.1640625" style="319" customWidth="1"/>
    <col min="6921" max="6921" width="6.5" style="319" customWidth="1"/>
    <col min="6922" max="6922" width="12.1640625" style="319" customWidth="1"/>
    <col min="6923" max="6923" width="6.5" style="319" customWidth="1"/>
    <col min="6924" max="6924" width="12.1640625" style="319" customWidth="1"/>
    <col min="6925" max="6925" width="6.5" style="319" customWidth="1"/>
    <col min="6926" max="6926" width="12.1640625" style="319" customWidth="1"/>
    <col min="6927" max="6927" width="6.5" style="319" customWidth="1"/>
    <col min="6928" max="6928" width="12.1640625" style="319" customWidth="1"/>
    <col min="6929" max="6929" width="6.5" style="319" customWidth="1"/>
    <col min="6930" max="6930" width="3.33203125" style="319" customWidth="1"/>
    <col min="6931" max="6931" width="15.33203125" style="319" customWidth="1"/>
    <col min="6932" max="6932" width="10.83203125" style="319" customWidth="1"/>
    <col min="6933" max="6933" width="10.33203125" style="319" customWidth="1"/>
    <col min="6934" max="6934" width="9.6640625" style="319" customWidth="1"/>
    <col min="6935" max="6936" width="11.5" style="319" customWidth="1"/>
    <col min="6937" max="6937" width="8.5" style="319" customWidth="1"/>
    <col min="6938" max="6938" width="10.6640625" style="319" customWidth="1"/>
    <col min="6939" max="6939" width="2.5" style="319" customWidth="1"/>
    <col min="6940" max="6940" width="15.33203125" style="319" customWidth="1"/>
    <col min="6941" max="6941" width="10.83203125" style="319" customWidth="1"/>
    <col min="6942" max="6942" width="10.33203125" style="319" customWidth="1"/>
    <col min="6943" max="6943" width="9.6640625" style="319" customWidth="1"/>
    <col min="6944" max="6945" width="11.5" style="319" customWidth="1"/>
    <col min="6946" max="6946" width="8.5" style="319" customWidth="1"/>
    <col min="6947" max="6947" width="10.6640625" style="319" customWidth="1"/>
    <col min="6948" max="7168" width="8.83203125" style="319"/>
    <col min="7169" max="7169" width="17.5" style="319" customWidth="1"/>
    <col min="7170" max="7170" width="12.1640625" style="319" customWidth="1"/>
    <col min="7171" max="7171" width="6.5" style="319" customWidth="1"/>
    <col min="7172" max="7172" width="12.1640625" style="319" customWidth="1"/>
    <col min="7173" max="7173" width="6.5" style="319" customWidth="1"/>
    <col min="7174" max="7174" width="12.1640625" style="319" customWidth="1"/>
    <col min="7175" max="7175" width="6.5" style="319" customWidth="1"/>
    <col min="7176" max="7176" width="12.1640625" style="319" customWidth="1"/>
    <col min="7177" max="7177" width="6.5" style="319" customWidth="1"/>
    <col min="7178" max="7178" width="12.1640625" style="319" customWidth="1"/>
    <col min="7179" max="7179" width="6.5" style="319" customWidth="1"/>
    <col min="7180" max="7180" width="12.1640625" style="319" customWidth="1"/>
    <col min="7181" max="7181" width="6.5" style="319" customWidth="1"/>
    <col min="7182" max="7182" width="12.1640625" style="319" customWidth="1"/>
    <col min="7183" max="7183" width="6.5" style="319" customWidth="1"/>
    <col min="7184" max="7184" width="12.1640625" style="319" customWidth="1"/>
    <col min="7185" max="7185" width="6.5" style="319" customWidth="1"/>
    <col min="7186" max="7186" width="3.33203125" style="319" customWidth="1"/>
    <col min="7187" max="7187" width="15.33203125" style="319" customWidth="1"/>
    <col min="7188" max="7188" width="10.83203125" style="319" customWidth="1"/>
    <col min="7189" max="7189" width="10.33203125" style="319" customWidth="1"/>
    <col min="7190" max="7190" width="9.6640625" style="319" customWidth="1"/>
    <col min="7191" max="7192" width="11.5" style="319" customWidth="1"/>
    <col min="7193" max="7193" width="8.5" style="319" customWidth="1"/>
    <col min="7194" max="7194" width="10.6640625" style="319" customWidth="1"/>
    <col min="7195" max="7195" width="2.5" style="319" customWidth="1"/>
    <col min="7196" max="7196" width="15.33203125" style="319" customWidth="1"/>
    <col min="7197" max="7197" width="10.83203125" style="319" customWidth="1"/>
    <col min="7198" max="7198" width="10.33203125" style="319" customWidth="1"/>
    <col min="7199" max="7199" width="9.6640625" style="319" customWidth="1"/>
    <col min="7200" max="7201" width="11.5" style="319" customWidth="1"/>
    <col min="7202" max="7202" width="8.5" style="319" customWidth="1"/>
    <col min="7203" max="7203" width="10.6640625" style="319" customWidth="1"/>
    <col min="7204" max="7424" width="8.83203125" style="319"/>
    <col min="7425" max="7425" width="17.5" style="319" customWidth="1"/>
    <col min="7426" max="7426" width="12.1640625" style="319" customWidth="1"/>
    <col min="7427" max="7427" width="6.5" style="319" customWidth="1"/>
    <col min="7428" max="7428" width="12.1640625" style="319" customWidth="1"/>
    <col min="7429" max="7429" width="6.5" style="319" customWidth="1"/>
    <col min="7430" max="7430" width="12.1640625" style="319" customWidth="1"/>
    <col min="7431" max="7431" width="6.5" style="319" customWidth="1"/>
    <col min="7432" max="7432" width="12.1640625" style="319" customWidth="1"/>
    <col min="7433" max="7433" width="6.5" style="319" customWidth="1"/>
    <col min="7434" max="7434" width="12.1640625" style="319" customWidth="1"/>
    <col min="7435" max="7435" width="6.5" style="319" customWidth="1"/>
    <col min="7436" max="7436" width="12.1640625" style="319" customWidth="1"/>
    <col min="7437" max="7437" width="6.5" style="319" customWidth="1"/>
    <col min="7438" max="7438" width="12.1640625" style="319" customWidth="1"/>
    <col min="7439" max="7439" width="6.5" style="319" customWidth="1"/>
    <col min="7440" max="7440" width="12.1640625" style="319" customWidth="1"/>
    <col min="7441" max="7441" width="6.5" style="319" customWidth="1"/>
    <col min="7442" max="7442" width="3.33203125" style="319" customWidth="1"/>
    <col min="7443" max="7443" width="15.33203125" style="319" customWidth="1"/>
    <col min="7444" max="7444" width="10.83203125" style="319" customWidth="1"/>
    <col min="7445" max="7445" width="10.33203125" style="319" customWidth="1"/>
    <col min="7446" max="7446" width="9.6640625" style="319" customWidth="1"/>
    <col min="7447" max="7448" width="11.5" style="319" customWidth="1"/>
    <col min="7449" max="7449" width="8.5" style="319" customWidth="1"/>
    <col min="7450" max="7450" width="10.6640625" style="319" customWidth="1"/>
    <col min="7451" max="7451" width="2.5" style="319" customWidth="1"/>
    <col min="7452" max="7452" width="15.33203125" style="319" customWidth="1"/>
    <col min="7453" max="7453" width="10.83203125" style="319" customWidth="1"/>
    <col min="7454" max="7454" width="10.33203125" style="319" customWidth="1"/>
    <col min="7455" max="7455" width="9.6640625" style="319" customWidth="1"/>
    <col min="7456" max="7457" width="11.5" style="319" customWidth="1"/>
    <col min="7458" max="7458" width="8.5" style="319" customWidth="1"/>
    <col min="7459" max="7459" width="10.6640625" style="319" customWidth="1"/>
    <col min="7460" max="7680" width="8.83203125" style="319"/>
    <col min="7681" max="7681" width="17.5" style="319" customWidth="1"/>
    <col min="7682" max="7682" width="12.1640625" style="319" customWidth="1"/>
    <col min="7683" max="7683" width="6.5" style="319" customWidth="1"/>
    <col min="7684" max="7684" width="12.1640625" style="319" customWidth="1"/>
    <col min="7685" max="7685" width="6.5" style="319" customWidth="1"/>
    <col min="7686" max="7686" width="12.1640625" style="319" customWidth="1"/>
    <col min="7687" max="7687" width="6.5" style="319" customWidth="1"/>
    <col min="7688" max="7688" width="12.1640625" style="319" customWidth="1"/>
    <col min="7689" max="7689" width="6.5" style="319" customWidth="1"/>
    <col min="7690" max="7690" width="12.1640625" style="319" customWidth="1"/>
    <col min="7691" max="7691" width="6.5" style="319" customWidth="1"/>
    <col min="7692" max="7692" width="12.1640625" style="319" customWidth="1"/>
    <col min="7693" max="7693" width="6.5" style="319" customWidth="1"/>
    <col min="7694" max="7694" width="12.1640625" style="319" customWidth="1"/>
    <col min="7695" max="7695" width="6.5" style="319" customWidth="1"/>
    <col min="7696" max="7696" width="12.1640625" style="319" customWidth="1"/>
    <col min="7697" max="7697" width="6.5" style="319" customWidth="1"/>
    <col min="7698" max="7698" width="3.33203125" style="319" customWidth="1"/>
    <col min="7699" max="7699" width="15.33203125" style="319" customWidth="1"/>
    <col min="7700" max="7700" width="10.83203125" style="319" customWidth="1"/>
    <col min="7701" max="7701" width="10.33203125" style="319" customWidth="1"/>
    <col min="7702" max="7702" width="9.6640625" style="319" customWidth="1"/>
    <col min="7703" max="7704" width="11.5" style="319" customWidth="1"/>
    <col min="7705" max="7705" width="8.5" style="319" customWidth="1"/>
    <col min="7706" max="7706" width="10.6640625" style="319" customWidth="1"/>
    <col min="7707" max="7707" width="2.5" style="319" customWidth="1"/>
    <col min="7708" max="7708" width="15.33203125" style="319" customWidth="1"/>
    <col min="7709" max="7709" width="10.83203125" style="319" customWidth="1"/>
    <col min="7710" max="7710" width="10.33203125" style="319" customWidth="1"/>
    <col min="7711" max="7711" width="9.6640625" style="319" customWidth="1"/>
    <col min="7712" max="7713" width="11.5" style="319" customWidth="1"/>
    <col min="7714" max="7714" width="8.5" style="319" customWidth="1"/>
    <col min="7715" max="7715" width="10.6640625" style="319" customWidth="1"/>
    <col min="7716" max="7936" width="8.83203125" style="319"/>
    <col min="7937" max="7937" width="17.5" style="319" customWidth="1"/>
    <col min="7938" max="7938" width="12.1640625" style="319" customWidth="1"/>
    <col min="7939" max="7939" width="6.5" style="319" customWidth="1"/>
    <col min="7940" max="7940" width="12.1640625" style="319" customWidth="1"/>
    <col min="7941" max="7941" width="6.5" style="319" customWidth="1"/>
    <col min="7942" max="7942" width="12.1640625" style="319" customWidth="1"/>
    <col min="7943" max="7943" width="6.5" style="319" customWidth="1"/>
    <col min="7944" max="7944" width="12.1640625" style="319" customWidth="1"/>
    <col min="7945" max="7945" width="6.5" style="319" customWidth="1"/>
    <col min="7946" max="7946" width="12.1640625" style="319" customWidth="1"/>
    <col min="7947" max="7947" width="6.5" style="319" customWidth="1"/>
    <col min="7948" max="7948" width="12.1640625" style="319" customWidth="1"/>
    <col min="7949" max="7949" width="6.5" style="319" customWidth="1"/>
    <col min="7950" max="7950" width="12.1640625" style="319" customWidth="1"/>
    <col min="7951" max="7951" width="6.5" style="319" customWidth="1"/>
    <col min="7952" max="7952" width="12.1640625" style="319" customWidth="1"/>
    <col min="7953" max="7953" width="6.5" style="319" customWidth="1"/>
    <col min="7954" max="7954" width="3.33203125" style="319" customWidth="1"/>
    <col min="7955" max="7955" width="15.33203125" style="319" customWidth="1"/>
    <col min="7956" max="7956" width="10.83203125" style="319" customWidth="1"/>
    <col min="7957" max="7957" width="10.33203125" style="319" customWidth="1"/>
    <col min="7958" max="7958" width="9.6640625" style="319" customWidth="1"/>
    <col min="7959" max="7960" width="11.5" style="319" customWidth="1"/>
    <col min="7961" max="7961" width="8.5" style="319" customWidth="1"/>
    <col min="7962" max="7962" width="10.6640625" style="319" customWidth="1"/>
    <col min="7963" max="7963" width="2.5" style="319" customWidth="1"/>
    <col min="7964" max="7964" width="15.33203125" style="319" customWidth="1"/>
    <col min="7965" max="7965" width="10.83203125" style="319" customWidth="1"/>
    <col min="7966" max="7966" width="10.33203125" style="319" customWidth="1"/>
    <col min="7967" max="7967" width="9.6640625" style="319" customWidth="1"/>
    <col min="7968" max="7969" width="11.5" style="319" customWidth="1"/>
    <col min="7970" max="7970" width="8.5" style="319" customWidth="1"/>
    <col min="7971" max="7971" width="10.6640625" style="319" customWidth="1"/>
    <col min="7972" max="8192" width="8.83203125" style="319"/>
    <col min="8193" max="8193" width="17.5" style="319" customWidth="1"/>
    <col min="8194" max="8194" width="12.1640625" style="319" customWidth="1"/>
    <col min="8195" max="8195" width="6.5" style="319" customWidth="1"/>
    <col min="8196" max="8196" width="12.1640625" style="319" customWidth="1"/>
    <col min="8197" max="8197" width="6.5" style="319" customWidth="1"/>
    <col min="8198" max="8198" width="12.1640625" style="319" customWidth="1"/>
    <col min="8199" max="8199" width="6.5" style="319" customWidth="1"/>
    <col min="8200" max="8200" width="12.1640625" style="319" customWidth="1"/>
    <col min="8201" max="8201" width="6.5" style="319" customWidth="1"/>
    <col min="8202" max="8202" width="12.1640625" style="319" customWidth="1"/>
    <col min="8203" max="8203" width="6.5" style="319" customWidth="1"/>
    <col min="8204" max="8204" width="12.1640625" style="319" customWidth="1"/>
    <col min="8205" max="8205" width="6.5" style="319" customWidth="1"/>
    <col min="8206" max="8206" width="12.1640625" style="319" customWidth="1"/>
    <col min="8207" max="8207" width="6.5" style="319" customWidth="1"/>
    <col min="8208" max="8208" width="12.1640625" style="319" customWidth="1"/>
    <col min="8209" max="8209" width="6.5" style="319" customWidth="1"/>
    <col min="8210" max="8210" width="3.33203125" style="319" customWidth="1"/>
    <col min="8211" max="8211" width="15.33203125" style="319" customWidth="1"/>
    <col min="8212" max="8212" width="10.83203125" style="319" customWidth="1"/>
    <col min="8213" max="8213" width="10.33203125" style="319" customWidth="1"/>
    <col min="8214" max="8214" width="9.6640625" style="319" customWidth="1"/>
    <col min="8215" max="8216" width="11.5" style="319" customWidth="1"/>
    <col min="8217" max="8217" width="8.5" style="319" customWidth="1"/>
    <col min="8218" max="8218" width="10.6640625" style="319" customWidth="1"/>
    <col min="8219" max="8219" width="2.5" style="319" customWidth="1"/>
    <col min="8220" max="8220" width="15.33203125" style="319" customWidth="1"/>
    <col min="8221" max="8221" width="10.83203125" style="319" customWidth="1"/>
    <col min="8222" max="8222" width="10.33203125" style="319" customWidth="1"/>
    <col min="8223" max="8223" width="9.6640625" style="319" customWidth="1"/>
    <col min="8224" max="8225" width="11.5" style="319" customWidth="1"/>
    <col min="8226" max="8226" width="8.5" style="319" customWidth="1"/>
    <col min="8227" max="8227" width="10.6640625" style="319" customWidth="1"/>
    <col min="8228" max="8448" width="8.83203125" style="319"/>
    <col min="8449" max="8449" width="17.5" style="319" customWidth="1"/>
    <col min="8450" max="8450" width="12.1640625" style="319" customWidth="1"/>
    <col min="8451" max="8451" width="6.5" style="319" customWidth="1"/>
    <col min="8452" max="8452" width="12.1640625" style="319" customWidth="1"/>
    <col min="8453" max="8453" width="6.5" style="319" customWidth="1"/>
    <col min="8454" max="8454" width="12.1640625" style="319" customWidth="1"/>
    <col min="8455" max="8455" width="6.5" style="319" customWidth="1"/>
    <col min="8456" max="8456" width="12.1640625" style="319" customWidth="1"/>
    <col min="8457" max="8457" width="6.5" style="319" customWidth="1"/>
    <col min="8458" max="8458" width="12.1640625" style="319" customWidth="1"/>
    <col min="8459" max="8459" width="6.5" style="319" customWidth="1"/>
    <col min="8460" max="8460" width="12.1640625" style="319" customWidth="1"/>
    <col min="8461" max="8461" width="6.5" style="319" customWidth="1"/>
    <col min="8462" max="8462" width="12.1640625" style="319" customWidth="1"/>
    <col min="8463" max="8463" width="6.5" style="319" customWidth="1"/>
    <col min="8464" max="8464" width="12.1640625" style="319" customWidth="1"/>
    <col min="8465" max="8465" width="6.5" style="319" customWidth="1"/>
    <col min="8466" max="8466" width="3.33203125" style="319" customWidth="1"/>
    <col min="8467" max="8467" width="15.33203125" style="319" customWidth="1"/>
    <col min="8468" max="8468" width="10.83203125" style="319" customWidth="1"/>
    <col min="8469" max="8469" width="10.33203125" style="319" customWidth="1"/>
    <col min="8470" max="8470" width="9.6640625" style="319" customWidth="1"/>
    <col min="8471" max="8472" width="11.5" style="319" customWidth="1"/>
    <col min="8473" max="8473" width="8.5" style="319" customWidth="1"/>
    <col min="8474" max="8474" width="10.6640625" style="319" customWidth="1"/>
    <col min="8475" max="8475" width="2.5" style="319" customWidth="1"/>
    <col min="8476" max="8476" width="15.33203125" style="319" customWidth="1"/>
    <col min="8477" max="8477" width="10.83203125" style="319" customWidth="1"/>
    <col min="8478" max="8478" width="10.33203125" style="319" customWidth="1"/>
    <col min="8479" max="8479" width="9.6640625" style="319" customWidth="1"/>
    <col min="8480" max="8481" width="11.5" style="319" customWidth="1"/>
    <col min="8482" max="8482" width="8.5" style="319" customWidth="1"/>
    <col min="8483" max="8483" width="10.6640625" style="319" customWidth="1"/>
    <col min="8484" max="8704" width="8.83203125" style="319"/>
    <col min="8705" max="8705" width="17.5" style="319" customWidth="1"/>
    <col min="8706" max="8706" width="12.1640625" style="319" customWidth="1"/>
    <col min="8707" max="8707" width="6.5" style="319" customWidth="1"/>
    <col min="8708" max="8708" width="12.1640625" style="319" customWidth="1"/>
    <col min="8709" max="8709" width="6.5" style="319" customWidth="1"/>
    <col min="8710" max="8710" width="12.1640625" style="319" customWidth="1"/>
    <col min="8711" max="8711" width="6.5" style="319" customWidth="1"/>
    <col min="8712" max="8712" width="12.1640625" style="319" customWidth="1"/>
    <col min="8713" max="8713" width="6.5" style="319" customWidth="1"/>
    <col min="8714" max="8714" width="12.1640625" style="319" customWidth="1"/>
    <col min="8715" max="8715" width="6.5" style="319" customWidth="1"/>
    <col min="8716" max="8716" width="12.1640625" style="319" customWidth="1"/>
    <col min="8717" max="8717" width="6.5" style="319" customWidth="1"/>
    <col min="8718" max="8718" width="12.1640625" style="319" customWidth="1"/>
    <col min="8719" max="8719" width="6.5" style="319" customWidth="1"/>
    <col min="8720" max="8720" width="12.1640625" style="319" customWidth="1"/>
    <col min="8721" max="8721" width="6.5" style="319" customWidth="1"/>
    <col min="8722" max="8722" width="3.33203125" style="319" customWidth="1"/>
    <col min="8723" max="8723" width="15.33203125" style="319" customWidth="1"/>
    <col min="8724" max="8724" width="10.83203125" style="319" customWidth="1"/>
    <col min="8725" max="8725" width="10.33203125" style="319" customWidth="1"/>
    <col min="8726" max="8726" width="9.6640625" style="319" customWidth="1"/>
    <col min="8727" max="8728" width="11.5" style="319" customWidth="1"/>
    <col min="8729" max="8729" width="8.5" style="319" customWidth="1"/>
    <col min="8730" max="8730" width="10.6640625" style="319" customWidth="1"/>
    <col min="8731" max="8731" width="2.5" style="319" customWidth="1"/>
    <col min="8732" max="8732" width="15.33203125" style="319" customWidth="1"/>
    <col min="8733" max="8733" width="10.83203125" style="319" customWidth="1"/>
    <col min="8734" max="8734" width="10.33203125" style="319" customWidth="1"/>
    <col min="8735" max="8735" width="9.6640625" style="319" customWidth="1"/>
    <col min="8736" max="8737" width="11.5" style="319" customWidth="1"/>
    <col min="8738" max="8738" width="8.5" style="319" customWidth="1"/>
    <col min="8739" max="8739" width="10.6640625" style="319" customWidth="1"/>
    <col min="8740" max="8960" width="8.83203125" style="319"/>
    <col min="8961" max="8961" width="17.5" style="319" customWidth="1"/>
    <col min="8962" max="8962" width="12.1640625" style="319" customWidth="1"/>
    <col min="8963" max="8963" width="6.5" style="319" customWidth="1"/>
    <col min="8964" max="8964" width="12.1640625" style="319" customWidth="1"/>
    <col min="8965" max="8965" width="6.5" style="319" customWidth="1"/>
    <col min="8966" max="8966" width="12.1640625" style="319" customWidth="1"/>
    <col min="8967" max="8967" width="6.5" style="319" customWidth="1"/>
    <col min="8968" max="8968" width="12.1640625" style="319" customWidth="1"/>
    <col min="8969" max="8969" width="6.5" style="319" customWidth="1"/>
    <col min="8970" max="8970" width="12.1640625" style="319" customWidth="1"/>
    <col min="8971" max="8971" width="6.5" style="319" customWidth="1"/>
    <col min="8972" max="8972" width="12.1640625" style="319" customWidth="1"/>
    <col min="8973" max="8973" width="6.5" style="319" customWidth="1"/>
    <col min="8974" max="8974" width="12.1640625" style="319" customWidth="1"/>
    <col min="8975" max="8975" width="6.5" style="319" customWidth="1"/>
    <col min="8976" max="8976" width="12.1640625" style="319" customWidth="1"/>
    <col min="8977" max="8977" width="6.5" style="319" customWidth="1"/>
    <col min="8978" max="8978" width="3.33203125" style="319" customWidth="1"/>
    <col min="8979" max="8979" width="15.33203125" style="319" customWidth="1"/>
    <col min="8980" max="8980" width="10.83203125" style="319" customWidth="1"/>
    <col min="8981" max="8981" width="10.33203125" style="319" customWidth="1"/>
    <col min="8982" max="8982" width="9.6640625" style="319" customWidth="1"/>
    <col min="8983" max="8984" width="11.5" style="319" customWidth="1"/>
    <col min="8985" max="8985" width="8.5" style="319" customWidth="1"/>
    <col min="8986" max="8986" width="10.6640625" style="319" customWidth="1"/>
    <col min="8987" max="8987" width="2.5" style="319" customWidth="1"/>
    <col min="8988" max="8988" width="15.33203125" style="319" customWidth="1"/>
    <col min="8989" max="8989" width="10.83203125" style="319" customWidth="1"/>
    <col min="8990" max="8990" width="10.33203125" style="319" customWidth="1"/>
    <col min="8991" max="8991" width="9.6640625" style="319" customWidth="1"/>
    <col min="8992" max="8993" width="11.5" style="319" customWidth="1"/>
    <col min="8994" max="8994" width="8.5" style="319" customWidth="1"/>
    <col min="8995" max="8995" width="10.6640625" style="319" customWidth="1"/>
    <col min="8996" max="9216" width="8.83203125" style="319"/>
    <col min="9217" max="9217" width="17.5" style="319" customWidth="1"/>
    <col min="9218" max="9218" width="12.1640625" style="319" customWidth="1"/>
    <col min="9219" max="9219" width="6.5" style="319" customWidth="1"/>
    <col min="9220" max="9220" width="12.1640625" style="319" customWidth="1"/>
    <col min="9221" max="9221" width="6.5" style="319" customWidth="1"/>
    <col min="9222" max="9222" width="12.1640625" style="319" customWidth="1"/>
    <col min="9223" max="9223" width="6.5" style="319" customWidth="1"/>
    <col min="9224" max="9224" width="12.1640625" style="319" customWidth="1"/>
    <col min="9225" max="9225" width="6.5" style="319" customWidth="1"/>
    <col min="9226" max="9226" width="12.1640625" style="319" customWidth="1"/>
    <col min="9227" max="9227" width="6.5" style="319" customWidth="1"/>
    <col min="9228" max="9228" width="12.1640625" style="319" customWidth="1"/>
    <col min="9229" max="9229" width="6.5" style="319" customWidth="1"/>
    <col min="9230" max="9230" width="12.1640625" style="319" customWidth="1"/>
    <col min="9231" max="9231" width="6.5" style="319" customWidth="1"/>
    <col min="9232" max="9232" width="12.1640625" style="319" customWidth="1"/>
    <col min="9233" max="9233" width="6.5" style="319" customWidth="1"/>
    <col min="9234" max="9234" width="3.33203125" style="319" customWidth="1"/>
    <col min="9235" max="9235" width="15.33203125" style="319" customWidth="1"/>
    <col min="9236" max="9236" width="10.83203125" style="319" customWidth="1"/>
    <col min="9237" max="9237" width="10.33203125" style="319" customWidth="1"/>
    <col min="9238" max="9238" width="9.6640625" style="319" customWidth="1"/>
    <col min="9239" max="9240" width="11.5" style="319" customWidth="1"/>
    <col min="9241" max="9241" width="8.5" style="319" customWidth="1"/>
    <col min="9242" max="9242" width="10.6640625" style="319" customWidth="1"/>
    <col min="9243" max="9243" width="2.5" style="319" customWidth="1"/>
    <col min="9244" max="9244" width="15.33203125" style="319" customWidth="1"/>
    <col min="9245" max="9245" width="10.83203125" style="319" customWidth="1"/>
    <col min="9246" max="9246" width="10.33203125" style="319" customWidth="1"/>
    <col min="9247" max="9247" width="9.6640625" style="319" customWidth="1"/>
    <col min="9248" max="9249" width="11.5" style="319" customWidth="1"/>
    <col min="9250" max="9250" width="8.5" style="319" customWidth="1"/>
    <col min="9251" max="9251" width="10.6640625" style="319" customWidth="1"/>
    <col min="9252" max="9472" width="8.83203125" style="319"/>
    <col min="9473" max="9473" width="17.5" style="319" customWidth="1"/>
    <col min="9474" max="9474" width="12.1640625" style="319" customWidth="1"/>
    <col min="9475" max="9475" width="6.5" style="319" customWidth="1"/>
    <col min="9476" max="9476" width="12.1640625" style="319" customWidth="1"/>
    <col min="9477" max="9477" width="6.5" style="319" customWidth="1"/>
    <col min="9478" max="9478" width="12.1640625" style="319" customWidth="1"/>
    <col min="9479" max="9479" width="6.5" style="319" customWidth="1"/>
    <col min="9480" max="9480" width="12.1640625" style="319" customWidth="1"/>
    <col min="9481" max="9481" width="6.5" style="319" customWidth="1"/>
    <col min="9482" max="9482" width="12.1640625" style="319" customWidth="1"/>
    <col min="9483" max="9483" width="6.5" style="319" customWidth="1"/>
    <col min="9484" max="9484" width="12.1640625" style="319" customWidth="1"/>
    <col min="9485" max="9485" width="6.5" style="319" customWidth="1"/>
    <col min="9486" max="9486" width="12.1640625" style="319" customWidth="1"/>
    <col min="9487" max="9487" width="6.5" style="319" customWidth="1"/>
    <col min="9488" max="9488" width="12.1640625" style="319" customWidth="1"/>
    <col min="9489" max="9489" width="6.5" style="319" customWidth="1"/>
    <col min="9490" max="9490" width="3.33203125" style="319" customWidth="1"/>
    <col min="9491" max="9491" width="15.33203125" style="319" customWidth="1"/>
    <col min="9492" max="9492" width="10.83203125" style="319" customWidth="1"/>
    <col min="9493" max="9493" width="10.33203125" style="319" customWidth="1"/>
    <col min="9494" max="9494" width="9.6640625" style="319" customWidth="1"/>
    <col min="9495" max="9496" width="11.5" style="319" customWidth="1"/>
    <col min="9497" max="9497" width="8.5" style="319" customWidth="1"/>
    <col min="9498" max="9498" width="10.6640625" style="319" customWidth="1"/>
    <col min="9499" max="9499" width="2.5" style="319" customWidth="1"/>
    <col min="9500" max="9500" width="15.33203125" style="319" customWidth="1"/>
    <col min="9501" max="9501" width="10.83203125" style="319" customWidth="1"/>
    <col min="9502" max="9502" width="10.33203125" style="319" customWidth="1"/>
    <col min="9503" max="9503" width="9.6640625" style="319" customWidth="1"/>
    <col min="9504" max="9505" width="11.5" style="319" customWidth="1"/>
    <col min="9506" max="9506" width="8.5" style="319" customWidth="1"/>
    <col min="9507" max="9507" width="10.6640625" style="319" customWidth="1"/>
    <col min="9508" max="9728" width="8.83203125" style="319"/>
    <col min="9729" max="9729" width="17.5" style="319" customWidth="1"/>
    <col min="9730" max="9730" width="12.1640625" style="319" customWidth="1"/>
    <col min="9731" max="9731" width="6.5" style="319" customWidth="1"/>
    <col min="9732" max="9732" width="12.1640625" style="319" customWidth="1"/>
    <col min="9733" max="9733" width="6.5" style="319" customWidth="1"/>
    <col min="9734" max="9734" width="12.1640625" style="319" customWidth="1"/>
    <col min="9735" max="9735" width="6.5" style="319" customWidth="1"/>
    <col min="9736" max="9736" width="12.1640625" style="319" customWidth="1"/>
    <col min="9737" max="9737" width="6.5" style="319" customWidth="1"/>
    <col min="9738" max="9738" width="12.1640625" style="319" customWidth="1"/>
    <col min="9739" max="9739" width="6.5" style="319" customWidth="1"/>
    <col min="9740" max="9740" width="12.1640625" style="319" customWidth="1"/>
    <col min="9741" max="9741" width="6.5" style="319" customWidth="1"/>
    <col min="9742" max="9742" width="12.1640625" style="319" customWidth="1"/>
    <col min="9743" max="9743" width="6.5" style="319" customWidth="1"/>
    <col min="9744" max="9744" width="12.1640625" style="319" customWidth="1"/>
    <col min="9745" max="9745" width="6.5" style="319" customWidth="1"/>
    <col min="9746" max="9746" width="3.33203125" style="319" customWidth="1"/>
    <col min="9747" max="9747" width="15.33203125" style="319" customWidth="1"/>
    <col min="9748" max="9748" width="10.83203125" style="319" customWidth="1"/>
    <col min="9749" max="9749" width="10.33203125" style="319" customWidth="1"/>
    <col min="9750" max="9750" width="9.6640625" style="319" customWidth="1"/>
    <col min="9751" max="9752" width="11.5" style="319" customWidth="1"/>
    <col min="9753" max="9753" width="8.5" style="319" customWidth="1"/>
    <col min="9754" max="9754" width="10.6640625" style="319" customWidth="1"/>
    <col min="9755" max="9755" width="2.5" style="319" customWidth="1"/>
    <col min="9756" max="9756" width="15.33203125" style="319" customWidth="1"/>
    <col min="9757" max="9757" width="10.83203125" style="319" customWidth="1"/>
    <col min="9758" max="9758" width="10.33203125" style="319" customWidth="1"/>
    <col min="9759" max="9759" width="9.6640625" style="319" customWidth="1"/>
    <col min="9760" max="9761" width="11.5" style="319" customWidth="1"/>
    <col min="9762" max="9762" width="8.5" style="319" customWidth="1"/>
    <col min="9763" max="9763" width="10.6640625" style="319" customWidth="1"/>
    <col min="9764" max="9984" width="8.83203125" style="319"/>
    <col min="9985" max="9985" width="17.5" style="319" customWidth="1"/>
    <col min="9986" max="9986" width="12.1640625" style="319" customWidth="1"/>
    <col min="9987" max="9987" width="6.5" style="319" customWidth="1"/>
    <col min="9988" max="9988" width="12.1640625" style="319" customWidth="1"/>
    <col min="9989" max="9989" width="6.5" style="319" customWidth="1"/>
    <col min="9990" max="9990" width="12.1640625" style="319" customWidth="1"/>
    <col min="9991" max="9991" width="6.5" style="319" customWidth="1"/>
    <col min="9992" max="9992" width="12.1640625" style="319" customWidth="1"/>
    <col min="9993" max="9993" width="6.5" style="319" customWidth="1"/>
    <col min="9994" max="9994" width="12.1640625" style="319" customWidth="1"/>
    <col min="9995" max="9995" width="6.5" style="319" customWidth="1"/>
    <col min="9996" max="9996" width="12.1640625" style="319" customWidth="1"/>
    <col min="9997" max="9997" width="6.5" style="319" customWidth="1"/>
    <col min="9998" max="9998" width="12.1640625" style="319" customWidth="1"/>
    <col min="9999" max="9999" width="6.5" style="319" customWidth="1"/>
    <col min="10000" max="10000" width="12.1640625" style="319" customWidth="1"/>
    <col min="10001" max="10001" width="6.5" style="319" customWidth="1"/>
    <col min="10002" max="10002" width="3.33203125" style="319" customWidth="1"/>
    <col min="10003" max="10003" width="15.33203125" style="319" customWidth="1"/>
    <col min="10004" max="10004" width="10.83203125" style="319" customWidth="1"/>
    <col min="10005" max="10005" width="10.33203125" style="319" customWidth="1"/>
    <col min="10006" max="10006" width="9.6640625" style="319" customWidth="1"/>
    <col min="10007" max="10008" width="11.5" style="319" customWidth="1"/>
    <col min="10009" max="10009" width="8.5" style="319" customWidth="1"/>
    <col min="10010" max="10010" width="10.6640625" style="319" customWidth="1"/>
    <col min="10011" max="10011" width="2.5" style="319" customWidth="1"/>
    <col min="10012" max="10012" width="15.33203125" style="319" customWidth="1"/>
    <col min="10013" max="10013" width="10.83203125" style="319" customWidth="1"/>
    <col min="10014" max="10014" width="10.33203125" style="319" customWidth="1"/>
    <col min="10015" max="10015" width="9.6640625" style="319" customWidth="1"/>
    <col min="10016" max="10017" width="11.5" style="319" customWidth="1"/>
    <col min="10018" max="10018" width="8.5" style="319" customWidth="1"/>
    <col min="10019" max="10019" width="10.6640625" style="319" customWidth="1"/>
    <col min="10020" max="10240" width="8.83203125" style="319"/>
    <col min="10241" max="10241" width="17.5" style="319" customWidth="1"/>
    <col min="10242" max="10242" width="12.1640625" style="319" customWidth="1"/>
    <col min="10243" max="10243" width="6.5" style="319" customWidth="1"/>
    <col min="10244" max="10244" width="12.1640625" style="319" customWidth="1"/>
    <col min="10245" max="10245" width="6.5" style="319" customWidth="1"/>
    <col min="10246" max="10246" width="12.1640625" style="319" customWidth="1"/>
    <col min="10247" max="10247" width="6.5" style="319" customWidth="1"/>
    <col min="10248" max="10248" width="12.1640625" style="319" customWidth="1"/>
    <col min="10249" max="10249" width="6.5" style="319" customWidth="1"/>
    <col min="10250" max="10250" width="12.1640625" style="319" customWidth="1"/>
    <col min="10251" max="10251" width="6.5" style="319" customWidth="1"/>
    <col min="10252" max="10252" width="12.1640625" style="319" customWidth="1"/>
    <col min="10253" max="10253" width="6.5" style="319" customWidth="1"/>
    <col min="10254" max="10254" width="12.1640625" style="319" customWidth="1"/>
    <col min="10255" max="10255" width="6.5" style="319" customWidth="1"/>
    <col min="10256" max="10256" width="12.1640625" style="319" customWidth="1"/>
    <col min="10257" max="10257" width="6.5" style="319" customWidth="1"/>
    <col min="10258" max="10258" width="3.33203125" style="319" customWidth="1"/>
    <col min="10259" max="10259" width="15.33203125" style="319" customWidth="1"/>
    <col min="10260" max="10260" width="10.83203125" style="319" customWidth="1"/>
    <col min="10261" max="10261" width="10.33203125" style="319" customWidth="1"/>
    <col min="10262" max="10262" width="9.6640625" style="319" customWidth="1"/>
    <col min="10263" max="10264" width="11.5" style="319" customWidth="1"/>
    <col min="10265" max="10265" width="8.5" style="319" customWidth="1"/>
    <col min="10266" max="10266" width="10.6640625" style="319" customWidth="1"/>
    <col min="10267" max="10267" width="2.5" style="319" customWidth="1"/>
    <col min="10268" max="10268" width="15.33203125" style="319" customWidth="1"/>
    <col min="10269" max="10269" width="10.83203125" style="319" customWidth="1"/>
    <col min="10270" max="10270" width="10.33203125" style="319" customWidth="1"/>
    <col min="10271" max="10271" width="9.6640625" style="319" customWidth="1"/>
    <col min="10272" max="10273" width="11.5" style="319" customWidth="1"/>
    <col min="10274" max="10274" width="8.5" style="319" customWidth="1"/>
    <col min="10275" max="10275" width="10.6640625" style="319" customWidth="1"/>
    <col min="10276" max="10496" width="8.83203125" style="319"/>
    <col min="10497" max="10497" width="17.5" style="319" customWidth="1"/>
    <col min="10498" max="10498" width="12.1640625" style="319" customWidth="1"/>
    <col min="10499" max="10499" width="6.5" style="319" customWidth="1"/>
    <col min="10500" max="10500" width="12.1640625" style="319" customWidth="1"/>
    <col min="10501" max="10501" width="6.5" style="319" customWidth="1"/>
    <col min="10502" max="10502" width="12.1640625" style="319" customWidth="1"/>
    <col min="10503" max="10503" width="6.5" style="319" customWidth="1"/>
    <col min="10504" max="10504" width="12.1640625" style="319" customWidth="1"/>
    <col min="10505" max="10505" width="6.5" style="319" customWidth="1"/>
    <col min="10506" max="10506" width="12.1640625" style="319" customWidth="1"/>
    <col min="10507" max="10507" width="6.5" style="319" customWidth="1"/>
    <col min="10508" max="10508" width="12.1640625" style="319" customWidth="1"/>
    <col min="10509" max="10509" width="6.5" style="319" customWidth="1"/>
    <col min="10510" max="10510" width="12.1640625" style="319" customWidth="1"/>
    <col min="10511" max="10511" width="6.5" style="319" customWidth="1"/>
    <col min="10512" max="10512" width="12.1640625" style="319" customWidth="1"/>
    <col min="10513" max="10513" width="6.5" style="319" customWidth="1"/>
    <col min="10514" max="10514" width="3.33203125" style="319" customWidth="1"/>
    <col min="10515" max="10515" width="15.33203125" style="319" customWidth="1"/>
    <col min="10516" max="10516" width="10.83203125" style="319" customWidth="1"/>
    <col min="10517" max="10517" width="10.33203125" style="319" customWidth="1"/>
    <col min="10518" max="10518" width="9.6640625" style="319" customWidth="1"/>
    <col min="10519" max="10520" width="11.5" style="319" customWidth="1"/>
    <col min="10521" max="10521" width="8.5" style="319" customWidth="1"/>
    <col min="10522" max="10522" width="10.6640625" style="319" customWidth="1"/>
    <col min="10523" max="10523" width="2.5" style="319" customWidth="1"/>
    <col min="10524" max="10524" width="15.33203125" style="319" customWidth="1"/>
    <col min="10525" max="10525" width="10.83203125" style="319" customWidth="1"/>
    <col min="10526" max="10526" width="10.33203125" style="319" customWidth="1"/>
    <col min="10527" max="10527" width="9.6640625" style="319" customWidth="1"/>
    <col min="10528" max="10529" width="11.5" style="319" customWidth="1"/>
    <col min="10530" max="10530" width="8.5" style="319" customWidth="1"/>
    <col min="10531" max="10531" width="10.6640625" style="319" customWidth="1"/>
    <col min="10532" max="10752" width="8.83203125" style="319"/>
    <col min="10753" max="10753" width="17.5" style="319" customWidth="1"/>
    <col min="10754" max="10754" width="12.1640625" style="319" customWidth="1"/>
    <col min="10755" max="10755" width="6.5" style="319" customWidth="1"/>
    <col min="10756" max="10756" width="12.1640625" style="319" customWidth="1"/>
    <col min="10757" max="10757" width="6.5" style="319" customWidth="1"/>
    <col min="10758" max="10758" width="12.1640625" style="319" customWidth="1"/>
    <col min="10759" max="10759" width="6.5" style="319" customWidth="1"/>
    <col min="10760" max="10760" width="12.1640625" style="319" customWidth="1"/>
    <col min="10761" max="10761" width="6.5" style="319" customWidth="1"/>
    <col min="10762" max="10762" width="12.1640625" style="319" customWidth="1"/>
    <col min="10763" max="10763" width="6.5" style="319" customWidth="1"/>
    <col min="10764" max="10764" width="12.1640625" style="319" customWidth="1"/>
    <col min="10765" max="10765" width="6.5" style="319" customWidth="1"/>
    <col min="10766" max="10766" width="12.1640625" style="319" customWidth="1"/>
    <col min="10767" max="10767" width="6.5" style="319" customWidth="1"/>
    <col min="10768" max="10768" width="12.1640625" style="319" customWidth="1"/>
    <col min="10769" max="10769" width="6.5" style="319" customWidth="1"/>
    <col min="10770" max="10770" width="3.33203125" style="319" customWidth="1"/>
    <col min="10771" max="10771" width="15.33203125" style="319" customWidth="1"/>
    <col min="10772" max="10772" width="10.83203125" style="319" customWidth="1"/>
    <col min="10773" max="10773" width="10.33203125" style="319" customWidth="1"/>
    <col min="10774" max="10774" width="9.6640625" style="319" customWidth="1"/>
    <col min="10775" max="10776" width="11.5" style="319" customWidth="1"/>
    <col min="10777" max="10777" width="8.5" style="319" customWidth="1"/>
    <col min="10778" max="10778" width="10.6640625" style="319" customWidth="1"/>
    <col min="10779" max="10779" width="2.5" style="319" customWidth="1"/>
    <col min="10780" max="10780" width="15.33203125" style="319" customWidth="1"/>
    <col min="10781" max="10781" width="10.83203125" style="319" customWidth="1"/>
    <col min="10782" max="10782" width="10.33203125" style="319" customWidth="1"/>
    <col min="10783" max="10783" width="9.6640625" style="319" customWidth="1"/>
    <col min="10784" max="10785" width="11.5" style="319" customWidth="1"/>
    <col min="10786" max="10786" width="8.5" style="319" customWidth="1"/>
    <col min="10787" max="10787" width="10.6640625" style="319" customWidth="1"/>
    <col min="10788" max="11008" width="8.83203125" style="319"/>
    <col min="11009" max="11009" width="17.5" style="319" customWidth="1"/>
    <col min="11010" max="11010" width="12.1640625" style="319" customWidth="1"/>
    <col min="11011" max="11011" width="6.5" style="319" customWidth="1"/>
    <col min="11012" max="11012" width="12.1640625" style="319" customWidth="1"/>
    <col min="11013" max="11013" width="6.5" style="319" customWidth="1"/>
    <col min="11014" max="11014" width="12.1640625" style="319" customWidth="1"/>
    <col min="11015" max="11015" width="6.5" style="319" customWidth="1"/>
    <col min="11016" max="11016" width="12.1640625" style="319" customWidth="1"/>
    <col min="11017" max="11017" width="6.5" style="319" customWidth="1"/>
    <col min="11018" max="11018" width="12.1640625" style="319" customWidth="1"/>
    <col min="11019" max="11019" width="6.5" style="319" customWidth="1"/>
    <col min="11020" max="11020" width="12.1640625" style="319" customWidth="1"/>
    <col min="11021" max="11021" width="6.5" style="319" customWidth="1"/>
    <col min="11022" max="11022" width="12.1640625" style="319" customWidth="1"/>
    <col min="11023" max="11023" width="6.5" style="319" customWidth="1"/>
    <col min="11024" max="11024" width="12.1640625" style="319" customWidth="1"/>
    <col min="11025" max="11025" width="6.5" style="319" customWidth="1"/>
    <col min="11026" max="11026" width="3.33203125" style="319" customWidth="1"/>
    <col min="11027" max="11027" width="15.33203125" style="319" customWidth="1"/>
    <col min="11028" max="11028" width="10.83203125" style="319" customWidth="1"/>
    <col min="11029" max="11029" width="10.33203125" style="319" customWidth="1"/>
    <col min="11030" max="11030" width="9.6640625" style="319" customWidth="1"/>
    <col min="11031" max="11032" width="11.5" style="319" customWidth="1"/>
    <col min="11033" max="11033" width="8.5" style="319" customWidth="1"/>
    <col min="11034" max="11034" width="10.6640625" style="319" customWidth="1"/>
    <col min="11035" max="11035" width="2.5" style="319" customWidth="1"/>
    <col min="11036" max="11036" width="15.33203125" style="319" customWidth="1"/>
    <col min="11037" max="11037" width="10.83203125" style="319" customWidth="1"/>
    <col min="11038" max="11038" width="10.33203125" style="319" customWidth="1"/>
    <col min="11039" max="11039" width="9.6640625" style="319" customWidth="1"/>
    <col min="11040" max="11041" width="11.5" style="319" customWidth="1"/>
    <col min="11042" max="11042" width="8.5" style="319" customWidth="1"/>
    <col min="11043" max="11043" width="10.6640625" style="319" customWidth="1"/>
    <col min="11044" max="11264" width="8.83203125" style="319"/>
    <col min="11265" max="11265" width="17.5" style="319" customWidth="1"/>
    <col min="11266" max="11266" width="12.1640625" style="319" customWidth="1"/>
    <col min="11267" max="11267" width="6.5" style="319" customWidth="1"/>
    <col min="11268" max="11268" width="12.1640625" style="319" customWidth="1"/>
    <col min="11269" max="11269" width="6.5" style="319" customWidth="1"/>
    <col min="11270" max="11270" width="12.1640625" style="319" customWidth="1"/>
    <col min="11271" max="11271" width="6.5" style="319" customWidth="1"/>
    <col min="11272" max="11272" width="12.1640625" style="319" customWidth="1"/>
    <col min="11273" max="11273" width="6.5" style="319" customWidth="1"/>
    <col min="11274" max="11274" width="12.1640625" style="319" customWidth="1"/>
    <col min="11275" max="11275" width="6.5" style="319" customWidth="1"/>
    <col min="11276" max="11276" width="12.1640625" style="319" customWidth="1"/>
    <col min="11277" max="11277" width="6.5" style="319" customWidth="1"/>
    <col min="11278" max="11278" width="12.1640625" style="319" customWidth="1"/>
    <col min="11279" max="11279" width="6.5" style="319" customWidth="1"/>
    <col min="11280" max="11280" width="12.1640625" style="319" customWidth="1"/>
    <col min="11281" max="11281" width="6.5" style="319" customWidth="1"/>
    <col min="11282" max="11282" width="3.33203125" style="319" customWidth="1"/>
    <col min="11283" max="11283" width="15.33203125" style="319" customWidth="1"/>
    <col min="11284" max="11284" width="10.83203125" style="319" customWidth="1"/>
    <col min="11285" max="11285" width="10.33203125" style="319" customWidth="1"/>
    <col min="11286" max="11286" width="9.6640625" style="319" customWidth="1"/>
    <col min="11287" max="11288" width="11.5" style="319" customWidth="1"/>
    <col min="11289" max="11289" width="8.5" style="319" customWidth="1"/>
    <col min="11290" max="11290" width="10.6640625" style="319" customWidth="1"/>
    <col min="11291" max="11291" width="2.5" style="319" customWidth="1"/>
    <col min="11292" max="11292" width="15.33203125" style="319" customWidth="1"/>
    <col min="11293" max="11293" width="10.83203125" style="319" customWidth="1"/>
    <col min="11294" max="11294" width="10.33203125" style="319" customWidth="1"/>
    <col min="11295" max="11295" width="9.6640625" style="319" customWidth="1"/>
    <col min="11296" max="11297" width="11.5" style="319" customWidth="1"/>
    <col min="11298" max="11298" width="8.5" style="319" customWidth="1"/>
    <col min="11299" max="11299" width="10.6640625" style="319" customWidth="1"/>
    <col min="11300" max="11520" width="8.83203125" style="319"/>
    <col min="11521" max="11521" width="17.5" style="319" customWidth="1"/>
    <col min="11522" max="11522" width="12.1640625" style="319" customWidth="1"/>
    <col min="11523" max="11523" width="6.5" style="319" customWidth="1"/>
    <col min="11524" max="11524" width="12.1640625" style="319" customWidth="1"/>
    <col min="11525" max="11525" width="6.5" style="319" customWidth="1"/>
    <col min="11526" max="11526" width="12.1640625" style="319" customWidth="1"/>
    <col min="11527" max="11527" width="6.5" style="319" customWidth="1"/>
    <col min="11528" max="11528" width="12.1640625" style="319" customWidth="1"/>
    <col min="11529" max="11529" width="6.5" style="319" customWidth="1"/>
    <col min="11530" max="11530" width="12.1640625" style="319" customWidth="1"/>
    <col min="11531" max="11531" width="6.5" style="319" customWidth="1"/>
    <col min="11532" max="11532" width="12.1640625" style="319" customWidth="1"/>
    <col min="11533" max="11533" width="6.5" style="319" customWidth="1"/>
    <col min="11534" max="11534" width="12.1640625" style="319" customWidth="1"/>
    <col min="11535" max="11535" width="6.5" style="319" customWidth="1"/>
    <col min="11536" max="11536" width="12.1640625" style="319" customWidth="1"/>
    <col min="11537" max="11537" width="6.5" style="319" customWidth="1"/>
    <col min="11538" max="11538" width="3.33203125" style="319" customWidth="1"/>
    <col min="11539" max="11539" width="15.33203125" style="319" customWidth="1"/>
    <col min="11540" max="11540" width="10.83203125" style="319" customWidth="1"/>
    <col min="11541" max="11541" width="10.33203125" style="319" customWidth="1"/>
    <col min="11542" max="11542" width="9.6640625" style="319" customWidth="1"/>
    <col min="11543" max="11544" width="11.5" style="319" customWidth="1"/>
    <col min="11545" max="11545" width="8.5" style="319" customWidth="1"/>
    <col min="11546" max="11546" width="10.6640625" style="319" customWidth="1"/>
    <col min="11547" max="11547" width="2.5" style="319" customWidth="1"/>
    <col min="11548" max="11548" width="15.33203125" style="319" customWidth="1"/>
    <col min="11549" max="11549" width="10.83203125" style="319" customWidth="1"/>
    <col min="11550" max="11550" width="10.33203125" style="319" customWidth="1"/>
    <col min="11551" max="11551" width="9.6640625" style="319" customWidth="1"/>
    <col min="11552" max="11553" width="11.5" style="319" customWidth="1"/>
    <col min="11554" max="11554" width="8.5" style="319" customWidth="1"/>
    <col min="11555" max="11555" width="10.6640625" style="319" customWidth="1"/>
    <col min="11556" max="11776" width="8.83203125" style="319"/>
    <col min="11777" max="11777" width="17.5" style="319" customWidth="1"/>
    <col min="11778" max="11778" width="12.1640625" style="319" customWidth="1"/>
    <col min="11779" max="11779" width="6.5" style="319" customWidth="1"/>
    <col min="11780" max="11780" width="12.1640625" style="319" customWidth="1"/>
    <col min="11781" max="11781" width="6.5" style="319" customWidth="1"/>
    <col min="11782" max="11782" width="12.1640625" style="319" customWidth="1"/>
    <col min="11783" max="11783" width="6.5" style="319" customWidth="1"/>
    <col min="11784" max="11784" width="12.1640625" style="319" customWidth="1"/>
    <col min="11785" max="11785" width="6.5" style="319" customWidth="1"/>
    <col min="11786" max="11786" width="12.1640625" style="319" customWidth="1"/>
    <col min="11787" max="11787" width="6.5" style="319" customWidth="1"/>
    <col min="11788" max="11788" width="12.1640625" style="319" customWidth="1"/>
    <col min="11789" max="11789" width="6.5" style="319" customWidth="1"/>
    <col min="11790" max="11790" width="12.1640625" style="319" customWidth="1"/>
    <col min="11791" max="11791" width="6.5" style="319" customWidth="1"/>
    <col min="11792" max="11792" width="12.1640625" style="319" customWidth="1"/>
    <col min="11793" max="11793" width="6.5" style="319" customWidth="1"/>
    <col min="11794" max="11794" width="3.33203125" style="319" customWidth="1"/>
    <col min="11795" max="11795" width="15.33203125" style="319" customWidth="1"/>
    <col min="11796" max="11796" width="10.83203125" style="319" customWidth="1"/>
    <col min="11797" max="11797" width="10.33203125" style="319" customWidth="1"/>
    <col min="11798" max="11798" width="9.6640625" style="319" customWidth="1"/>
    <col min="11799" max="11800" width="11.5" style="319" customWidth="1"/>
    <col min="11801" max="11801" width="8.5" style="319" customWidth="1"/>
    <col min="11802" max="11802" width="10.6640625" style="319" customWidth="1"/>
    <col min="11803" max="11803" width="2.5" style="319" customWidth="1"/>
    <col min="11804" max="11804" width="15.33203125" style="319" customWidth="1"/>
    <col min="11805" max="11805" width="10.83203125" style="319" customWidth="1"/>
    <col min="11806" max="11806" width="10.33203125" style="319" customWidth="1"/>
    <col min="11807" max="11807" width="9.6640625" style="319" customWidth="1"/>
    <col min="11808" max="11809" width="11.5" style="319" customWidth="1"/>
    <col min="11810" max="11810" width="8.5" style="319" customWidth="1"/>
    <col min="11811" max="11811" width="10.6640625" style="319" customWidth="1"/>
    <col min="11812" max="12032" width="8.83203125" style="319"/>
    <col min="12033" max="12033" width="17.5" style="319" customWidth="1"/>
    <col min="12034" max="12034" width="12.1640625" style="319" customWidth="1"/>
    <col min="12035" max="12035" width="6.5" style="319" customWidth="1"/>
    <col min="12036" max="12036" width="12.1640625" style="319" customWidth="1"/>
    <col min="12037" max="12037" width="6.5" style="319" customWidth="1"/>
    <col min="12038" max="12038" width="12.1640625" style="319" customWidth="1"/>
    <col min="12039" max="12039" width="6.5" style="319" customWidth="1"/>
    <col min="12040" max="12040" width="12.1640625" style="319" customWidth="1"/>
    <col min="12041" max="12041" width="6.5" style="319" customWidth="1"/>
    <col min="12042" max="12042" width="12.1640625" style="319" customWidth="1"/>
    <col min="12043" max="12043" width="6.5" style="319" customWidth="1"/>
    <col min="12044" max="12044" width="12.1640625" style="319" customWidth="1"/>
    <col min="12045" max="12045" width="6.5" style="319" customWidth="1"/>
    <col min="12046" max="12046" width="12.1640625" style="319" customWidth="1"/>
    <col min="12047" max="12047" width="6.5" style="319" customWidth="1"/>
    <col min="12048" max="12048" width="12.1640625" style="319" customWidth="1"/>
    <col min="12049" max="12049" width="6.5" style="319" customWidth="1"/>
    <col min="12050" max="12050" width="3.33203125" style="319" customWidth="1"/>
    <col min="12051" max="12051" width="15.33203125" style="319" customWidth="1"/>
    <col min="12052" max="12052" width="10.83203125" style="319" customWidth="1"/>
    <col min="12053" max="12053" width="10.33203125" style="319" customWidth="1"/>
    <col min="12054" max="12054" width="9.6640625" style="319" customWidth="1"/>
    <col min="12055" max="12056" width="11.5" style="319" customWidth="1"/>
    <col min="12057" max="12057" width="8.5" style="319" customWidth="1"/>
    <col min="12058" max="12058" width="10.6640625" style="319" customWidth="1"/>
    <col min="12059" max="12059" width="2.5" style="319" customWidth="1"/>
    <col min="12060" max="12060" width="15.33203125" style="319" customWidth="1"/>
    <col min="12061" max="12061" width="10.83203125" style="319" customWidth="1"/>
    <col min="12062" max="12062" width="10.33203125" style="319" customWidth="1"/>
    <col min="12063" max="12063" width="9.6640625" style="319" customWidth="1"/>
    <col min="12064" max="12065" width="11.5" style="319" customWidth="1"/>
    <col min="12066" max="12066" width="8.5" style="319" customWidth="1"/>
    <col min="12067" max="12067" width="10.6640625" style="319" customWidth="1"/>
    <col min="12068" max="12288" width="8.83203125" style="319"/>
    <col min="12289" max="12289" width="17.5" style="319" customWidth="1"/>
    <col min="12290" max="12290" width="12.1640625" style="319" customWidth="1"/>
    <col min="12291" max="12291" width="6.5" style="319" customWidth="1"/>
    <col min="12292" max="12292" width="12.1640625" style="319" customWidth="1"/>
    <col min="12293" max="12293" width="6.5" style="319" customWidth="1"/>
    <col min="12294" max="12294" width="12.1640625" style="319" customWidth="1"/>
    <col min="12295" max="12295" width="6.5" style="319" customWidth="1"/>
    <col min="12296" max="12296" width="12.1640625" style="319" customWidth="1"/>
    <col min="12297" max="12297" width="6.5" style="319" customWidth="1"/>
    <col min="12298" max="12298" width="12.1640625" style="319" customWidth="1"/>
    <col min="12299" max="12299" width="6.5" style="319" customWidth="1"/>
    <col min="12300" max="12300" width="12.1640625" style="319" customWidth="1"/>
    <col min="12301" max="12301" width="6.5" style="319" customWidth="1"/>
    <col min="12302" max="12302" width="12.1640625" style="319" customWidth="1"/>
    <col min="12303" max="12303" width="6.5" style="319" customWidth="1"/>
    <col min="12304" max="12304" width="12.1640625" style="319" customWidth="1"/>
    <col min="12305" max="12305" width="6.5" style="319" customWidth="1"/>
    <col min="12306" max="12306" width="3.33203125" style="319" customWidth="1"/>
    <col min="12307" max="12307" width="15.33203125" style="319" customWidth="1"/>
    <col min="12308" max="12308" width="10.83203125" style="319" customWidth="1"/>
    <col min="12309" max="12309" width="10.33203125" style="319" customWidth="1"/>
    <col min="12310" max="12310" width="9.6640625" style="319" customWidth="1"/>
    <col min="12311" max="12312" width="11.5" style="319" customWidth="1"/>
    <col min="12313" max="12313" width="8.5" style="319" customWidth="1"/>
    <col min="12314" max="12314" width="10.6640625" style="319" customWidth="1"/>
    <col min="12315" max="12315" width="2.5" style="319" customWidth="1"/>
    <col min="12316" max="12316" width="15.33203125" style="319" customWidth="1"/>
    <col min="12317" max="12317" width="10.83203125" style="319" customWidth="1"/>
    <col min="12318" max="12318" width="10.33203125" style="319" customWidth="1"/>
    <col min="12319" max="12319" width="9.6640625" style="319" customWidth="1"/>
    <col min="12320" max="12321" width="11.5" style="319" customWidth="1"/>
    <col min="12322" max="12322" width="8.5" style="319" customWidth="1"/>
    <col min="12323" max="12323" width="10.6640625" style="319" customWidth="1"/>
    <col min="12324" max="12544" width="8.83203125" style="319"/>
    <col min="12545" max="12545" width="17.5" style="319" customWidth="1"/>
    <col min="12546" max="12546" width="12.1640625" style="319" customWidth="1"/>
    <col min="12547" max="12547" width="6.5" style="319" customWidth="1"/>
    <col min="12548" max="12548" width="12.1640625" style="319" customWidth="1"/>
    <col min="12549" max="12549" width="6.5" style="319" customWidth="1"/>
    <col min="12550" max="12550" width="12.1640625" style="319" customWidth="1"/>
    <col min="12551" max="12551" width="6.5" style="319" customWidth="1"/>
    <col min="12552" max="12552" width="12.1640625" style="319" customWidth="1"/>
    <col min="12553" max="12553" width="6.5" style="319" customWidth="1"/>
    <col min="12554" max="12554" width="12.1640625" style="319" customWidth="1"/>
    <col min="12555" max="12555" width="6.5" style="319" customWidth="1"/>
    <col min="12556" max="12556" width="12.1640625" style="319" customWidth="1"/>
    <col min="12557" max="12557" width="6.5" style="319" customWidth="1"/>
    <col min="12558" max="12558" width="12.1640625" style="319" customWidth="1"/>
    <col min="12559" max="12559" width="6.5" style="319" customWidth="1"/>
    <col min="12560" max="12560" width="12.1640625" style="319" customWidth="1"/>
    <col min="12561" max="12561" width="6.5" style="319" customWidth="1"/>
    <col min="12562" max="12562" width="3.33203125" style="319" customWidth="1"/>
    <col min="12563" max="12563" width="15.33203125" style="319" customWidth="1"/>
    <col min="12564" max="12564" width="10.83203125" style="319" customWidth="1"/>
    <col min="12565" max="12565" width="10.33203125" style="319" customWidth="1"/>
    <col min="12566" max="12566" width="9.6640625" style="319" customWidth="1"/>
    <col min="12567" max="12568" width="11.5" style="319" customWidth="1"/>
    <col min="12569" max="12569" width="8.5" style="319" customWidth="1"/>
    <col min="12570" max="12570" width="10.6640625" style="319" customWidth="1"/>
    <col min="12571" max="12571" width="2.5" style="319" customWidth="1"/>
    <col min="12572" max="12572" width="15.33203125" style="319" customWidth="1"/>
    <col min="12573" max="12573" width="10.83203125" style="319" customWidth="1"/>
    <col min="12574" max="12574" width="10.33203125" style="319" customWidth="1"/>
    <col min="12575" max="12575" width="9.6640625" style="319" customWidth="1"/>
    <col min="12576" max="12577" width="11.5" style="319" customWidth="1"/>
    <col min="12578" max="12578" width="8.5" style="319" customWidth="1"/>
    <col min="12579" max="12579" width="10.6640625" style="319" customWidth="1"/>
    <col min="12580" max="12800" width="8.83203125" style="319"/>
    <col min="12801" max="12801" width="17.5" style="319" customWidth="1"/>
    <col min="12802" max="12802" width="12.1640625" style="319" customWidth="1"/>
    <col min="12803" max="12803" width="6.5" style="319" customWidth="1"/>
    <col min="12804" max="12804" width="12.1640625" style="319" customWidth="1"/>
    <col min="12805" max="12805" width="6.5" style="319" customWidth="1"/>
    <col min="12806" max="12806" width="12.1640625" style="319" customWidth="1"/>
    <col min="12807" max="12807" width="6.5" style="319" customWidth="1"/>
    <col min="12808" max="12808" width="12.1640625" style="319" customWidth="1"/>
    <col min="12809" max="12809" width="6.5" style="319" customWidth="1"/>
    <col min="12810" max="12810" width="12.1640625" style="319" customWidth="1"/>
    <col min="12811" max="12811" width="6.5" style="319" customWidth="1"/>
    <col min="12812" max="12812" width="12.1640625" style="319" customWidth="1"/>
    <col min="12813" max="12813" width="6.5" style="319" customWidth="1"/>
    <col min="12814" max="12814" width="12.1640625" style="319" customWidth="1"/>
    <col min="12815" max="12815" width="6.5" style="319" customWidth="1"/>
    <col min="12816" max="12816" width="12.1640625" style="319" customWidth="1"/>
    <col min="12817" max="12817" width="6.5" style="319" customWidth="1"/>
    <col min="12818" max="12818" width="3.33203125" style="319" customWidth="1"/>
    <col min="12819" max="12819" width="15.33203125" style="319" customWidth="1"/>
    <col min="12820" max="12820" width="10.83203125" style="319" customWidth="1"/>
    <col min="12821" max="12821" width="10.33203125" style="319" customWidth="1"/>
    <col min="12822" max="12822" width="9.6640625" style="319" customWidth="1"/>
    <col min="12823" max="12824" width="11.5" style="319" customWidth="1"/>
    <col min="12825" max="12825" width="8.5" style="319" customWidth="1"/>
    <col min="12826" max="12826" width="10.6640625" style="319" customWidth="1"/>
    <col min="12827" max="12827" width="2.5" style="319" customWidth="1"/>
    <col min="12828" max="12828" width="15.33203125" style="319" customWidth="1"/>
    <col min="12829" max="12829" width="10.83203125" style="319" customWidth="1"/>
    <col min="12830" max="12830" width="10.33203125" style="319" customWidth="1"/>
    <col min="12831" max="12831" width="9.6640625" style="319" customWidth="1"/>
    <col min="12832" max="12833" width="11.5" style="319" customWidth="1"/>
    <col min="12834" max="12834" width="8.5" style="319" customWidth="1"/>
    <col min="12835" max="12835" width="10.6640625" style="319" customWidth="1"/>
    <col min="12836" max="13056" width="8.83203125" style="319"/>
    <col min="13057" max="13057" width="17.5" style="319" customWidth="1"/>
    <col min="13058" max="13058" width="12.1640625" style="319" customWidth="1"/>
    <col min="13059" max="13059" width="6.5" style="319" customWidth="1"/>
    <col min="13060" max="13060" width="12.1640625" style="319" customWidth="1"/>
    <col min="13061" max="13061" width="6.5" style="319" customWidth="1"/>
    <col min="13062" max="13062" width="12.1640625" style="319" customWidth="1"/>
    <col min="13063" max="13063" width="6.5" style="319" customWidth="1"/>
    <col min="13064" max="13064" width="12.1640625" style="319" customWidth="1"/>
    <col min="13065" max="13065" width="6.5" style="319" customWidth="1"/>
    <col min="13066" max="13066" width="12.1640625" style="319" customWidth="1"/>
    <col min="13067" max="13067" width="6.5" style="319" customWidth="1"/>
    <col min="13068" max="13068" width="12.1640625" style="319" customWidth="1"/>
    <col min="13069" max="13069" width="6.5" style="319" customWidth="1"/>
    <col min="13070" max="13070" width="12.1640625" style="319" customWidth="1"/>
    <col min="13071" max="13071" width="6.5" style="319" customWidth="1"/>
    <col min="13072" max="13072" width="12.1640625" style="319" customWidth="1"/>
    <col min="13073" max="13073" width="6.5" style="319" customWidth="1"/>
    <col min="13074" max="13074" width="3.33203125" style="319" customWidth="1"/>
    <col min="13075" max="13075" width="15.33203125" style="319" customWidth="1"/>
    <col min="13076" max="13076" width="10.83203125" style="319" customWidth="1"/>
    <col min="13077" max="13077" width="10.33203125" style="319" customWidth="1"/>
    <col min="13078" max="13078" width="9.6640625" style="319" customWidth="1"/>
    <col min="13079" max="13080" width="11.5" style="319" customWidth="1"/>
    <col min="13081" max="13081" width="8.5" style="319" customWidth="1"/>
    <col min="13082" max="13082" width="10.6640625" style="319" customWidth="1"/>
    <col min="13083" max="13083" width="2.5" style="319" customWidth="1"/>
    <col min="13084" max="13084" width="15.33203125" style="319" customWidth="1"/>
    <col min="13085" max="13085" width="10.83203125" style="319" customWidth="1"/>
    <col min="13086" max="13086" width="10.33203125" style="319" customWidth="1"/>
    <col min="13087" max="13087" width="9.6640625" style="319" customWidth="1"/>
    <col min="13088" max="13089" width="11.5" style="319" customWidth="1"/>
    <col min="13090" max="13090" width="8.5" style="319" customWidth="1"/>
    <col min="13091" max="13091" width="10.6640625" style="319" customWidth="1"/>
    <col min="13092" max="13312" width="8.83203125" style="319"/>
    <col min="13313" max="13313" width="17.5" style="319" customWidth="1"/>
    <col min="13314" max="13314" width="12.1640625" style="319" customWidth="1"/>
    <col min="13315" max="13315" width="6.5" style="319" customWidth="1"/>
    <col min="13316" max="13316" width="12.1640625" style="319" customWidth="1"/>
    <col min="13317" max="13317" width="6.5" style="319" customWidth="1"/>
    <col min="13318" max="13318" width="12.1640625" style="319" customWidth="1"/>
    <col min="13319" max="13319" width="6.5" style="319" customWidth="1"/>
    <col min="13320" max="13320" width="12.1640625" style="319" customWidth="1"/>
    <col min="13321" max="13321" width="6.5" style="319" customWidth="1"/>
    <col min="13322" max="13322" width="12.1640625" style="319" customWidth="1"/>
    <col min="13323" max="13323" width="6.5" style="319" customWidth="1"/>
    <col min="13324" max="13324" width="12.1640625" style="319" customWidth="1"/>
    <col min="13325" max="13325" width="6.5" style="319" customWidth="1"/>
    <col min="13326" max="13326" width="12.1640625" style="319" customWidth="1"/>
    <col min="13327" max="13327" width="6.5" style="319" customWidth="1"/>
    <col min="13328" max="13328" width="12.1640625" style="319" customWidth="1"/>
    <col min="13329" max="13329" width="6.5" style="319" customWidth="1"/>
    <col min="13330" max="13330" width="3.33203125" style="319" customWidth="1"/>
    <col min="13331" max="13331" width="15.33203125" style="319" customWidth="1"/>
    <col min="13332" max="13332" width="10.83203125" style="319" customWidth="1"/>
    <col min="13333" max="13333" width="10.33203125" style="319" customWidth="1"/>
    <col min="13334" max="13334" width="9.6640625" style="319" customWidth="1"/>
    <col min="13335" max="13336" width="11.5" style="319" customWidth="1"/>
    <col min="13337" max="13337" width="8.5" style="319" customWidth="1"/>
    <col min="13338" max="13338" width="10.6640625" style="319" customWidth="1"/>
    <col min="13339" max="13339" width="2.5" style="319" customWidth="1"/>
    <col min="13340" max="13340" width="15.33203125" style="319" customWidth="1"/>
    <col min="13341" max="13341" width="10.83203125" style="319" customWidth="1"/>
    <col min="13342" max="13342" width="10.33203125" style="319" customWidth="1"/>
    <col min="13343" max="13343" width="9.6640625" style="319" customWidth="1"/>
    <col min="13344" max="13345" width="11.5" style="319" customWidth="1"/>
    <col min="13346" max="13346" width="8.5" style="319" customWidth="1"/>
    <col min="13347" max="13347" width="10.6640625" style="319" customWidth="1"/>
    <col min="13348" max="13568" width="8.83203125" style="319"/>
    <col min="13569" max="13569" width="17.5" style="319" customWidth="1"/>
    <col min="13570" max="13570" width="12.1640625" style="319" customWidth="1"/>
    <col min="13571" max="13571" width="6.5" style="319" customWidth="1"/>
    <col min="13572" max="13572" width="12.1640625" style="319" customWidth="1"/>
    <col min="13573" max="13573" width="6.5" style="319" customWidth="1"/>
    <col min="13574" max="13574" width="12.1640625" style="319" customWidth="1"/>
    <col min="13575" max="13575" width="6.5" style="319" customWidth="1"/>
    <col min="13576" max="13576" width="12.1640625" style="319" customWidth="1"/>
    <col min="13577" max="13577" width="6.5" style="319" customWidth="1"/>
    <col min="13578" max="13578" width="12.1640625" style="319" customWidth="1"/>
    <col min="13579" max="13579" width="6.5" style="319" customWidth="1"/>
    <col min="13580" max="13580" width="12.1640625" style="319" customWidth="1"/>
    <col min="13581" max="13581" width="6.5" style="319" customWidth="1"/>
    <col min="13582" max="13582" width="12.1640625" style="319" customWidth="1"/>
    <col min="13583" max="13583" width="6.5" style="319" customWidth="1"/>
    <col min="13584" max="13584" width="12.1640625" style="319" customWidth="1"/>
    <col min="13585" max="13585" width="6.5" style="319" customWidth="1"/>
    <col min="13586" max="13586" width="3.33203125" style="319" customWidth="1"/>
    <col min="13587" max="13587" width="15.33203125" style="319" customWidth="1"/>
    <col min="13588" max="13588" width="10.83203125" style="319" customWidth="1"/>
    <col min="13589" max="13589" width="10.33203125" style="319" customWidth="1"/>
    <col min="13590" max="13590" width="9.6640625" style="319" customWidth="1"/>
    <col min="13591" max="13592" width="11.5" style="319" customWidth="1"/>
    <col min="13593" max="13593" width="8.5" style="319" customWidth="1"/>
    <col min="13594" max="13594" width="10.6640625" style="319" customWidth="1"/>
    <col min="13595" max="13595" width="2.5" style="319" customWidth="1"/>
    <col min="13596" max="13596" width="15.33203125" style="319" customWidth="1"/>
    <col min="13597" max="13597" width="10.83203125" style="319" customWidth="1"/>
    <col min="13598" max="13598" width="10.33203125" style="319" customWidth="1"/>
    <col min="13599" max="13599" width="9.6640625" style="319" customWidth="1"/>
    <col min="13600" max="13601" width="11.5" style="319" customWidth="1"/>
    <col min="13602" max="13602" width="8.5" style="319" customWidth="1"/>
    <col min="13603" max="13603" width="10.6640625" style="319" customWidth="1"/>
    <col min="13604" max="13824" width="8.83203125" style="319"/>
    <col min="13825" max="13825" width="17.5" style="319" customWidth="1"/>
    <col min="13826" max="13826" width="12.1640625" style="319" customWidth="1"/>
    <col min="13827" max="13827" width="6.5" style="319" customWidth="1"/>
    <col min="13828" max="13828" width="12.1640625" style="319" customWidth="1"/>
    <col min="13829" max="13829" width="6.5" style="319" customWidth="1"/>
    <col min="13830" max="13830" width="12.1640625" style="319" customWidth="1"/>
    <col min="13831" max="13831" width="6.5" style="319" customWidth="1"/>
    <col min="13832" max="13832" width="12.1640625" style="319" customWidth="1"/>
    <col min="13833" max="13833" width="6.5" style="319" customWidth="1"/>
    <col min="13834" max="13834" width="12.1640625" style="319" customWidth="1"/>
    <col min="13835" max="13835" width="6.5" style="319" customWidth="1"/>
    <col min="13836" max="13836" width="12.1640625" style="319" customWidth="1"/>
    <col min="13837" max="13837" width="6.5" style="319" customWidth="1"/>
    <col min="13838" max="13838" width="12.1640625" style="319" customWidth="1"/>
    <col min="13839" max="13839" width="6.5" style="319" customWidth="1"/>
    <col min="13840" max="13840" width="12.1640625" style="319" customWidth="1"/>
    <col min="13841" max="13841" width="6.5" style="319" customWidth="1"/>
    <col min="13842" max="13842" width="3.33203125" style="319" customWidth="1"/>
    <col min="13843" max="13843" width="15.33203125" style="319" customWidth="1"/>
    <col min="13844" max="13844" width="10.83203125" style="319" customWidth="1"/>
    <col min="13845" max="13845" width="10.33203125" style="319" customWidth="1"/>
    <col min="13846" max="13846" width="9.6640625" style="319" customWidth="1"/>
    <col min="13847" max="13848" width="11.5" style="319" customWidth="1"/>
    <col min="13849" max="13849" width="8.5" style="319" customWidth="1"/>
    <col min="13850" max="13850" width="10.6640625" style="319" customWidth="1"/>
    <col min="13851" max="13851" width="2.5" style="319" customWidth="1"/>
    <col min="13852" max="13852" width="15.33203125" style="319" customWidth="1"/>
    <col min="13853" max="13853" width="10.83203125" style="319" customWidth="1"/>
    <col min="13854" max="13854" width="10.33203125" style="319" customWidth="1"/>
    <col min="13855" max="13855" width="9.6640625" style="319" customWidth="1"/>
    <col min="13856" max="13857" width="11.5" style="319" customWidth="1"/>
    <col min="13858" max="13858" width="8.5" style="319" customWidth="1"/>
    <col min="13859" max="13859" width="10.6640625" style="319" customWidth="1"/>
    <col min="13860" max="14080" width="8.83203125" style="319"/>
    <col min="14081" max="14081" width="17.5" style="319" customWidth="1"/>
    <col min="14082" max="14082" width="12.1640625" style="319" customWidth="1"/>
    <col min="14083" max="14083" width="6.5" style="319" customWidth="1"/>
    <col min="14084" max="14084" width="12.1640625" style="319" customWidth="1"/>
    <col min="14085" max="14085" width="6.5" style="319" customWidth="1"/>
    <col min="14086" max="14086" width="12.1640625" style="319" customWidth="1"/>
    <col min="14087" max="14087" width="6.5" style="319" customWidth="1"/>
    <col min="14088" max="14088" width="12.1640625" style="319" customWidth="1"/>
    <col min="14089" max="14089" width="6.5" style="319" customWidth="1"/>
    <col min="14090" max="14090" width="12.1640625" style="319" customWidth="1"/>
    <col min="14091" max="14091" width="6.5" style="319" customWidth="1"/>
    <col min="14092" max="14092" width="12.1640625" style="319" customWidth="1"/>
    <col min="14093" max="14093" width="6.5" style="319" customWidth="1"/>
    <col min="14094" max="14094" width="12.1640625" style="319" customWidth="1"/>
    <col min="14095" max="14095" width="6.5" style="319" customWidth="1"/>
    <col min="14096" max="14096" width="12.1640625" style="319" customWidth="1"/>
    <col min="14097" max="14097" width="6.5" style="319" customWidth="1"/>
    <col min="14098" max="14098" width="3.33203125" style="319" customWidth="1"/>
    <col min="14099" max="14099" width="15.33203125" style="319" customWidth="1"/>
    <col min="14100" max="14100" width="10.83203125" style="319" customWidth="1"/>
    <col min="14101" max="14101" width="10.33203125" style="319" customWidth="1"/>
    <col min="14102" max="14102" width="9.6640625" style="319" customWidth="1"/>
    <col min="14103" max="14104" width="11.5" style="319" customWidth="1"/>
    <col min="14105" max="14105" width="8.5" style="319" customWidth="1"/>
    <col min="14106" max="14106" width="10.6640625" style="319" customWidth="1"/>
    <col min="14107" max="14107" width="2.5" style="319" customWidth="1"/>
    <col min="14108" max="14108" width="15.33203125" style="319" customWidth="1"/>
    <col min="14109" max="14109" width="10.83203125" style="319" customWidth="1"/>
    <col min="14110" max="14110" width="10.33203125" style="319" customWidth="1"/>
    <col min="14111" max="14111" width="9.6640625" style="319" customWidth="1"/>
    <col min="14112" max="14113" width="11.5" style="319" customWidth="1"/>
    <col min="14114" max="14114" width="8.5" style="319" customWidth="1"/>
    <col min="14115" max="14115" width="10.6640625" style="319" customWidth="1"/>
    <col min="14116" max="14336" width="8.83203125" style="319"/>
    <col min="14337" max="14337" width="17.5" style="319" customWidth="1"/>
    <col min="14338" max="14338" width="12.1640625" style="319" customWidth="1"/>
    <col min="14339" max="14339" width="6.5" style="319" customWidth="1"/>
    <col min="14340" max="14340" width="12.1640625" style="319" customWidth="1"/>
    <col min="14341" max="14341" width="6.5" style="319" customWidth="1"/>
    <col min="14342" max="14342" width="12.1640625" style="319" customWidth="1"/>
    <col min="14343" max="14343" width="6.5" style="319" customWidth="1"/>
    <col min="14344" max="14344" width="12.1640625" style="319" customWidth="1"/>
    <col min="14345" max="14345" width="6.5" style="319" customWidth="1"/>
    <col min="14346" max="14346" width="12.1640625" style="319" customWidth="1"/>
    <col min="14347" max="14347" width="6.5" style="319" customWidth="1"/>
    <col min="14348" max="14348" width="12.1640625" style="319" customWidth="1"/>
    <col min="14349" max="14349" width="6.5" style="319" customWidth="1"/>
    <col min="14350" max="14350" width="12.1640625" style="319" customWidth="1"/>
    <col min="14351" max="14351" width="6.5" style="319" customWidth="1"/>
    <col min="14352" max="14352" width="12.1640625" style="319" customWidth="1"/>
    <col min="14353" max="14353" width="6.5" style="319" customWidth="1"/>
    <col min="14354" max="14354" width="3.33203125" style="319" customWidth="1"/>
    <col min="14355" max="14355" width="15.33203125" style="319" customWidth="1"/>
    <col min="14356" max="14356" width="10.83203125" style="319" customWidth="1"/>
    <col min="14357" max="14357" width="10.33203125" style="319" customWidth="1"/>
    <col min="14358" max="14358" width="9.6640625" style="319" customWidth="1"/>
    <col min="14359" max="14360" width="11.5" style="319" customWidth="1"/>
    <col min="14361" max="14361" width="8.5" style="319" customWidth="1"/>
    <col min="14362" max="14362" width="10.6640625" style="319" customWidth="1"/>
    <col min="14363" max="14363" width="2.5" style="319" customWidth="1"/>
    <col min="14364" max="14364" width="15.33203125" style="319" customWidth="1"/>
    <col min="14365" max="14365" width="10.83203125" style="319" customWidth="1"/>
    <col min="14366" max="14366" width="10.33203125" style="319" customWidth="1"/>
    <col min="14367" max="14367" width="9.6640625" style="319" customWidth="1"/>
    <col min="14368" max="14369" width="11.5" style="319" customWidth="1"/>
    <col min="14370" max="14370" width="8.5" style="319" customWidth="1"/>
    <col min="14371" max="14371" width="10.6640625" style="319" customWidth="1"/>
    <col min="14372" max="14592" width="8.83203125" style="319"/>
    <col min="14593" max="14593" width="17.5" style="319" customWidth="1"/>
    <col min="14594" max="14594" width="12.1640625" style="319" customWidth="1"/>
    <col min="14595" max="14595" width="6.5" style="319" customWidth="1"/>
    <col min="14596" max="14596" width="12.1640625" style="319" customWidth="1"/>
    <col min="14597" max="14597" width="6.5" style="319" customWidth="1"/>
    <col min="14598" max="14598" width="12.1640625" style="319" customWidth="1"/>
    <col min="14599" max="14599" width="6.5" style="319" customWidth="1"/>
    <col min="14600" max="14600" width="12.1640625" style="319" customWidth="1"/>
    <col min="14601" max="14601" width="6.5" style="319" customWidth="1"/>
    <col min="14602" max="14602" width="12.1640625" style="319" customWidth="1"/>
    <col min="14603" max="14603" width="6.5" style="319" customWidth="1"/>
    <col min="14604" max="14604" width="12.1640625" style="319" customWidth="1"/>
    <col min="14605" max="14605" width="6.5" style="319" customWidth="1"/>
    <col min="14606" max="14606" width="12.1640625" style="319" customWidth="1"/>
    <col min="14607" max="14607" width="6.5" style="319" customWidth="1"/>
    <col min="14608" max="14608" width="12.1640625" style="319" customWidth="1"/>
    <col min="14609" max="14609" width="6.5" style="319" customWidth="1"/>
    <col min="14610" max="14610" width="3.33203125" style="319" customWidth="1"/>
    <col min="14611" max="14611" width="15.33203125" style="319" customWidth="1"/>
    <col min="14612" max="14612" width="10.83203125" style="319" customWidth="1"/>
    <col min="14613" max="14613" width="10.33203125" style="319" customWidth="1"/>
    <col min="14614" max="14614" width="9.6640625" style="319" customWidth="1"/>
    <col min="14615" max="14616" width="11.5" style="319" customWidth="1"/>
    <col min="14617" max="14617" width="8.5" style="319" customWidth="1"/>
    <col min="14618" max="14618" width="10.6640625" style="319" customWidth="1"/>
    <col min="14619" max="14619" width="2.5" style="319" customWidth="1"/>
    <col min="14620" max="14620" width="15.33203125" style="319" customWidth="1"/>
    <col min="14621" max="14621" width="10.83203125" style="319" customWidth="1"/>
    <col min="14622" max="14622" width="10.33203125" style="319" customWidth="1"/>
    <col min="14623" max="14623" width="9.6640625" style="319" customWidth="1"/>
    <col min="14624" max="14625" width="11.5" style="319" customWidth="1"/>
    <col min="14626" max="14626" width="8.5" style="319" customWidth="1"/>
    <col min="14627" max="14627" width="10.6640625" style="319" customWidth="1"/>
    <col min="14628" max="14848" width="8.83203125" style="319"/>
    <col min="14849" max="14849" width="17.5" style="319" customWidth="1"/>
    <col min="14850" max="14850" width="12.1640625" style="319" customWidth="1"/>
    <col min="14851" max="14851" width="6.5" style="319" customWidth="1"/>
    <col min="14852" max="14852" width="12.1640625" style="319" customWidth="1"/>
    <col min="14853" max="14853" width="6.5" style="319" customWidth="1"/>
    <col min="14854" max="14854" width="12.1640625" style="319" customWidth="1"/>
    <col min="14855" max="14855" width="6.5" style="319" customWidth="1"/>
    <col min="14856" max="14856" width="12.1640625" style="319" customWidth="1"/>
    <col min="14857" max="14857" width="6.5" style="319" customWidth="1"/>
    <col min="14858" max="14858" width="12.1640625" style="319" customWidth="1"/>
    <col min="14859" max="14859" width="6.5" style="319" customWidth="1"/>
    <col min="14860" max="14860" width="12.1640625" style="319" customWidth="1"/>
    <col min="14861" max="14861" width="6.5" style="319" customWidth="1"/>
    <col min="14862" max="14862" width="12.1640625" style="319" customWidth="1"/>
    <col min="14863" max="14863" width="6.5" style="319" customWidth="1"/>
    <col min="14864" max="14864" width="12.1640625" style="319" customWidth="1"/>
    <col min="14865" max="14865" width="6.5" style="319" customWidth="1"/>
    <col min="14866" max="14866" width="3.33203125" style="319" customWidth="1"/>
    <col min="14867" max="14867" width="15.33203125" style="319" customWidth="1"/>
    <col min="14868" max="14868" width="10.83203125" style="319" customWidth="1"/>
    <col min="14869" max="14869" width="10.33203125" style="319" customWidth="1"/>
    <col min="14870" max="14870" width="9.6640625" style="319" customWidth="1"/>
    <col min="14871" max="14872" width="11.5" style="319" customWidth="1"/>
    <col min="14873" max="14873" width="8.5" style="319" customWidth="1"/>
    <col min="14874" max="14874" width="10.6640625" style="319" customWidth="1"/>
    <col min="14875" max="14875" width="2.5" style="319" customWidth="1"/>
    <col min="14876" max="14876" width="15.33203125" style="319" customWidth="1"/>
    <col min="14877" max="14877" width="10.83203125" style="319" customWidth="1"/>
    <col min="14878" max="14878" width="10.33203125" style="319" customWidth="1"/>
    <col min="14879" max="14879" width="9.6640625" style="319" customWidth="1"/>
    <col min="14880" max="14881" width="11.5" style="319" customWidth="1"/>
    <col min="14882" max="14882" width="8.5" style="319" customWidth="1"/>
    <col min="14883" max="14883" width="10.6640625" style="319" customWidth="1"/>
    <col min="14884" max="15104" width="8.83203125" style="319"/>
    <col min="15105" max="15105" width="17.5" style="319" customWidth="1"/>
    <col min="15106" max="15106" width="12.1640625" style="319" customWidth="1"/>
    <col min="15107" max="15107" width="6.5" style="319" customWidth="1"/>
    <col min="15108" max="15108" width="12.1640625" style="319" customWidth="1"/>
    <col min="15109" max="15109" width="6.5" style="319" customWidth="1"/>
    <col min="15110" max="15110" width="12.1640625" style="319" customWidth="1"/>
    <col min="15111" max="15111" width="6.5" style="319" customWidth="1"/>
    <col min="15112" max="15112" width="12.1640625" style="319" customWidth="1"/>
    <col min="15113" max="15113" width="6.5" style="319" customWidth="1"/>
    <col min="15114" max="15114" width="12.1640625" style="319" customWidth="1"/>
    <col min="15115" max="15115" width="6.5" style="319" customWidth="1"/>
    <col min="15116" max="15116" width="12.1640625" style="319" customWidth="1"/>
    <col min="15117" max="15117" width="6.5" style="319" customWidth="1"/>
    <col min="15118" max="15118" width="12.1640625" style="319" customWidth="1"/>
    <col min="15119" max="15119" width="6.5" style="319" customWidth="1"/>
    <col min="15120" max="15120" width="12.1640625" style="319" customWidth="1"/>
    <col min="15121" max="15121" width="6.5" style="319" customWidth="1"/>
    <col min="15122" max="15122" width="3.33203125" style="319" customWidth="1"/>
    <col min="15123" max="15123" width="15.33203125" style="319" customWidth="1"/>
    <col min="15124" max="15124" width="10.83203125" style="319" customWidth="1"/>
    <col min="15125" max="15125" width="10.33203125" style="319" customWidth="1"/>
    <col min="15126" max="15126" width="9.6640625" style="319" customWidth="1"/>
    <col min="15127" max="15128" width="11.5" style="319" customWidth="1"/>
    <col min="15129" max="15129" width="8.5" style="319" customWidth="1"/>
    <col min="15130" max="15130" width="10.6640625" style="319" customWidth="1"/>
    <col min="15131" max="15131" width="2.5" style="319" customWidth="1"/>
    <col min="15132" max="15132" width="15.33203125" style="319" customWidth="1"/>
    <col min="15133" max="15133" width="10.83203125" style="319" customWidth="1"/>
    <col min="15134" max="15134" width="10.33203125" style="319" customWidth="1"/>
    <col min="15135" max="15135" width="9.6640625" style="319" customWidth="1"/>
    <col min="15136" max="15137" width="11.5" style="319" customWidth="1"/>
    <col min="15138" max="15138" width="8.5" style="319" customWidth="1"/>
    <col min="15139" max="15139" width="10.6640625" style="319" customWidth="1"/>
    <col min="15140" max="15360" width="8.83203125" style="319"/>
    <col min="15361" max="15361" width="17.5" style="319" customWidth="1"/>
    <col min="15362" max="15362" width="12.1640625" style="319" customWidth="1"/>
    <col min="15363" max="15363" width="6.5" style="319" customWidth="1"/>
    <col min="15364" max="15364" width="12.1640625" style="319" customWidth="1"/>
    <col min="15365" max="15365" width="6.5" style="319" customWidth="1"/>
    <col min="15366" max="15366" width="12.1640625" style="319" customWidth="1"/>
    <col min="15367" max="15367" width="6.5" style="319" customWidth="1"/>
    <col min="15368" max="15368" width="12.1640625" style="319" customWidth="1"/>
    <col min="15369" max="15369" width="6.5" style="319" customWidth="1"/>
    <col min="15370" max="15370" width="12.1640625" style="319" customWidth="1"/>
    <col min="15371" max="15371" width="6.5" style="319" customWidth="1"/>
    <col min="15372" max="15372" width="12.1640625" style="319" customWidth="1"/>
    <col min="15373" max="15373" width="6.5" style="319" customWidth="1"/>
    <col min="15374" max="15374" width="12.1640625" style="319" customWidth="1"/>
    <col min="15375" max="15375" width="6.5" style="319" customWidth="1"/>
    <col min="15376" max="15376" width="12.1640625" style="319" customWidth="1"/>
    <col min="15377" max="15377" width="6.5" style="319" customWidth="1"/>
    <col min="15378" max="15378" width="3.33203125" style="319" customWidth="1"/>
    <col min="15379" max="15379" width="15.33203125" style="319" customWidth="1"/>
    <col min="15380" max="15380" width="10.83203125" style="319" customWidth="1"/>
    <col min="15381" max="15381" width="10.33203125" style="319" customWidth="1"/>
    <col min="15382" max="15382" width="9.6640625" style="319" customWidth="1"/>
    <col min="15383" max="15384" width="11.5" style="319" customWidth="1"/>
    <col min="15385" max="15385" width="8.5" style="319" customWidth="1"/>
    <col min="15386" max="15386" width="10.6640625" style="319" customWidth="1"/>
    <col min="15387" max="15387" width="2.5" style="319" customWidth="1"/>
    <col min="15388" max="15388" width="15.33203125" style="319" customWidth="1"/>
    <col min="15389" max="15389" width="10.83203125" style="319" customWidth="1"/>
    <col min="15390" max="15390" width="10.33203125" style="319" customWidth="1"/>
    <col min="15391" max="15391" width="9.6640625" style="319" customWidth="1"/>
    <col min="15392" max="15393" width="11.5" style="319" customWidth="1"/>
    <col min="15394" max="15394" width="8.5" style="319" customWidth="1"/>
    <col min="15395" max="15395" width="10.6640625" style="319" customWidth="1"/>
    <col min="15396" max="15616" width="8.83203125" style="319"/>
    <col min="15617" max="15617" width="17.5" style="319" customWidth="1"/>
    <col min="15618" max="15618" width="12.1640625" style="319" customWidth="1"/>
    <col min="15619" max="15619" width="6.5" style="319" customWidth="1"/>
    <col min="15620" max="15620" width="12.1640625" style="319" customWidth="1"/>
    <col min="15621" max="15621" width="6.5" style="319" customWidth="1"/>
    <col min="15622" max="15622" width="12.1640625" style="319" customWidth="1"/>
    <col min="15623" max="15623" width="6.5" style="319" customWidth="1"/>
    <col min="15624" max="15624" width="12.1640625" style="319" customWidth="1"/>
    <col min="15625" max="15625" width="6.5" style="319" customWidth="1"/>
    <col min="15626" max="15626" width="12.1640625" style="319" customWidth="1"/>
    <col min="15627" max="15627" width="6.5" style="319" customWidth="1"/>
    <col min="15628" max="15628" width="12.1640625" style="319" customWidth="1"/>
    <col min="15629" max="15629" width="6.5" style="319" customWidth="1"/>
    <col min="15630" max="15630" width="12.1640625" style="319" customWidth="1"/>
    <col min="15631" max="15631" width="6.5" style="319" customWidth="1"/>
    <col min="15632" max="15632" width="12.1640625" style="319" customWidth="1"/>
    <col min="15633" max="15633" width="6.5" style="319" customWidth="1"/>
    <col min="15634" max="15634" width="3.33203125" style="319" customWidth="1"/>
    <col min="15635" max="15635" width="15.33203125" style="319" customWidth="1"/>
    <col min="15636" max="15636" width="10.83203125" style="319" customWidth="1"/>
    <col min="15637" max="15637" width="10.33203125" style="319" customWidth="1"/>
    <col min="15638" max="15638" width="9.6640625" style="319" customWidth="1"/>
    <col min="15639" max="15640" width="11.5" style="319" customWidth="1"/>
    <col min="15641" max="15641" width="8.5" style="319" customWidth="1"/>
    <col min="15642" max="15642" width="10.6640625" style="319" customWidth="1"/>
    <col min="15643" max="15643" width="2.5" style="319" customWidth="1"/>
    <col min="15644" max="15644" width="15.33203125" style="319" customWidth="1"/>
    <col min="15645" max="15645" width="10.83203125" style="319" customWidth="1"/>
    <col min="15646" max="15646" width="10.33203125" style="319" customWidth="1"/>
    <col min="15647" max="15647" width="9.6640625" style="319" customWidth="1"/>
    <col min="15648" max="15649" width="11.5" style="319" customWidth="1"/>
    <col min="15650" max="15650" width="8.5" style="319" customWidth="1"/>
    <col min="15651" max="15651" width="10.6640625" style="319" customWidth="1"/>
    <col min="15652" max="15872" width="8.83203125" style="319"/>
    <col min="15873" max="15873" width="17.5" style="319" customWidth="1"/>
    <col min="15874" max="15874" width="12.1640625" style="319" customWidth="1"/>
    <col min="15875" max="15875" width="6.5" style="319" customWidth="1"/>
    <col min="15876" max="15876" width="12.1640625" style="319" customWidth="1"/>
    <col min="15877" max="15877" width="6.5" style="319" customWidth="1"/>
    <col min="15878" max="15878" width="12.1640625" style="319" customWidth="1"/>
    <col min="15879" max="15879" width="6.5" style="319" customWidth="1"/>
    <col min="15880" max="15880" width="12.1640625" style="319" customWidth="1"/>
    <col min="15881" max="15881" width="6.5" style="319" customWidth="1"/>
    <col min="15882" max="15882" width="12.1640625" style="319" customWidth="1"/>
    <col min="15883" max="15883" width="6.5" style="319" customWidth="1"/>
    <col min="15884" max="15884" width="12.1640625" style="319" customWidth="1"/>
    <col min="15885" max="15885" width="6.5" style="319" customWidth="1"/>
    <col min="15886" max="15886" width="12.1640625" style="319" customWidth="1"/>
    <col min="15887" max="15887" width="6.5" style="319" customWidth="1"/>
    <col min="15888" max="15888" width="12.1640625" style="319" customWidth="1"/>
    <col min="15889" max="15889" width="6.5" style="319" customWidth="1"/>
    <col min="15890" max="15890" width="3.33203125" style="319" customWidth="1"/>
    <col min="15891" max="15891" width="15.33203125" style="319" customWidth="1"/>
    <col min="15892" max="15892" width="10.83203125" style="319" customWidth="1"/>
    <col min="15893" max="15893" width="10.33203125" style="319" customWidth="1"/>
    <col min="15894" max="15894" width="9.6640625" style="319" customWidth="1"/>
    <col min="15895" max="15896" width="11.5" style="319" customWidth="1"/>
    <col min="15897" max="15897" width="8.5" style="319" customWidth="1"/>
    <col min="15898" max="15898" width="10.6640625" style="319" customWidth="1"/>
    <col min="15899" max="15899" width="2.5" style="319" customWidth="1"/>
    <col min="15900" max="15900" width="15.33203125" style="319" customWidth="1"/>
    <col min="15901" max="15901" width="10.83203125" style="319" customWidth="1"/>
    <col min="15902" max="15902" width="10.33203125" style="319" customWidth="1"/>
    <col min="15903" max="15903" width="9.6640625" style="319" customWidth="1"/>
    <col min="15904" max="15905" width="11.5" style="319" customWidth="1"/>
    <col min="15906" max="15906" width="8.5" style="319" customWidth="1"/>
    <col min="15907" max="15907" width="10.6640625" style="319" customWidth="1"/>
    <col min="15908" max="16128" width="8.83203125" style="319"/>
    <col min="16129" max="16129" width="17.5" style="319" customWidth="1"/>
    <col min="16130" max="16130" width="12.1640625" style="319" customWidth="1"/>
    <col min="16131" max="16131" width="6.5" style="319" customWidth="1"/>
    <col min="16132" max="16132" width="12.1640625" style="319" customWidth="1"/>
    <col min="16133" max="16133" width="6.5" style="319" customWidth="1"/>
    <col min="16134" max="16134" width="12.1640625" style="319" customWidth="1"/>
    <col min="16135" max="16135" width="6.5" style="319" customWidth="1"/>
    <col min="16136" max="16136" width="12.1640625" style="319" customWidth="1"/>
    <col min="16137" max="16137" width="6.5" style="319" customWidth="1"/>
    <col min="16138" max="16138" width="12.1640625" style="319" customWidth="1"/>
    <col min="16139" max="16139" width="6.5" style="319" customWidth="1"/>
    <col min="16140" max="16140" width="12.1640625" style="319" customWidth="1"/>
    <col min="16141" max="16141" width="6.5" style="319" customWidth="1"/>
    <col min="16142" max="16142" width="12.1640625" style="319" customWidth="1"/>
    <col min="16143" max="16143" width="6.5" style="319" customWidth="1"/>
    <col min="16144" max="16144" width="12.1640625" style="319" customWidth="1"/>
    <col min="16145" max="16145" width="6.5" style="319" customWidth="1"/>
    <col min="16146" max="16146" width="3.33203125" style="319" customWidth="1"/>
    <col min="16147" max="16147" width="15.33203125" style="319" customWidth="1"/>
    <col min="16148" max="16148" width="10.83203125" style="319" customWidth="1"/>
    <col min="16149" max="16149" width="10.33203125" style="319" customWidth="1"/>
    <col min="16150" max="16150" width="9.6640625" style="319" customWidth="1"/>
    <col min="16151" max="16152" width="11.5" style="319" customWidth="1"/>
    <col min="16153" max="16153" width="8.5" style="319" customWidth="1"/>
    <col min="16154" max="16154" width="10.6640625" style="319" customWidth="1"/>
    <col min="16155" max="16155" width="2.5" style="319" customWidth="1"/>
    <col min="16156" max="16156" width="15.33203125" style="319" customWidth="1"/>
    <col min="16157" max="16157" width="10.83203125" style="319" customWidth="1"/>
    <col min="16158" max="16158" width="10.33203125" style="319" customWidth="1"/>
    <col min="16159" max="16159" width="9.6640625" style="319" customWidth="1"/>
    <col min="16160" max="16161" width="11.5" style="319" customWidth="1"/>
    <col min="16162" max="16162" width="8.5" style="319" customWidth="1"/>
    <col min="16163" max="16163" width="10.6640625" style="319" customWidth="1"/>
    <col min="16164" max="16384" width="8.83203125" style="319"/>
  </cols>
  <sheetData>
    <row r="1" spans="1:35" ht="16" thickBot="1">
      <c r="A1" s="460" t="s">
        <v>126</v>
      </c>
      <c r="B1" s="461"/>
      <c r="C1" s="461"/>
      <c r="D1" s="461"/>
      <c r="E1" s="461"/>
      <c r="F1" s="461"/>
      <c r="G1" s="461"/>
      <c r="H1" s="461"/>
      <c r="I1" s="461"/>
      <c r="J1" s="461"/>
      <c r="K1" s="461"/>
      <c r="L1" s="461"/>
      <c r="M1" s="461"/>
      <c r="N1" s="461"/>
      <c r="O1" s="461"/>
      <c r="P1" s="461"/>
      <c r="Q1" s="461"/>
      <c r="R1" s="318"/>
    </row>
    <row r="2" spans="1:35" ht="16" thickBot="1">
      <c r="A2" s="322"/>
      <c r="B2" s="323" t="s">
        <v>30</v>
      </c>
      <c r="C2" s="324"/>
      <c r="D2" s="324"/>
      <c r="E2" s="324"/>
      <c r="F2" s="324"/>
      <c r="G2" s="324"/>
      <c r="H2" s="324"/>
      <c r="I2" s="324"/>
      <c r="J2" s="325"/>
      <c r="K2" s="325"/>
      <c r="L2" s="325"/>
      <c r="M2" s="326"/>
      <c r="N2" s="327"/>
      <c r="O2" s="327"/>
      <c r="P2" s="462" t="s">
        <v>31</v>
      </c>
      <c r="Q2" s="463"/>
      <c r="R2" s="318"/>
    </row>
    <row r="3" spans="1:35" s="334" customFormat="1" ht="13" thickBot="1">
      <c r="A3" s="328"/>
      <c r="B3" s="329" t="s">
        <v>32</v>
      </c>
      <c r="C3" s="330"/>
      <c r="D3" s="331" t="s">
        <v>33</v>
      </c>
      <c r="E3" s="332"/>
      <c r="F3" s="333" t="s">
        <v>34</v>
      </c>
      <c r="G3" s="330"/>
      <c r="H3" s="331" t="s">
        <v>35</v>
      </c>
      <c r="I3" s="332"/>
      <c r="J3" s="333" t="s">
        <v>36</v>
      </c>
      <c r="K3" s="330"/>
      <c r="L3" s="466" t="s">
        <v>37</v>
      </c>
      <c r="M3" s="467"/>
      <c r="N3" s="466" t="s">
        <v>38</v>
      </c>
      <c r="O3" s="467"/>
      <c r="P3" s="464"/>
      <c r="Q3" s="465"/>
      <c r="R3" s="318"/>
      <c r="T3" s="335"/>
      <c r="U3" s="335"/>
      <c r="V3" s="335"/>
      <c r="W3" s="335"/>
      <c r="X3" s="335"/>
      <c r="Y3" s="335"/>
      <c r="Z3" s="335"/>
      <c r="AC3" s="336"/>
      <c r="AD3" s="336"/>
      <c r="AE3" s="336"/>
      <c r="AF3" s="336"/>
      <c r="AG3" s="336"/>
      <c r="AH3" s="336"/>
      <c r="AI3" s="336"/>
    </row>
    <row r="4" spans="1:35" ht="25" thickBot="1">
      <c r="A4" s="337" t="s">
        <v>39</v>
      </c>
      <c r="B4" s="338" t="s">
        <v>40</v>
      </c>
      <c r="C4" s="339" t="s">
        <v>41</v>
      </c>
      <c r="D4" s="340" t="s">
        <v>40</v>
      </c>
      <c r="E4" s="339" t="s">
        <v>41</v>
      </c>
      <c r="F4" s="340" t="s">
        <v>40</v>
      </c>
      <c r="G4" s="339" t="s">
        <v>41</v>
      </c>
      <c r="H4" s="340" t="s">
        <v>40</v>
      </c>
      <c r="I4" s="339" t="s">
        <v>41</v>
      </c>
      <c r="J4" s="340" t="s">
        <v>40</v>
      </c>
      <c r="K4" s="339" t="s">
        <v>41</v>
      </c>
      <c r="L4" s="340" t="s">
        <v>40</v>
      </c>
      <c r="M4" s="339" t="s">
        <v>41</v>
      </c>
      <c r="N4" s="340" t="s">
        <v>40</v>
      </c>
      <c r="O4" s="341" t="s">
        <v>41</v>
      </c>
      <c r="P4" s="340" t="s">
        <v>40</v>
      </c>
      <c r="Q4" s="339" t="s">
        <v>41</v>
      </c>
      <c r="R4" s="342"/>
      <c r="S4" s="343" t="s">
        <v>42</v>
      </c>
      <c r="T4" s="343"/>
      <c r="U4" s="343"/>
      <c r="V4" s="343"/>
      <c r="W4" s="343"/>
      <c r="X4" s="343"/>
      <c r="Y4" s="343"/>
      <c r="Z4" s="343"/>
      <c r="AB4" s="343" t="s">
        <v>43</v>
      </c>
      <c r="AC4" s="343"/>
      <c r="AD4" s="343"/>
      <c r="AE4" s="343"/>
      <c r="AF4" s="343"/>
      <c r="AG4" s="343"/>
      <c r="AH4" s="343"/>
      <c r="AI4" s="343"/>
    </row>
    <row r="5" spans="1:35" ht="18.75" customHeight="1" thickTop="1" thickBot="1">
      <c r="A5" s="344" t="s">
        <v>44</v>
      </c>
      <c r="B5" s="345"/>
      <c r="C5" s="344"/>
      <c r="D5" s="344"/>
      <c r="E5" s="344"/>
      <c r="F5" s="344"/>
      <c r="G5" s="344"/>
      <c r="H5" s="344"/>
      <c r="I5" s="344"/>
      <c r="J5" s="344"/>
      <c r="K5" s="344"/>
      <c r="L5" s="344"/>
      <c r="M5" s="344"/>
      <c r="N5" s="344"/>
      <c r="O5" s="346"/>
      <c r="P5" s="347"/>
      <c r="Q5" s="347"/>
      <c r="S5" s="348"/>
      <c r="T5" s="349" t="s">
        <v>32</v>
      </c>
      <c r="U5" s="349" t="s">
        <v>33</v>
      </c>
      <c r="V5" s="349" t="s">
        <v>34</v>
      </c>
      <c r="W5" s="349" t="s">
        <v>35</v>
      </c>
      <c r="X5" s="349" t="s">
        <v>36</v>
      </c>
      <c r="Y5" s="349" t="s">
        <v>37</v>
      </c>
      <c r="Z5" s="350" t="s">
        <v>45</v>
      </c>
      <c r="AB5" s="348"/>
      <c r="AC5" s="351" t="s">
        <v>32</v>
      </c>
      <c r="AD5" s="351" t="s">
        <v>33</v>
      </c>
      <c r="AE5" s="351" t="s">
        <v>34</v>
      </c>
      <c r="AF5" s="351" t="s">
        <v>35</v>
      </c>
      <c r="AG5" s="351" t="s">
        <v>36</v>
      </c>
      <c r="AH5" s="351" t="s">
        <v>37</v>
      </c>
      <c r="AI5" s="352" t="s">
        <v>45</v>
      </c>
    </row>
    <row r="6" spans="1:35" ht="13">
      <c r="A6" s="353" t="s">
        <v>46</v>
      </c>
      <c r="B6" s="354"/>
      <c r="C6" s="355"/>
      <c r="D6" s="356"/>
      <c r="E6" s="357"/>
      <c r="F6" s="358"/>
      <c r="G6" s="359"/>
      <c r="H6" s="360"/>
      <c r="I6" s="361"/>
      <c r="J6" s="360"/>
      <c r="K6" s="361"/>
      <c r="L6" s="360"/>
      <c r="M6" s="361"/>
      <c r="N6" s="362">
        <f>B6+D6+F6+H6+J6+L6</f>
        <v>0</v>
      </c>
      <c r="O6" s="363">
        <f>C6+E6+G6+I6+K6+M6</f>
        <v>0</v>
      </c>
      <c r="P6" s="364"/>
      <c r="Q6" s="365"/>
      <c r="S6" s="366" t="s">
        <v>46</v>
      </c>
      <c r="T6" s="367" t="e">
        <f>IF((Section1!$C$16+Section1!$H$16)=0,"",B6/(Section1!$C$16+Section1!$H$16))</f>
        <v>#VALUE!</v>
      </c>
      <c r="U6" s="367" t="str">
        <f>IF((Section1!$C$17+Section1!$H$17)=0,"",D6/(Section1!$C$17+Section1!$H$17))</f>
        <v/>
      </c>
      <c r="V6" s="367" t="str">
        <f>IF((Section1!$C$18+Section1!$H$18)=0,"",F6/(Section1!$C$18+Section1!$H$18))</f>
        <v/>
      </c>
      <c r="W6" s="367" t="str">
        <f>IF((Section1!$C$19+Section1!$H$19)=0,"",H6/(Section1!$C$19+Section1!$H$19))</f>
        <v/>
      </c>
      <c r="X6" s="367" t="str">
        <f>IF((Section1!$C$20+Section1!$H$20)=0,"",J6/(Section1!$C$20+Section1!$H$20))</f>
        <v/>
      </c>
      <c r="Y6" s="367" t="str">
        <f>IF((Section1!$C$21+Section1!$H$21)=0,"",L6/(Section1!$C$21+Section1!$H$21))</f>
        <v/>
      </c>
      <c r="Z6" s="368">
        <f>IF((Section1!$C$22+Section1!$H$22)=0,0,(B6+D6+F6+H6+J6+L6)/(Section1!$C$22+Section1!$H$22))</f>
        <v>0</v>
      </c>
      <c r="AB6" s="366" t="s">
        <v>46</v>
      </c>
      <c r="AC6" s="369" t="str">
        <f>IF(B6=0,IF(C6=0,"","CHECK"),IF(C6=0,"CHECK",B6/C6))</f>
        <v/>
      </c>
      <c r="AD6" s="369" t="str">
        <f>IF(D6=0,IF(E6=0,"","CHECK"),IF(E6=0,"CHECK",D6/E6))</f>
        <v/>
      </c>
      <c r="AE6" s="369" t="str">
        <f>IF(F6=0,IF(G6=0,"","CHECK"),IF(G6=0,"CHECK",F6/G6))</f>
        <v/>
      </c>
      <c r="AF6" s="369" t="str">
        <f>IF(H6=0,IF(I6=0,"","CHECK"),IF(I6=0,"CHECK",H6/I6))</f>
        <v/>
      </c>
      <c r="AG6" s="369" t="str">
        <f>IF(J6=0,IF(K6=0,"","CHECK"),IF(K6=0,"CHECK",J6/K6))</f>
        <v/>
      </c>
      <c r="AH6" s="369" t="str">
        <f>IF(L6=0,IF(M6=0,"","CHECK"),IF(M6=0,"CHECK",L6/M6))</f>
        <v/>
      </c>
      <c r="AI6" s="370" t="str">
        <f>IF((B6+D6+F6+H6+J6+L6)=0,IF((C6+E6+G6+I6+K6+M6)=0,"","CHECK"),IF((C6+E6+G6+I6+K6+M6)=0,"CHECK",(B6+D6+F6+H6+J6+L6)/(C6+E6+G6+I6+K6+M6)))</f>
        <v/>
      </c>
    </row>
    <row r="7" spans="1:35" ht="13">
      <c r="A7" s="371" t="s">
        <v>47</v>
      </c>
      <c r="B7" s="372"/>
      <c r="C7" s="373"/>
      <c r="D7" s="372"/>
      <c r="E7" s="374"/>
      <c r="F7" s="375"/>
      <c r="G7" s="373"/>
      <c r="H7" s="376"/>
      <c r="I7" s="374"/>
      <c r="J7" s="376"/>
      <c r="K7" s="374"/>
      <c r="L7" s="376"/>
      <c r="M7" s="374"/>
      <c r="N7" s="362">
        <f>B7+D7+F7+H7+J7+L7</f>
        <v>0</v>
      </c>
      <c r="O7" s="363">
        <f t="shared" ref="O7:O16" si="0">C7+E7+G7+I7+K7+M7</f>
        <v>0</v>
      </c>
      <c r="P7" s="377"/>
      <c r="Q7" s="374"/>
      <c r="S7" s="366" t="s">
        <v>47</v>
      </c>
      <c r="T7" s="367" t="e">
        <f>IF((Section1!$C$16+Section1!$H$16)=0,"",B7/(Section1!$C$16+Section1!$H$16))</f>
        <v>#VALUE!</v>
      </c>
      <c r="U7" s="367" t="str">
        <f>IF((Section1!$C$17+Section1!$H$17)=0,"",D7/(Section1!$C$17+Section1!$H$17))</f>
        <v/>
      </c>
      <c r="V7" s="367" t="str">
        <f>IF((Section1!$C$18+Section1!$H$18)=0,"",F7/(Section1!$C$18+Section1!$H$18))</f>
        <v/>
      </c>
      <c r="W7" s="367" t="str">
        <f>IF((Section1!$C$19+Section1!$H$19)=0,"",H7/(Section1!$C$19+Section1!$H$19))</f>
        <v/>
      </c>
      <c r="X7" s="367" t="str">
        <f>IF((Section1!$C$20+Section1!$H$20)=0,"",J7/(Section1!$C$20+Section1!$H$20))</f>
        <v/>
      </c>
      <c r="Y7" s="367" t="str">
        <f>IF((Section1!$C$21+Section1!$H$21)=0,"",L7/(Section1!$C$21+Section1!$H$21))</f>
        <v/>
      </c>
      <c r="Z7" s="368">
        <f>IF((Section1!$C$22+Section1!$H$22)=0,0,(B7+D7+F7+H7+J7+L7)/(Section1!$C$22+Section1!$H$22))</f>
        <v>0</v>
      </c>
      <c r="AB7" s="366" t="s">
        <v>47</v>
      </c>
      <c r="AC7" s="369" t="str">
        <f t="shared" ref="AC7:AC43" si="1">IF(B7=0,IF(C7=0,"","CHECK"),IF(C7=0,"CHECK",B7/C7))</f>
        <v/>
      </c>
      <c r="AD7" s="369" t="str">
        <f t="shared" ref="AD7:AD43" si="2">IF(D7=0,IF(E7=0,"","CHECK"),IF(E7=0,"CHECK",D7/E7))</f>
        <v/>
      </c>
      <c r="AE7" s="369" t="str">
        <f t="shared" ref="AE7:AE43" si="3">IF(F7=0,IF(G7=0,"","CHECK"),IF(G7=0,"CHECK",F7/G7))</f>
        <v/>
      </c>
      <c r="AF7" s="369" t="str">
        <f t="shared" ref="AF7:AF43" si="4">IF(H7=0,IF(I7=0,"","CHECK"),IF(I7=0,"CHECK",H7/I7))</f>
        <v/>
      </c>
      <c r="AG7" s="369" t="str">
        <f t="shared" ref="AG7:AG43" si="5">IF(J7=0,IF(K7=0,"","CHECK"),IF(K7=0,"CHECK",J7/K7))</f>
        <v/>
      </c>
      <c r="AH7" s="369" t="str">
        <f t="shared" ref="AH7:AH43" si="6">IF(L7=0,IF(M7=0,"","CHECK"),IF(M7=0,"CHECK",L7/M7))</f>
        <v/>
      </c>
      <c r="AI7" s="370" t="str">
        <f t="shared" ref="AI7:AI43" si="7">IF((B7+D7+F7+H7+J7+L7)=0,IF((C7+E7+G7+I7+K7+M7)=0,"","CHECK"),IF((C7+E7+G7+I7+K7+M7)=0,"CHECK",(B7+D7+F7+H7+J7+L7)/(C7+E7+G7+I7+K7+M7)))</f>
        <v/>
      </c>
    </row>
    <row r="8" spans="1:35" ht="13">
      <c r="A8" s="371" t="s">
        <v>48</v>
      </c>
      <c r="B8" s="372"/>
      <c r="C8" s="373"/>
      <c r="D8" s="372"/>
      <c r="E8" s="374"/>
      <c r="F8" s="375"/>
      <c r="G8" s="373"/>
      <c r="H8" s="376"/>
      <c r="I8" s="374"/>
      <c r="J8" s="376"/>
      <c r="K8" s="374"/>
      <c r="L8" s="376"/>
      <c r="M8" s="374"/>
      <c r="N8" s="362">
        <f>B8+D8+F8+H8+J8+L8</f>
        <v>0</v>
      </c>
      <c r="O8" s="363">
        <f t="shared" si="0"/>
        <v>0</v>
      </c>
      <c r="P8" s="377"/>
      <c r="Q8" s="374"/>
      <c r="S8" s="366" t="s">
        <v>48</v>
      </c>
      <c r="T8" s="367" t="e">
        <f>IF((Section1!$C$16+Section1!$H$16)=0,"",B8/(Section1!$C$16+Section1!$H$16))</f>
        <v>#VALUE!</v>
      </c>
      <c r="U8" s="367" t="str">
        <f>IF((Section1!$C$17+Section1!$H$17)=0,"",D8/(Section1!$C$17+Section1!$H$17))</f>
        <v/>
      </c>
      <c r="V8" s="367" t="str">
        <f>IF((Section1!$C$18+Section1!$H$18)=0,"",F8/(Section1!$C$18+Section1!$H$18))</f>
        <v/>
      </c>
      <c r="W8" s="367" t="str">
        <f>IF((Section1!$C$19+Section1!$H$19)=0,"",H8/(Section1!$C$19+Section1!$H$19))</f>
        <v/>
      </c>
      <c r="X8" s="367" t="str">
        <f>IF((Section1!$C$20+Section1!$H$20)=0,"",J8/(Section1!$C$20+Section1!$H$20))</f>
        <v/>
      </c>
      <c r="Y8" s="367" t="str">
        <f>IF((Section1!$C$21+Section1!$H$21)=0,"",L8/(Section1!$C$21+Section1!$H$21))</f>
        <v/>
      </c>
      <c r="Z8" s="368">
        <f>IF((Section1!$C$22+Section1!$H$22)=0,0,(B8+D8+F8+H8+J8+L8)/(Section1!$C$22+Section1!$H$22))</f>
        <v>0</v>
      </c>
      <c r="AB8" s="366" t="s">
        <v>48</v>
      </c>
      <c r="AC8" s="369" t="str">
        <f t="shared" si="1"/>
        <v/>
      </c>
      <c r="AD8" s="369" t="str">
        <f>IF(D8=0,IF(E8=0,"","CHECK"),IF(E8=0,"CHECK",D8/E8))</f>
        <v/>
      </c>
      <c r="AE8" s="369" t="str">
        <f>IF(F8=0,IF(G8=0,"","CHECK"),IF(G8=0,"CHECK",F8/G8))</f>
        <v/>
      </c>
      <c r="AF8" s="369" t="str">
        <f>IF(H8=0,IF(I8=0,"","CHECK"),IF(I8=0,"CHECK",H8/I8))</f>
        <v/>
      </c>
      <c r="AG8" s="369" t="str">
        <f>IF(J8=0,IF(K8=0,"","CHECK"),IF(K8=0,"CHECK",J8/K8))</f>
        <v/>
      </c>
      <c r="AH8" s="369" t="str">
        <f>IF(L8=0,IF(M8=0,"","CHECK"),IF(M8=0,"CHECK",L8/M8))</f>
        <v/>
      </c>
      <c r="AI8" s="370" t="str">
        <f>IF((B8+D8+F8+H8+J8+L8)=0,IF((C8+E8+G8+I8+K8+M8)=0,"","CHECK"),IF((C8+E8+G8+I8+K8+M8)=0,"CHECK",(B8+D8+F8+H8+J8+L8)/(C8+E8+G8+I8+K8+M8)))</f>
        <v/>
      </c>
    </row>
    <row r="9" spans="1:35" ht="28.25" customHeight="1">
      <c r="A9" s="378" t="s">
        <v>49</v>
      </c>
      <c r="B9" s="372"/>
      <c r="C9" s="373"/>
      <c r="D9" s="372"/>
      <c r="E9" s="374"/>
      <c r="F9" s="375"/>
      <c r="G9" s="373"/>
      <c r="H9" s="376"/>
      <c r="I9" s="374"/>
      <c r="J9" s="376"/>
      <c r="K9" s="374"/>
      <c r="L9" s="376"/>
      <c r="M9" s="374"/>
      <c r="N9" s="362">
        <f t="shared" ref="N9:N16" si="8">B9+D9+F9+H9+J9+L9</f>
        <v>0</v>
      </c>
      <c r="O9" s="363">
        <f t="shared" si="0"/>
        <v>0</v>
      </c>
      <c r="P9" s="377"/>
      <c r="Q9" s="374"/>
      <c r="S9" s="379" t="s">
        <v>50</v>
      </c>
      <c r="T9" s="367" t="e">
        <f>IF((Section1!$C$16+Section1!$H$16)=0,"",B9/(Section1!$C$16+Section1!$H$16))</f>
        <v>#VALUE!</v>
      </c>
      <c r="U9" s="367" t="str">
        <f>IF((Section1!$C$17+Section1!$H$17)=0,"",D9/(Section1!$C$17+Section1!$H$17))</f>
        <v/>
      </c>
      <c r="V9" s="367" t="str">
        <f>IF((Section1!$C$18+Section1!$H$18)=0,"",F9/(Section1!$C$18+Section1!$H$18))</f>
        <v/>
      </c>
      <c r="W9" s="367" t="str">
        <f>IF((Section1!$C$19+Section1!$H$19)=0,"",H9/(Section1!$C$19+Section1!$H$19))</f>
        <v/>
      </c>
      <c r="X9" s="367" t="str">
        <f>IF((Section1!$C$20+Section1!$H$20)=0,"",J9/(Section1!$C$20+Section1!$H$20))</f>
        <v/>
      </c>
      <c r="Y9" s="367" t="str">
        <f>IF((Section1!$C$21+Section1!$H$21)=0,"",L9/(Section1!$C$21+Section1!$H$21))</f>
        <v/>
      </c>
      <c r="Z9" s="368">
        <f>IF((Section1!$C$22+Section1!$H$22)=0,0,(B9+D9+F9+H9+J9+L9)/(Section1!$C$22+Section1!$H$22))</f>
        <v>0</v>
      </c>
      <c r="AB9" s="379" t="s">
        <v>50</v>
      </c>
      <c r="AC9" s="369" t="str">
        <f t="shared" si="1"/>
        <v/>
      </c>
      <c r="AD9" s="369" t="str">
        <f t="shared" si="2"/>
        <v/>
      </c>
      <c r="AE9" s="369" t="str">
        <f t="shared" si="3"/>
        <v/>
      </c>
      <c r="AF9" s="369" t="str">
        <f t="shared" si="4"/>
        <v/>
      </c>
      <c r="AG9" s="369" t="str">
        <f t="shared" si="5"/>
        <v/>
      </c>
      <c r="AH9" s="369" t="str">
        <f t="shared" si="6"/>
        <v/>
      </c>
      <c r="AI9" s="370" t="str">
        <f t="shared" si="7"/>
        <v/>
      </c>
    </row>
    <row r="10" spans="1:35" ht="13">
      <c r="A10" s="371" t="s">
        <v>51</v>
      </c>
      <c r="B10" s="372"/>
      <c r="C10" s="373"/>
      <c r="D10" s="372"/>
      <c r="E10" s="374"/>
      <c r="F10" s="375"/>
      <c r="G10" s="373"/>
      <c r="H10" s="376"/>
      <c r="I10" s="374"/>
      <c r="J10" s="376"/>
      <c r="K10" s="374"/>
      <c r="L10" s="376"/>
      <c r="M10" s="374"/>
      <c r="N10" s="362">
        <f t="shared" si="8"/>
        <v>0</v>
      </c>
      <c r="O10" s="363">
        <f t="shared" si="0"/>
        <v>0</v>
      </c>
      <c r="P10" s="377"/>
      <c r="Q10" s="374"/>
      <c r="S10" s="366" t="s">
        <v>51</v>
      </c>
      <c r="T10" s="367" t="e">
        <f>IF((Section1!$C$16+Section1!$H$16)=0,"",B10/(Section1!$C$16+Section1!$H$16))</f>
        <v>#VALUE!</v>
      </c>
      <c r="U10" s="367" t="str">
        <f>IF((Section1!$C$17+Section1!$H$17)=0,"",D10/(Section1!$C$17+Section1!$H$17))</f>
        <v/>
      </c>
      <c r="V10" s="367" t="str">
        <f>IF((Section1!$C$18+Section1!$H$18)=0,"",F10/(Section1!$C$18+Section1!$H$18))</f>
        <v/>
      </c>
      <c r="W10" s="367" t="str">
        <f>IF((Section1!$C$19+Section1!$H$19)=0,"",H10/(Section1!$C$19+Section1!$H$19))</f>
        <v/>
      </c>
      <c r="X10" s="367" t="str">
        <f>IF((Section1!$C$20+Section1!$H$20)=0,"",J10/(Section1!$C$20+Section1!$H$20))</f>
        <v/>
      </c>
      <c r="Y10" s="367" t="str">
        <f>IF((Section1!$C$21+Section1!$H$21)=0,"",L10/(Section1!$C$21+Section1!$H$21))</f>
        <v/>
      </c>
      <c r="Z10" s="368">
        <f>IF((Section1!$C$22+Section1!$H$22)=0,0,(B10+D10+F10+H10+J10+L10)/(Section1!$C$22+Section1!$H$22))</f>
        <v>0</v>
      </c>
      <c r="AB10" s="366" t="s">
        <v>51</v>
      </c>
      <c r="AC10" s="369" t="str">
        <f t="shared" si="1"/>
        <v/>
      </c>
      <c r="AD10" s="369" t="str">
        <f t="shared" si="2"/>
        <v/>
      </c>
      <c r="AE10" s="369" t="str">
        <f t="shared" si="3"/>
        <v/>
      </c>
      <c r="AF10" s="369" t="str">
        <f t="shared" si="4"/>
        <v/>
      </c>
      <c r="AG10" s="369" t="str">
        <f t="shared" si="5"/>
        <v/>
      </c>
      <c r="AH10" s="369" t="str">
        <f t="shared" si="6"/>
        <v/>
      </c>
      <c r="AI10" s="370" t="str">
        <f t="shared" si="7"/>
        <v/>
      </c>
    </row>
    <row r="11" spans="1:35" ht="13">
      <c r="A11" s="371" t="s">
        <v>52</v>
      </c>
      <c r="B11" s="372"/>
      <c r="C11" s="373"/>
      <c r="D11" s="356"/>
      <c r="E11" s="357"/>
      <c r="F11" s="358"/>
      <c r="G11" s="359"/>
      <c r="H11" s="376"/>
      <c r="I11" s="374"/>
      <c r="J11" s="376"/>
      <c r="K11" s="374"/>
      <c r="L11" s="376"/>
      <c r="M11" s="374"/>
      <c r="N11" s="362">
        <f t="shared" si="8"/>
        <v>0</v>
      </c>
      <c r="O11" s="363">
        <f t="shared" si="0"/>
        <v>0</v>
      </c>
      <c r="P11" s="380"/>
      <c r="Q11" s="357"/>
      <c r="S11" s="381" t="s">
        <v>52</v>
      </c>
      <c r="T11" s="367" t="e">
        <f>IF((Section1!$C$16+Section1!$H$16)=0,"",B11/(Section1!$C$16+Section1!$H$16))</f>
        <v>#VALUE!</v>
      </c>
      <c r="U11" s="367" t="str">
        <f>IF((Section1!$C$17+Section1!$H$17)=0,"",D11/(Section1!$C$17+Section1!$H$17))</f>
        <v/>
      </c>
      <c r="V11" s="367" t="str">
        <f>IF((Section1!$C$18+Section1!$H$18)=0,"",F11/(Section1!$C$18+Section1!$H$18))</f>
        <v/>
      </c>
      <c r="W11" s="367" t="str">
        <f>IF((Section1!$C$19+Section1!$H$19)=0,"",H11/(Section1!$C$19+Section1!$H$19))</f>
        <v/>
      </c>
      <c r="X11" s="367" t="str">
        <f>IF((Section1!$C$20+Section1!$H$20)=0,"",J11/(Section1!$C$20+Section1!$H$20))</f>
        <v/>
      </c>
      <c r="Y11" s="367" t="str">
        <f>IF((Section1!$C$21+Section1!$H$21)=0,"",L11/(Section1!$C$21+Section1!$H$21))</f>
        <v/>
      </c>
      <c r="Z11" s="368">
        <f>IF((Section1!$C$22+Section1!$H$22)=0,0,(B11+D11+F11+H11+J11+L11)/(Section1!$C$22+Section1!$H$22))</f>
        <v>0</v>
      </c>
      <c r="AB11" s="381" t="s">
        <v>52</v>
      </c>
      <c r="AC11" s="369" t="str">
        <f t="shared" si="1"/>
        <v/>
      </c>
      <c r="AD11" s="369" t="str">
        <f t="shared" si="2"/>
        <v/>
      </c>
      <c r="AE11" s="369" t="str">
        <f t="shared" si="3"/>
        <v/>
      </c>
      <c r="AF11" s="369" t="str">
        <f t="shared" si="4"/>
        <v/>
      </c>
      <c r="AG11" s="369" t="str">
        <f t="shared" si="5"/>
        <v/>
      </c>
      <c r="AH11" s="369" t="str">
        <f t="shared" si="6"/>
        <v/>
      </c>
      <c r="AI11" s="370" t="str">
        <f t="shared" si="7"/>
        <v/>
      </c>
    </row>
    <row r="12" spans="1:35" ht="13">
      <c r="A12" s="371" t="s">
        <v>53</v>
      </c>
      <c r="B12" s="372"/>
      <c r="C12" s="373"/>
      <c r="D12" s="372"/>
      <c r="E12" s="374"/>
      <c r="F12" s="375"/>
      <c r="G12" s="373"/>
      <c r="H12" s="376"/>
      <c r="I12" s="374"/>
      <c r="J12" s="376"/>
      <c r="K12" s="374"/>
      <c r="L12" s="376"/>
      <c r="M12" s="374"/>
      <c r="N12" s="362">
        <f t="shared" si="8"/>
        <v>0</v>
      </c>
      <c r="O12" s="363">
        <f t="shared" si="0"/>
        <v>0</v>
      </c>
      <c r="P12" s="377"/>
      <c r="Q12" s="374"/>
      <c r="S12" s="381" t="s">
        <v>53</v>
      </c>
      <c r="T12" s="367" t="e">
        <f>IF((Section1!$C$16+Section1!$H$16)=0,"",B12/(Section1!$C$16+Section1!$H$16))</f>
        <v>#VALUE!</v>
      </c>
      <c r="U12" s="367" t="str">
        <f>IF((Section1!$C$17+Section1!$H$17)=0,"",D12/(Section1!$C$17+Section1!$H$17))</f>
        <v/>
      </c>
      <c r="V12" s="367" t="str">
        <f>IF((Section1!$C$18+Section1!$H$18)=0,"",F12/(Section1!$C$18+Section1!$H$18))</f>
        <v/>
      </c>
      <c r="W12" s="367" t="str">
        <f>IF((Section1!$C$19+Section1!$H$19)=0,"",H12/(Section1!$C$19+Section1!$H$19))</f>
        <v/>
      </c>
      <c r="X12" s="367" t="str">
        <f>IF((Section1!$C$20+Section1!$H$20)=0,"",J12/(Section1!$C$20+Section1!$H$20))</f>
        <v/>
      </c>
      <c r="Y12" s="367" t="str">
        <f>IF((Section1!$C$21+Section1!$H$21)=0,"",L12/(Section1!$C$21+Section1!$H$21))</f>
        <v/>
      </c>
      <c r="Z12" s="368">
        <f>IF((Section1!$C$22+Section1!$H$22)=0,0,(B12+D12+F12+H12+J12+L12)/(Section1!$C$22+Section1!$H$22))</f>
        <v>0</v>
      </c>
      <c r="AB12" s="381" t="s">
        <v>53</v>
      </c>
      <c r="AC12" s="369" t="str">
        <f t="shared" si="1"/>
        <v/>
      </c>
      <c r="AD12" s="369" t="str">
        <f t="shared" si="2"/>
        <v/>
      </c>
      <c r="AE12" s="369" t="str">
        <f t="shared" si="3"/>
        <v/>
      </c>
      <c r="AF12" s="369" t="str">
        <f t="shared" si="4"/>
        <v/>
      </c>
      <c r="AG12" s="369" t="str">
        <f t="shared" si="5"/>
        <v/>
      </c>
      <c r="AH12" s="369" t="str">
        <f t="shared" si="6"/>
        <v/>
      </c>
      <c r="AI12" s="370" t="str">
        <f t="shared" si="7"/>
        <v/>
      </c>
    </row>
    <row r="13" spans="1:35" ht="13">
      <c r="A13" s="371" t="s">
        <v>54</v>
      </c>
      <c r="B13" s="372"/>
      <c r="C13" s="373"/>
      <c r="D13" s="376"/>
      <c r="E13" s="374"/>
      <c r="F13" s="375"/>
      <c r="G13" s="373"/>
      <c r="H13" s="376"/>
      <c r="I13" s="374"/>
      <c r="J13" s="376"/>
      <c r="K13" s="374"/>
      <c r="L13" s="376"/>
      <c r="M13" s="374"/>
      <c r="N13" s="362">
        <f t="shared" si="8"/>
        <v>0</v>
      </c>
      <c r="O13" s="363">
        <f t="shared" si="0"/>
        <v>0</v>
      </c>
      <c r="P13" s="377"/>
      <c r="Q13" s="374"/>
      <c r="S13" s="381" t="s">
        <v>54</v>
      </c>
      <c r="T13" s="367" t="e">
        <f>IF((Section1!$C$16+Section1!$H$16)=0,"",B13/(Section1!$C$16+Section1!$H$16))</f>
        <v>#VALUE!</v>
      </c>
      <c r="U13" s="367" t="str">
        <f>IF((Section1!$C$17+Section1!$H$17)=0,"",D13/(Section1!$C$17+Section1!$H$17))</f>
        <v/>
      </c>
      <c r="V13" s="367" t="str">
        <f>IF((Section1!$C$18+Section1!$H$18)=0,"",F13/(Section1!$C$18+Section1!$H$18))</f>
        <v/>
      </c>
      <c r="W13" s="367" t="str">
        <f>IF((Section1!$C$19+Section1!$H$19)=0,"",H13/(Section1!$C$19+Section1!$H$19))</f>
        <v/>
      </c>
      <c r="X13" s="367" t="str">
        <f>IF((Section1!$C$20+Section1!$H$20)=0,"",J13/(Section1!$C$20+Section1!$H$20))</f>
        <v/>
      </c>
      <c r="Y13" s="367" t="str">
        <f>IF((Section1!$C$21+Section1!$H$21)=0,"",L13/(Section1!$C$21+Section1!$H$21))</f>
        <v/>
      </c>
      <c r="Z13" s="368">
        <f>IF((Section1!$C$22+Section1!$H$22)=0,0,(B13+D13+F13+H13+J13+L13)/(Section1!$C$22+Section1!$H$22))</f>
        <v>0</v>
      </c>
      <c r="AB13" s="381" t="s">
        <v>54</v>
      </c>
      <c r="AC13" s="369" t="str">
        <f t="shared" si="1"/>
        <v/>
      </c>
      <c r="AD13" s="369" t="str">
        <f t="shared" si="2"/>
        <v/>
      </c>
      <c r="AE13" s="369" t="str">
        <f t="shared" si="3"/>
        <v/>
      </c>
      <c r="AF13" s="369" t="str">
        <f t="shared" si="4"/>
        <v/>
      </c>
      <c r="AG13" s="369" t="str">
        <f t="shared" si="5"/>
        <v/>
      </c>
      <c r="AH13" s="369" t="str">
        <f t="shared" si="6"/>
        <v/>
      </c>
      <c r="AI13" s="370" t="str">
        <f t="shared" si="7"/>
        <v/>
      </c>
    </row>
    <row r="14" spans="1:35" ht="13">
      <c r="A14" s="371" t="s">
        <v>55</v>
      </c>
      <c r="B14" s="372"/>
      <c r="C14" s="373"/>
      <c r="D14" s="356"/>
      <c r="E14" s="357"/>
      <c r="F14" s="358"/>
      <c r="G14" s="359"/>
      <c r="H14" s="376"/>
      <c r="I14" s="374"/>
      <c r="J14" s="376"/>
      <c r="K14" s="374"/>
      <c r="L14" s="376"/>
      <c r="M14" s="374"/>
      <c r="N14" s="362">
        <f t="shared" si="8"/>
        <v>0</v>
      </c>
      <c r="O14" s="363">
        <f t="shared" si="0"/>
        <v>0</v>
      </c>
      <c r="P14" s="380"/>
      <c r="Q14" s="357"/>
      <c r="S14" s="381" t="s">
        <v>55</v>
      </c>
      <c r="T14" s="367" t="e">
        <f>IF((Section1!$C$16+Section1!$H$16)=0,"",B14/(Section1!$C$16+Section1!$H$16))</f>
        <v>#VALUE!</v>
      </c>
      <c r="U14" s="367" t="str">
        <f>IF((Section1!$C$17+Section1!$H$17)=0,"",D14/(Section1!$C$17+Section1!$H$17))</f>
        <v/>
      </c>
      <c r="V14" s="367" t="str">
        <f>IF((Section1!$C$18+Section1!$H$18)=0,"",F14/(Section1!$C$18+Section1!$H$18))</f>
        <v/>
      </c>
      <c r="W14" s="367" t="str">
        <f>IF((Section1!$C$19+Section1!$H$19)=0,"",H14/(Section1!$C$19+Section1!$H$19))</f>
        <v/>
      </c>
      <c r="X14" s="367" t="str">
        <f>IF((Section1!$C$20+Section1!$H$20)=0,"",J14/(Section1!$C$20+Section1!$H$20))</f>
        <v/>
      </c>
      <c r="Y14" s="367" t="str">
        <f>IF((Section1!$C$21+Section1!$H$21)=0,"",L14/(Section1!$C$21+Section1!$H$21))</f>
        <v/>
      </c>
      <c r="Z14" s="368">
        <f>IF((Section1!$C$22+Section1!$H$22)=0,0,(B14+D14+F14+H14+J14+L14)/(Section1!$C$22+Section1!$H$22))</f>
        <v>0</v>
      </c>
      <c r="AB14" s="381" t="s">
        <v>55</v>
      </c>
      <c r="AC14" s="369" t="str">
        <f t="shared" si="1"/>
        <v/>
      </c>
      <c r="AD14" s="369" t="str">
        <f t="shared" si="2"/>
        <v/>
      </c>
      <c r="AE14" s="369" t="str">
        <f t="shared" si="3"/>
        <v/>
      </c>
      <c r="AF14" s="369" t="str">
        <f t="shared" si="4"/>
        <v/>
      </c>
      <c r="AG14" s="369" t="str">
        <f t="shared" si="5"/>
        <v/>
      </c>
      <c r="AH14" s="369" t="str">
        <f t="shared" si="6"/>
        <v/>
      </c>
      <c r="AI14" s="370" t="str">
        <f t="shared" si="7"/>
        <v/>
      </c>
    </row>
    <row r="15" spans="1:35" ht="13">
      <c r="A15" s="371" t="s">
        <v>56</v>
      </c>
      <c r="B15" s="372"/>
      <c r="C15" s="373"/>
      <c r="D15" s="372"/>
      <c r="E15" s="374"/>
      <c r="F15" s="375"/>
      <c r="G15" s="373"/>
      <c r="H15" s="376"/>
      <c r="I15" s="374"/>
      <c r="J15" s="376"/>
      <c r="K15" s="374"/>
      <c r="L15" s="376"/>
      <c r="M15" s="374"/>
      <c r="N15" s="362">
        <f t="shared" si="8"/>
        <v>0</v>
      </c>
      <c r="O15" s="363">
        <f t="shared" si="0"/>
        <v>0</v>
      </c>
      <c r="P15" s="377"/>
      <c r="Q15" s="374"/>
      <c r="S15" s="381" t="s">
        <v>56</v>
      </c>
      <c r="T15" s="367" t="e">
        <f>IF((Section1!$C$16+Section1!$H$16)=0,"",B15/(Section1!$C$16+Section1!$H$16))</f>
        <v>#VALUE!</v>
      </c>
      <c r="U15" s="367" t="str">
        <f>IF((Section1!$C$17+Section1!$H$17)=0,"",D15/(Section1!$C$17+Section1!$H$17))</f>
        <v/>
      </c>
      <c r="V15" s="367" t="str">
        <f>IF((Section1!$C$18+Section1!$H$18)=0,"",F15/(Section1!$C$18+Section1!$H$18))</f>
        <v/>
      </c>
      <c r="W15" s="367" t="str">
        <f>IF((Section1!$C$19+Section1!$H$19)=0,"",H15/(Section1!$C$19+Section1!$H$19))</f>
        <v/>
      </c>
      <c r="X15" s="367" t="str">
        <f>IF((Section1!$C$20+Section1!$H$20)=0,"",J15/(Section1!$C$20+Section1!$H$20))</f>
        <v/>
      </c>
      <c r="Y15" s="367" t="str">
        <f>IF((Section1!$C$21+Section1!$H$21)=0,"",L15/(Section1!$C$21+Section1!$H$21))</f>
        <v/>
      </c>
      <c r="Z15" s="368">
        <f>IF((Section1!$C$22+Section1!$H$22)=0,0,(B15+D15+F15+H15+J15+L15)/(Section1!$C$22+Section1!$H$22))</f>
        <v>0</v>
      </c>
      <c r="AB15" s="381" t="s">
        <v>56</v>
      </c>
      <c r="AC15" s="369" t="str">
        <f t="shared" si="1"/>
        <v/>
      </c>
      <c r="AD15" s="369" t="str">
        <f t="shared" si="2"/>
        <v/>
      </c>
      <c r="AE15" s="369" t="str">
        <f t="shared" si="3"/>
        <v/>
      </c>
      <c r="AF15" s="369" t="str">
        <f t="shared" si="4"/>
        <v/>
      </c>
      <c r="AG15" s="369" t="str">
        <f t="shared" si="5"/>
        <v/>
      </c>
      <c r="AH15" s="369" t="str">
        <f t="shared" si="6"/>
        <v/>
      </c>
      <c r="AI15" s="370" t="str">
        <f t="shared" si="7"/>
        <v/>
      </c>
    </row>
    <row r="16" spans="1:35" ht="14" thickBot="1">
      <c r="A16" s="382" t="s">
        <v>57</v>
      </c>
      <c r="B16" s="383"/>
      <c r="C16" s="384"/>
      <c r="D16" s="385"/>
      <c r="E16" s="386"/>
      <c r="F16" s="385"/>
      <c r="G16" s="386"/>
      <c r="H16" s="385"/>
      <c r="I16" s="386"/>
      <c r="J16" s="385"/>
      <c r="K16" s="386"/>
      <c r="L16" s="385"/>
      <c r="M16" s="386"/>
      <c r="N16" s="387">
        <f t="shared" si="8"/>
        <v>0</v>
      </c>
      <c r="O16" s="388">
        <f t="shared" si="0"/>
        <v>0</v>
      </c>
      <c r="P16" s="389"/>
      <c r="Q16" s="386"/>
      <c r="S16" s="381" t="s">
        <v>57</v>
      </c>
      <c r="T16" s="390" t="e">
        <f>IF((Section1!$C$16+Section1!$H$16)=0,"",B16/(Section1!$C$16+Section1!$H$16))</f>
        <v>#VALUE!</v>
      </c>
      <c r="U16" s="390" t="str">
        <f>IF((Section1!$C$17+Section1!$H$17)=0,"",D16/(Section1!$C$17+Section1!$H$17))</f>
        <v/>
      </c>
      <c r="V16" s="390" t="str">
        <f>IF((Section1!$C$18+Section1!$H$18)=0,"",F16/(Section1!$C$18+Section1!$H$18))</f>
        <v/>
      </c>
      <c r="W16" s="390" t="str">
        <f>IF((Section1!$C$19+Section1!$H$19)=0,"",H16/(Section1!$C$19+Section1!$H$19))</f>
        <v/>
      </c>
      <c r="X16" s="390" t="str">
        <f>IF((Section1!$C$20+Section1!$H$20)=0,"",J16/(Section1!$C$20+Section1!$H$20))</f>
        <v/>
      </c>
      <c r="Y16" s="390" t="str">
        <f>IF((Section1!$C$21+Section1!$H$21)=0,"",L16/(Section1!$C$21+Section1!$H$21))</f>
        <v/>
      </c>
      <c r="Z16" s="391">
        <f>IF((Section1!$C$22+Section1!$H$22)=0,0,(B16+D16+F16+H16+J16+L16)/(Section1!$C$22+Section1!$H$22))</f>
        <v>0</v>
      </c>
      <c r="AB16" s="381" t="s">
        <v>57</v>
      </c>
      <c r="AC16" s="369" t="str">
        <f t="shared" si="1"/>
        <v/>
      </c>
      <c r="AD16" s="369" t="str">
        <f t="shared" si="2"/>
        <v/>
      </c>
      <c r="AE16" s="369" t="str">
        <f t="shared" si="3"/>
        <v/>
      </c>
      <c r="AF16" s="369" t="str">
        <f t="shared" si="4"/>
        <v/>
      </c>
      <c r="AG16" s="369" t="str">
        <f t="shared" si="5"/>
        <v/>
      </c>
      <c r="AH16" s="369" t="str">
        <f t="shared" si="6"/>
        <v/>
      </c>
      <c r="AI16" s="370" t="str">
        <f t="shared" si="7"/>
        <v/>
      </c>
    </row>
    <row r="17" spans="1:35" ht="14" thickBot="1">
      <c r="A17" s="154" t="s">
        <v>58</v>
      </c>
      <c r="B17" s="392">
        <f t="shared" ref="B17:L17" si="9">SUM(B6:B16)</f>
        <v>0</v>
      </c>
      <c r="C17" s="393">
        <f>MAX(C6:C16)</f>
        <v>0</v>
      </c>
      <c r="D17" s="394">
        <f t="shared" si="9"/>
        <v>0</v>
      </c>
      <c r="E17" s="393">
        <f>MAX(E6:E16)</f>
        <v>0</v>
      </c>
      <c r="F17" s="392">
        <f t="shared" si="9"/>
        <v>0</v>
      </c>
      <c r="G17" s="393">
        <f>MAX(G6:G16)</f>
        <v>0</v>
      </c>
      <c r="H17" s="394">
        <f t="shared" si="9"/>
        <v>0</v>
      </c>
      <c r="I17" s="393">
        <f>MAX(I6:I16)</f>
        <v>0</v>
      </c>
      <c r="J17" s="392">
        <f t="shared" si="9"/>
        <v>0</v>
      </c>
      <c r="K17" s="393">
        <f>MAX(K6:K16)</f>
        <v>0</v>
      </c>
      <c r="L17" s="394">
        <f t="shared" si="9"/>
        <v>0</v>
      </c>
      <c r="M17" s="393">
        <f>MAX(M6:M16)</f>
        <v>0</v>
      </c>
      <c r="N17" s="394">
        <f>SUM(N6:N16)</f>
        <v>0</v>
      </c>
      <c r="O17" s="393">
        <f>MAX(O6:O16)</f>
        <v>0</v>
      </c>
      <c r="P17" s="395">
        <f>SUM(P6:P16)</f>
        <v>0</v>
      </c>
      <c r="Q17" s="393">
        <f>MAX(Q6:Q16)</f>
        <v>0</v>
      </c>
      <c r="S17" s="396" t="s">
        <v>58</v>
      </c>
      <c r="T17" s="367" t="e">
        <f>IF((Section1!$C$16+Section1!$H$16)=0,0,B17/(Section1!$C$16+Section1!$H$16))</f>
        <v>#VALUE!</v>
      </c>
      <c r="U17" s="367">
        <f>IF((Section1!$C$17+Section1!$H$17)=0,0,D17/(Section1!$C$17+Section1!$H$17))</f>
        <v>0</v>
      </c>
      <c r="V17" s="367">
        <f>IF((Section1!$C$18+Section1!$H$18)=0,0,F17/(Section1!$C$18+Section1!$H$18))</f>
        <v>0</v>
      </c>
      <c r="W17" s="367">
        <f>IF((Section1!$C$19+Section1!$H$19)=0,0,H17/(Section1!$C$19+Section1!$H$19))</f>
        <v>0</v>
      </c>
      <c r="X17" s="367">
        <f>IF((Section1!$C$20+Section1!$H$20)=0,0,J17/(Section1!$C$20+Section1!$H$20))</f>
        <v>0</v>
      </c>
      <c r="Y17" s="367">
        <f>IF((Section1!$C$21+Section1!$H$21)=0,0,L17/(Section1!$C$21+Section1!$H$21))</f>
        <v>0</v>
      </c>
      <c r="Z17" s="368">
        <f>IF((Section1!$C$22+Section1!$H$22)=0,0,(B17+D17+F17+H17+J17+L17)/(Section1!$C$22+Section1!$H$22))</f>
        <v>0</v>
      </c>
      <c r="AB17" s="396" t="s">
        <v>58</v>
      </c>
      <c r="AC17" s="369" t="str">
        <f t="shared" si="1"/>
        <v/>
      </c>
      <c r="AD17" s="369" t="str">
        <f t="shared" si="2"/>
        <v/>
      </c>
      <c r="AE17" s="369" t="str">
        <f t="shared" si="3"/>
        <v/>
      </c>
      <c r="AF17" s="369" t="str">
        <f t="shared" si="4"/>
        <v/>
      </c>
      <c r="AG17" s="369" t="str">
        <f t="shared" si="5"/>
        <v/>
      </c>
      <c r="AH17" s="369" t="str">
        <f t="shared" si="6"/>
        <v/>
      </c>
      <c r="AI17" s="370" t="str">
        <f t="shared" si="7"/>
        <v/>
      </c>
    </row>
    <row r="18" spans="1:35" ht="14" thickTop="1" thickBot="1">
      <c r="A18" s="397" t="s">
        <v>59</v>
      </c>
      <c r="B18" s="397"/>
      <c r="C18" s="397"/>
      <c r="D18" s="397"/>
      <c r="E18" s="397"/>
      <c r="F18" s="397"/>
      <c r="G18" s="397"/>
      <c r="H18" s="397"/>
      <c r="I18" s="397"/>
      <c r="J18" s="397"/>
      <c r="K18" s="397"/>
      <c r="L18" s="397"/>
      <c r="M18" s="397"/>
      <c r="N18" s="397"/>
      <c r="O18" s="398"/>
      <c r="P18" s="399"/>
      <c r="Q18" s="399"/>
      <c r="S18" s="348"/>
      <c r="T18" s="349" t="s">
        <v>32</v>
      </c>
      <c r="U18" s="349" t="s">
        <v>33</v>
      </c>
      <c r="V18" s="349" t="s">
        <v>34</v>
      </c>
      <c r="W18" s="349" t="s">
        <v>35</v>
      </c>
      <c r="X18" s="349" t="s">
        <v>36</v>
      </c>
      <c r="Y18" s="349" t="s">
        <v>37</v>
      </c>
      <c r="Z18" s="350" t="s">
        <v>45</v>
      </c>
      <c r="AB18" s="348"/>
      <c r="AC18" s="351" t="s">
        <v>32</v>
      </c>
      <c r="AD18" s="351" t="s">
        <v>33</v>
      </c>
      <c r="AE18" s="351" t="s">
        <v>34</v>
      </c>
      <c r="AF18" s="351" t="s">
        <v>35</v>
      </c>
      <c r="AG18" s="351" t="s">
        <v>36</v>
      </c>
      <c r="AH18" s="351" t="s">
        <v>37</v>
      </c>
      <c r="AI18" s="352" t="s">
        <v>45</v>
      </c>
    </row>
    <row r="19" spans="1:35" ht="13">
      <c r="A19" s="132" t="s">
        <v>46</v>
      </c>
      <c r="B19" s="358"/>
      <c r="C19" s="359"/>
      <c r="D19" s="356"/>
      <c r="E19" s="357"/>
      <c r="F19" s="358"/>
      <c r="G19" s="359"/>
      <c r="H19" s="356"/>
      <c r="I19" s="357"/>
      <c r="J19" s="358"/>
      <c r="K19" s="359"/>
      <c r="L19" s="356"/>
      <c r="M19" s="357"/>
      <c r="N19" s="400">
        <f>B19+D19+F19+H19+J19+L19</f>
        <v>0</v>
      </c>
      <c r="O19" s="401">
        <f>C19+E19+G19+I19+K19+M19</f>
        <v>0</v>
      </c>
      <c r="P19" s="364"/>
      <c r="Q19" s="365"/>
      <c r="S19" s="366" t="s">
        <v>46</v>
      </c>
      <c r="T19" s="367" t="e">
        <f>IF((Section1!$C$24+Section1!$H$24)=0,"",B19/(Section1!$C$24+Section1!$H$24))</f>
        <v>#VALUE!</v>
      </c>
      <c r="U19" s="367" t="str">
        <f>IF((Section1!$C$25+Section1!$H$25)=0,"",D19/(Section1!$C$25+Section1!$H$25))</f>
        <v/>
      </c>
      <c r="V19" s="367" t="str">
        <f>IF((Section1!$C$26+Section1!$H$26)=0,"",F19/(Section1!$C$26+Section1!$H$26))</f>
        <v/>
      </c>
      <c r="W19" s="367" t="str">
        <f>IF((Section1!$C$27+Section1!$H$27)=0,"",H19/(Section1!$C$27+Section1!$H$27))</f>
        <v/>
      </c>
      <c r="X19" s="367" t="str">
        <f>IF((Section1!$C$28+Section1!$H$28)=0,"",J19/(Section1!$C$28+Section1!$H$28))</f>
        <v/>
      </c>
      <c r="Y19" s="367" t="str">
        <f>IF((Section1!$C$29+Section1!$H$29)=0,"",L19/(Section1!$C$29+Section1!$H$29))</f>
        <v/>
      </c>
      <c r="Z19" s="368">
        <f>IF((Section1!$C$30+Section1!$H$30)=0,0,(B19+D19+F19+H19+J19+L19)/(Section1!$C$30+Section1!$H$30))</f>
        <v>0</v>
      </c>
      <c r="AB19" s="366" t="s">
        <v>46</v>
      </c>
      <c r="AC19" s="369" t="str">
        <f t="shared" si="1"/>
        <v/>
      </c>
      <c r="AD19" s="369" t="str">
        <f t="shared" si="2"/>
        <v/>
      </c>
      <c r="AE19" s="369" t="str">
        <f t="shared" si="3"/>
        <v/>
      </c>
      <c r="AF19" s="369" t="str">
        <f t="shared" si="4"/>
        <v/>
      </c>
      <c r="AG19" s="369" t="str">
        <f t="shared" si="5"/>
        <v/>
      </c>
      <c r="AH19" s="369" t="str">
        <f t="shared" si="6"/>
        <v/>
      </c>
      <c r="AI19" s="370" t="str">
        <f t="shared" si="7"/>
        <v/>
      </c>
    </row>
    <row r="20" spans="1:35" ht="13">
      <c r="A20" s="150" t="s">
        <v>47</v>
      </c>
      <c r="B20" s="375"/>
      <c r="C20" s="373"/>
      <c r="D20" s="372"/>
      <c r="E20" s="374"/>
      <c r="F20" s="375"/>
      <c r="G20" s="373"/>
      <c r="H20" s="372"/>
      <c r="I20" s="374"/>
      <c r="J20" s="375"/>
      <c r="K20" s="373"/>
      <c r="L20" s="372"/>
      <c r="M20" s="374"/>
      <c r="N20" s="400">
        <f t="shared" ref="N20:O29" si="10">B20+D20+F20+H20+J20+L20</f>
        <v>0</v>
      </c>
      <c r="O20" s="363">
        <f t="shared" si="10"/>
        <v>0</v>
      </c>
      <c r="P20" s="377"/>
      <c r="Q20" s="374"/>
      <c r="S20" s="366" t="s">
        <v>47</v>
      </c>
      <c r="T20" s="367" t="e">
        <f>IF((Section1!$C$24+Section1!$H$24)=0,"",B20/(Section1!$C$24+Section1!$H$24))</f>
        <v>#VALUE!</v>
      </c>
      <c r="U20" s="367" t="str">
        <f>IF((Section1!$C$25+Section1!$H$25)=0,"",D20/(Section1!$C$25+Section1!$H$25))</f>
        <v/>
      </c>
      <c r="V20" s="367" t="str">
        <f>IF((Section1!$C$26+Section1!$H$26)=0,"",F20/(Section1!$C$26+Section1!$H$26))</f>
        <v/>
      </c>
      <c r="W20" s="367" t="str">
        <f>IF((Section1!$C$27+Section1!$H$27)=0,"",H20/(Section1!$C$27+Section1!$H$27))</f>
        <v/>
      </c>
      <c r="X20" s="367" t="str">
        <f>IF((Section1!$C$28+Section1!$H$28)=0,"",J20/(Section1!$C$28+Section1!$H$28))</f>
        <v/>
      </c>
      <c r="Y20" s="367" t="str">
        <f>IF((Section1!$C$29+Section1!$H$29)=0,"",L20/(Section1!$C$29+Section1!$H$29))</f>
        <v/>
      </c>
      <c r="Z20" s="368">
        <f>IF((Section1!$C$30+Section1!$H$30)=0,0,(B20+D20+F20+H20+J20+L20)/(Section1!$C$30+Section1!$H$30))</f>
        <v>0</v>
      </c>
      <c r="AB20" s="366" t="s">
        <v>47</v>
      </c>
      <c r="AC20" s="369" t="str">
        <f t="shared" si="1"/>
        <v/>
      </c>
      <c r="AD20" s="369" t="str">
        <f t="shared" si="2"/>
        <v/>
      </c>
      <c r="AE20" s="369" t="str">
        <f t="shared" si="3"/>
        <v/>
      </c>
      <c r="AF20" s="369" t="str">
        <f t="shared" si="4"/>
        <v/>
      </c>
      <c r="AG20" s="369" t="str">
        <f t="shared" si="5"/>
        <v/>
      </c>
      <c r="AH20" s="369" t="str">
        <f t="shared" si="6"/>
        <v/>
      </c>
      <c r="AI20" s="370" t="str">
        <f t="shared" si="7"/>
        <v/>
      </c>
    </row>
    <row r="21" spans="1:35" ht="13">
      <c r="A21" s="150" t="s">
        <v>48</v>
      </c>
      <c r="B21" s="375"/>
      <c r="C21" s="373"/>
      <c r="D21" s="372"/>
      <c r="E21" s="374"/>
      <c r="F21" s="375"/>
      <c r="G21" s="373"/>
      <c r="H21" s="372"/>
      <c r="I21" s="374"/>
      <c r="J21" s="375"/>
      <c r="K21" s="373"/>
      <c r="L21" s="372"/>
      <c r="M21" s="374"/>
      <c r="N21" s="400">
        <f t="shared" si="10"/>
        <v>0</v>
      </c>
      <c r="O21" s="363">
        <f t="shared" si="10"/>
        <v>0</v>
      </c>
      <c r="P21" s="377"/>
      <c r="Q21" s="374"/>
      <c r="S21" s="366" t="s">
        <v>48</v>
      </c>
      <c r="T21" s="367" t="e">
        <f>IF((Section1!$C$24+Section1!$H$24)=0,"",B21/(Section1!$C$24+Section1!$H$24))</f>
        <v>#VALUE!</v>
      </c>
      <c r="U21" s="367" t="str">
        <f>IF((Section1!$C$25+Section1!$H$25)=0,"",D21/(Section1!$C$25+Section1!$H$25))</f>
        <v/>
      </c>
      <c r="V21" s="367" t="str">
        <f>IF((Section1!$C$26+Section1!$H$26)=0,"",F21/(Section1!$C$26+Section1!$H$26))</f>
        <v/>
      </c>
      <c r="W21" s="367" t="str">
        <f>IF((Section1!$C$27+Section1!$H$27)=0,"",H21/(Section1!$C$27+Section1!$H$27))</f>
        <v/>
      </c>
      <c r="X21" s="367" t="str">
        <f>IF((Section1!$C$28+Section1!$H$28)=0,"",J21/(Section1!$C$28+Section1!$H$28))</f>
        <v/>
      </c>
      <c r="Y21" s="367" t="str">
        <f>IF((Section1!$C$29+Section1!$H$29)=0,"",L21/(Section1!$C$29+Section1!$H$29))</f>
        <v/>
      </c>
      <c r="Z21" s="368">
        <f>IF((Section1!$C$30+Section1!$H$30)=0,0,(B21+D21+F21+H21+J21+L21)/(Section1!$C$30+Section1!$H$30))</f>
        <v>0</v>
      </c>
      <c r="AB21" s="366" t="s">
        <v>48</v>
      </c>
      <c r="AC21" s="369" t="str">
        <f t="shared" si="1"/>
        <v/>
      </c>
      <c r="AD21" s="369" t="str">
        <f t="shared" si="2"/>
        <v/>
      </c>
      <c r="AE21" s="369" t="str">
        <f t="shared" si="3"/>
        <v/>
      </c>
      <c r="AF21" s="369" t="str">
        <f t="shared" si="4"/>
        <v/>
      </c>
      <c r="AG21" s="369" t="str">
        <f t="shared" si="5"/>
        <v/>
      </c>
      <c r="AH21" s="369" t="str">
        <f t="shared" si="6"/>
        <v/>
      </c>
      <c r="AI21" s="370" t="str">
        <f t="shared" si="7"/>
        <v/>
      </c>
    </row>
    <row r="22" spans="1:35" ht="25">
      <c r="A22" s="402" t="s">
        <v>49</v>
      </c>
      <c r="B22" s="372"/>
      <c r="C22" s="373"/>
      <c r="D22" s="372"/>
      <c r="E22" s="374"/>
      <c r="F22" s="375"/>
      <c r="G22" s="373"/>
      <c r="H22" s="372"/>
      <c r="I22" s="374"/>
      <c r="J22" s="375"/>
      <c r="K22" s="373"/>
      <c r="L22" s="372"/>
      <c r="M22" s="374"/>
      <c r="N22" s="400">
        <f t="shared" si="10"/>
        <v>0</v>
      </c>
      <c r="O22" s="363">
        <f t="shared" si="10"/>
        <v>0</v>
      </c>
      <c r="P22" s="377"/>
      <c r="Q22" s="374"/>
      <c r="S22" s="379" t="s">
        <v>50</v>
      </c>
      <c r="T22" s="367" t="e">
        <f>IF((Section1!$C$24+Section1!$H$24)=0,"",B22/(Section1!$C$24+Section1!$H$24))</f>
        <v>#VALUE!</v>
      </c>
      <c r="U22" s="367" t="str">
        <f>IF((Section1!$C$25+Section1!$H$25)=0,"",D22/(Section1!$C$25+Section1!$H$25))</f>
        <v/>
      </c>
      <c r="V22" s="367" t="str">
        <f>IF((Section1!$C$26+Section1!$H$26)=0,"",F22/(Section1!$C$26+Section1!$H$26))</f>
        <v/>
      </c>
      <c r="W22" s="367" t="str">
        <f>IF((Section1!$C$27+Section1!$H$27)=0,"",H22/(Section1!$C$27+Section1!$H$27))</f>
        <v/>
      </c>
      <c r="X22" s="367" t="str">
        <f>IF((Section1!$C$28+Section1!$H$28)=0,"",J22/(Section1!$C$28+Section1!$H$28))</f>
        <v/>
      </c>
      <c r="Y22" s="367" t="str">
        <f>IF((Section1!$C$29+Section1!$H$29)=0,"",L22/(Section1!$C$29+Section1!$H$29))</f>
        <v/>
      </c>
      <c r="Z22" s="368">
        <f>IF((Section1!$C$30+Section1!$H$30)=0,0,(B22+D22+F22+H22+J22+L22)/(Section1!$C$30+Section1!$H$30))</f>
        <v>0</v>
      </c>
      <c r="AB22" s="379" t="s">
        <v>50</v>
      </c>
      <c r="AC22" s="369" t="str">
        <f>IF(B22=0,IF(C22=0,"","CHECK"),IF(C22=0,"CHECK",B22/C22))</f>
        <v/>
      </c>
      <c r="AD22" s="369" t="str">
        <f>IF(D22=0,IF(E22=0,"","CHECK"),IF(E22=0,"CHECK",D22/E22))</f>
        <v/>
      </c>
      <c r="AE22" s="369" t="str">
        <f>IF(F22=0,IF(G22=0,"","CHECK"),IF(G22=0,"CHECK",F22/G22))</f>
        <v/>
      </c>
      <c r="AF22" s="369" t="str">
        <f>IF(H22=0,IF(I22=0,"","CHECK"),IF(I22=0,"CHECK",H22/I22))</f>
        <v/>
      </c>
      <c r="AG22" s="369" t="str">
        <f>IF(J22=0,IF(K22=0,"","CHECK"),IF(K22=0,"CHECK",J22/K22))</f>
        <v/>
      </c>
      <c r="AH22" s="369" t="str">
        <f>IF(L22=0,IF(M22=0,"","CHECK"),IF(M22=0,"CHECK",L22/M22))</f>
        <v/>
      </c>
      <c r="AI22" s="370" t="str">
        <f>IF((B22+D22+F22+H22+J22+L22)=0,IF((C22+E22+G22+I22+K22+M22)=0,"","CHECK"),IF((C22+E22+G22+I22+K22+M22)=0,"CHECK",(B22+D22+F22+H22+J22+L22)/(C22+E22+G22+I22+K22+M22)))</f>
        <v/>
      </c>
    </row>
    <row r="23" spans="1:35" ht="13">
      <c r="A23" s="150" t="s">
        <v>51</v>
      </c>
      <c r="B23" s="375"/>
      <c r="C23" s="373"/>
      <c r="D23" s="372"/>
      <c r="E23" s="374"/>
      <c r="F23" s="375"/>
      <c r="G23" s="373"/>
      <c r="H23" s="372"/>
      <c r="I23" s="374"/>
      <c r="J23" s="375"/>
      <c r="K23" s="373"/>
      <c r="L23" s="372"/>
      <c r="M23" s="374"/>
      <c r="N23" s="400">
        <f t="shared" si="10"/>
        <v>0</v>
      </c>
      <c r="O23" s="363">
        <f t="shared" si="10"/>
        <v>0</v>
      </c>
      <c r="P23" s="377"/>
      <c r="Q23" s="374"/>
      <c r="S23" s="366" t="s">
        <v>51</v>
      </c>
      <c r="T23" s="367" t="e">
        <f>IF((Section1!$C$24+Section1!$H$24)=0,"",B23/(Section1!$C$24+Section1!$H$24))</f>
        <v>#VALUE!</v>
      </c>
      <c r="U23" s="367" t="str">
        <f>IF((Section1!$C$25+Section1!$H$25)=0,"",D23/(Section1!$C$25+Section1!$H$25))</f>
        <v/>
      </c>
      <c r="V23" s="367" t="str">
        <f>IF((Section1!$C$26+Section1!$H$26)=0,"",F23/(Section1!$C$26+Section1!$H$26))</f>
        <v/>
      </c>
      <c r="W23" s="367" t="str">
        <f>IF((Section1!$C$27+Section1!$H$27)=0,"",H23/(Section1!$C$27+Section1!$H$27))</f>
        <v/>
      </c>
      <c r="X23" s="367" t="str">
        <f>IF((Section1!$C$28+Section1!$H$28)=0,"",J23/(Section1!$C$28+Section1!$H$28))</f>
        <v/>
      </c>
      <c r="Y23" s="367" t="str">
        <f>IF((Section1!$C$29+Section1!$H$29)=0,"",L23/(Section1!$C$29+Section1!$H$29))</f>
        <v/>
      </c>
      <c r="Z23" s="368">
        <f>IF((Section1!$C$30+Section1!$H$30)=0,0,(B23+D23+F23+H23+J23+L23)/(Section1!$C$30+Section1!$H$30))</f>
        <v>0</v>
      </c>
      <c r="AB23" s="366" t="s">
        <v>51</v>
      </c>
      <c r="AC23" s="369" t="str">
        <f t="shared" si="1"/>
        <v/>
      </c>
      <c r="AD23" s="369" t="str">
        <f t="shared" si="2"/>
        <v/>
      </c>
      <c r="AE23" s="369" t="str">
        <f t="shared" si="3"/>
        <v/>
      </c>
      <c r="AF23" s="369" t="str">
        <f t="shared" si="4"/>
        <v/>
      </c>
      <c r="AG23" s="369" t="str">
        <f t="shared" si="5"/>
        <v/>
      </c>
      <c r="AH23" s="369" t="str">
        <f t="shared" si="6"/>
        <v/>
      </c>
      <c r="AI23" s="370" t="str">
        <f t="shared" si="7"/>
        <v/>
      </c>
    </row>
    <row r="24" spans="1:35" ht="13">
      <c r="A24" s="150" t="s">
        <v>52</v>
      </c>
      <c r="B24" s="358"/>
      <c r="C24" s="359"/>
      <c r="D24" s="356"/>
      <c r="E24" s="357"/>
      <c r="F24" s="358"/>
      <c r="G24" s="359"/>
      <c r="H24" s="356"/>
      <c r="I24" s="357"/>
      <c r="J24" s="358"/>
      <c r="K24" s="359"/>
      <c r="L24" s="356"/>
      <c r="M24" s="357"/>
      <c r="N24" s="400">
        <f t="shared" si="10"/>
        <v>0</v>
      </c>
      <c r="O24" s="363">
        <f t="shared" si="10"/>
        <v>0</v>
      </c>
      <c r="P24" s="380"/>
      <c r="Q24" s="357"/>
      <c r="S24" s="381" t="s">
        <v>52</v>
      </c>
      <c r="T24" s="367" t="e">
        <f>IF((Section1!$C$24+Section1!$H$24)=0,"",B24/(Section1!$C$24+Section1!$H$24))</f>
        <v>#VALUE!</v>
      </c>
      <c r="U24" s="367" t="str">
        <f>IF((Section1!$C$25+Section1!$H$25)=0,"",D24/(Section1!$C$25+Section1!$H$25))</f>
        <v/>
      </c>
      <c r="V24" s="367" t="str">
        <f>IF((Section1!$C$26+Section1!$H$26)=0,"",F24/(Section1!$C$26+Section1!$H$26))</f>
        <v/>
      </c>
      <c r="W24" s="367" t="str">
        <f>IF((Section1!$C$27+Section1!$H$27)=0,"",H24/(Section1!$C$27+Section1!$H$27))</f>
        <v/>
      </c>
      <c r="X24" s="367" t="str">
        <f>IF((Section1!$C$28+Section1!$H$28)=0,"",J24/(Section1!$C$28+Section1!$H$28))</f>
        <v/>
      </c>
      <c r="Y24" s="367" t="str">
        <f>IF((Section1!$C$29+Section1!$H$29)=0,"",L24/(Section1!$C$29+Section1!$H$29))</f>
        <v/>
      </c>
      <c r="Z24" s="368">
        <f>IF((Section1!$C$30+Section1!$H$30)=0,0,(B24+D24+F24+H24+J24+L24)/(Section1!$C$30+Section1!$H$30))</f>
        <v>0</v>
      </c>
      <c r="AB24" s="381" t="s">
        <v>52</v>
      </c>
      <c r="AC24" s="369" t="str">
        <f t="shared" si="1"/>
        <v/>
      </c>
      <c r="AD24" s="369" t="str">
        <f t="shared" si="2"/>
        <v/>
      </c>
      <c r="AE24" s="369" t="str">
        <f t="shared" si="3"/>
        <v/>
      </c>
      <c r="AF24" s="369" t="str">
        <f t="shared" si="4"/>
        <v/>
      </c>
      <c r="AG24" s="369" t="str">
        <f t="shared" si="5"/>
        <v/>
      </c>
      <c r="AH24" s="369" t="str">
        <f t="shared" si="6"/>
        <v/>
      </c>
      <c r="AI24" s="370" t="str">
        <f t="shared" si="7"/>
        <v/>
      </c>
    </row>
    <row r="25" spans="1:35" ht="13">
      <c r="A25" s="150" t="s">
        <v>53</v>
      </c>
      <c r="B25" s="375"/>
      <c r="C25" s="373"/>
      <c r="D25" s="372"/>
      <c r="E25" s="374"/>
      <c r="F25" s="375"/>
      <c r="G25" s="373"/>
      <c r="H25" s="372"/>
      <c r="I25" s="374"/>
      <c r="J25" s="375"/>
      <c r="K25" s="373"/>
      <c r="L25" s="372"/>
      <c r="M25" s="374"/>
      <c r="N25" s="400">
        <f t="shared" si="10"/>
        <v>0</v>
      </c>
      <c r="O25" s="363">
        <f t="shared" si="10"/>
        <v>0</v>
      </c>
      <c r="P25" s="377"/>
      <c r="Q25" s="374"/>
      <c r="S25" s="381" t="s">
        <v>53</v>
      </c>
      <c r="T25" s="367" t="e">
        <f>IF((Section1!$C$24+Section1!$H$24)=0,"",B25/(Section1!$C$24+Section1!$H$24))</f>
        <v>#VALUE!</v>
      </c>
      <c r="U25" s="367" t="str">
        <f>IF((Section1!$C$25+Section1!$H$25)=0,"",D25/(Section1!$C$25+Section1!$H$25))</f>
        <v/>
      </c>
      <c r="V25" s="367" t="str">
        <f>IF((Section1!$C$26+Section1!$H$26)=0,"",F25/(Section1!$C$26+Section1!$H$26))</f>
        <v/>
      </c>
      <c r="W25" s="367" t="str">
        <f>IF((Section1!$C$27+Section1!$H$27)=0,"",H25/(Section1!$C$27+Section1!$H$27))</f>
        <v/>
      </c>
      <c r="X25" s="367" t="str">
        <f>IF((Section1!$C$28+Section1!$H$28)=0,"",J25/(Section1!$C$28+Section1!$H$28))</f>
        <v/>
      </c>
      <c r="Y25" s="367" t="str">
        <f>IF((Section1!$C$29+Section1!$H$29)=0,"",L25/(Section1!$C$29+Section1!$H$29))</f>
        <v/>
      </c>
      <c r="Z25" s="368">
        <f>IF((Section1!$C$30+Section1!$H$30)=0,0,(B25+D25+F25+H25+J25+L25)/(Section1!$C$30+Section1!$H$30))</f>
        <v>0</v>
      </c>
      <c r="AB25" s="381" t="s">
        <v>53</v>
      </c>
      <c r="AC25" s="369" t="str">
        <f t="shared" si="1"/>
        <v/>
      </c>
      <c r="AD25" s="369" t="str">
        <f t="shared" si="2"/>
        <v/>
      </c>
      <c r="AE25" s="369" t="str">
        <f t="shared" si="3"/>
        <v/>
      </c>
      <c r="AF25" s="369" t="str">
        <f t="shared" si="4"/>
        <v/>
      </c>
      <c r="AG25" s="369" t="str">
        <f t="shared" si="5"/>
        <v/>
      </c>
      <c r="AH25" s="369" t="str">
        <f t="shared" si="6"/>
        <v/>
      </c>
      <c r="AI25" s="370" t="str">
        <f t="shared" si="7"/>
        <v/>
      </c>
    </row>
    <row r="26" spans="1:35" ht="13">
      <c r="A26" s="150" t="s">
        <v>54</v>
      </c>
      <c r="B26" s="375"/>
      <c r="C26" s="373"/>
      <c r="D26" s="376"/>
      <c r="E26" s="374"/>
      <c r="F26" s="375"/>
      <c r="G26" s="373"/>
      <c r="H26" s="376"/>
      <c r="I26" s="374"/>
      <c r="J26" s="375"/>
      <c r="K26" s="373"/>
      <c r="L26" s="372"/>
      <c r="M26" s="374"/>
      <c r="N26" s="400">
        <f t="shared" si="10"/>
        <v>0</v>
      </c>
      <c r="O26" s="363">
        <f t="shared" si="10"/>
        <v>0</v>
      </c>
      <c r="P26" s="377"/>
      <c r="Q26" s="374"/>
      <c r="S26" s="381" t="s">
        <v>54</v>
      </c>
      <c r="T26" s="367" t="e">
        <f>IF((Section1!$C$24+Section1!$H$24)=0,"",B26/(Section1!$C$24+Section1!$H$24))</f>
        <v>#VALUE!</v>
      </c>
      <c r="U26" s="367" t="str">
        <f>IF((Section1!$C$25+Section1!$H$25)=0,"",D26/(Section1!$C$25+Section1!$H$25))</f>
        <v/>
      </c>
      <c r="V26" s="367" t="str">
        <f>IF((Section1!$C$26+Section1!$H$26)=0,"",F26/(Section1!$C$26+Section1!$H$26))</f>
        <v/>
      </c>
      <c r="W26" s="367" t="str">
        <f>IF((Section1!$C$27+Section1!$H$27)=0,"",H26/(Section1!$C$27+Section1!$H$27))</f>
        <v/>
      </c>
      <c r="X26" s="367" t="str">
        <f>IF((Section1!$C$28+Section1!$H$28)=0,"",J26/(Section1!$C$28+Section1!$H$28))</f>
        <v/>
      </c>
      <c r="Y26" s="367" t="str">
        <f>IF((Section1!$C$29+Section1!$H$29)=0,"",L26/(Section1!$C$29+Section1!$H$29))</f>
        <v/>
      </c>
      <c r="Z26" s="368">
        <f>IF((Section1!$C$30+Section1!$H$30)=0,0,(B26+D26+F26+H26+J26+L26)/(Section1!$C$30+Section1!$H$30))</f>
        <v>0</v>
      </c>
      <c r="AB26" s="381" t="s">
        <v>54</v>
      </c>
      <c r="AC26" s="369" t="str">
        <f t="shared" si="1"/>
        <v/>
      </c>
      <c r="AD26" s="369" t="str">
        <f t="shared" si="2"/>
        <v/>
      </c>
      <c r="AE26" s="369" t="str">
        <f t="shared" si="3"/>
        <v/>
      </c>
      <c r="AF26" s="369" t="str">
        <f t="shared" si="4"/>
        <v/>
      </c>
      <c r="AG26" s="369" t="str">
        <f t="shared" si="5"/>
        <v/>
      </c>
      <c r="AH26" s="369" t="str">
        <f t="shared" si="6"/>
        <v/>
      </c>
      <c r="AI26" s="370" t="str">
        <f t="shared" si="7"/>
        <v/>
      </c>
    </row>
    <row r="27" spans="1:35" ht="13">
      <c r="A27" s="150" t="s">
        <v>55</v>
      </c>
      <c r="B27" s="358"/>
      <c r="C27" s="359"/>
      <c r="D27" s="356"/>
      <c r="E27" s="357"/>
      <c r="F27" s="358"/>
      <c r="G27" s="359"/>
      <c r="H27" s="356"/>
      <c r="I27" s="357"/>
      <c r="J27" s="358"/>
      <c r="K27" s="359"/>
      <c r="L27" s="356"/>
      <c r="M27" s="357"/>
      <c r="N27" s="400">
        <f t="shared" si="10"/>
        <v>0</v>
      </c>
      <c r="O27" s="363">
        <f t="shared" si="10"/>
        <v>0</v>
      </c>
      <c r="P27" s="380"/>
      <c r="Q27" s="357"/>
      <c r="S27" s="381" t="s">
        <v>55</v>
      </c>
      <c r="T27" s="367" t="e">
        <f>IF((Section1!$C$24+Section1!$H$24)=0,"",B27/(Section1!$C$24+Section1!$H$24))</f>
        <v>#VALUE!</v>
      </c>
      <c r="U27" s="367" t="str">
        <f>IF((Section1!$C$25+Section1!$H$25)=0,"",D27/(Section1!$C$25+Section1!$H$25))</f>
        <v/>
      </c>
      <c r="V27" s="367" t="str">
        <f>IF((Section1!$C$26+Section1!$H$26)=0,"",F27/(Section1!$C$26+Section1!$H$26))</f>
        <v/>
      </c>
      <c r="W27" s="367" t="str">
        <f>IF((Section1!$C$27+Section1!$H$27)=0,"",H27/(Section1!$C$27+Section1!$H$27))</f>
        <v/>
      </c>
      <c r="X27" s="367" t="str">
        <f>IF((Section1!$C$28+Section1!$H$28)=0,"",J27/(Section1!$C$28+Section1!$H$28))</f>
        <v/>
      </c>
      <c r="Y27" s="367" t="str">
        <f>IF((Section1!$C$29+Section1!$H$29)=0,"",L27/(Section1!$C$29+Section1!$H$29))</f>
        <v/>
      </c>
      <c r="Z27" s="368">
        <f>IF((Section1!$C$30+Section1!$H$30)=0,0,(B27+D27+F27+H27+J27+L27)/(Section1!$C$30+Section1!$H$30))</f>
        <v>0</v>
      </c>
      <c r="AB27" s="381" t="s">
        <v>55</v>
      </c>
      <c r="AC27" s="369" t="str">
        <f t="shared" si="1"/>
        <v/>
      </c>
      <c r="AD27" s="369" t="str">
        <f t="shared" si="2"/>
        <v/>
      </c>
      <c r="AE27" s="369" t="str">
        <f t="shared" si="3"/>
        <v/>
      </c>
      <c r="AF27" s="369" t="str">
        <f t="shared" si="4"/>
        <v/>
      </c>
      <c r="AG27" s="369" t="str">
        <f t="shared" si="5"/>
        <v/>
      </c>
      <c r="AH27" s="369" t="str">
        <f t="shared" si="6"/>
        <v/>
      </c>
      <c r="AI27" s="370" t="str">
        <f t="shared" si="7"/>
        <v/>
      </c>
    </row>
    <row r="28" spans="1:35" ht="13">
      <c r="A28" s="150" t="s">
        <v>56</v>
      </c>
      <c r="B28" s="375"/>
      <c r="C28" s="373"/>
      <c r="D28" s="372"/>
      <c r="E28" s="374"/>
      <c r="F28" s="375"/>
      <c r="G28" s="373"/>
      <c r="H28" s="372"/>
      <c r="I28" s="374"/>
      <c r="J28" s="375"/>
      <c r="K28" s="373"/>
      <c r="L28" s="372"/>
      <c r="M28" s="374"/>
      <c r="N28" s="400">
        <f t="shared" si="10"/>
        <v>0</v>
      </c>
      <c r="O28" s="363">
        <f t="shared" si="10"/>
        <v>0</v>
      </c>
      <c r="P28" s="377"/>
      <c r="Q28" s="374"/>
      <c r="S28" s="381" t="s">
        <v>56</v>
      </c>
      <c r="T28" s="367" t="e">
        <f>IF((Section1!$C$24+Section1!$H$24)=0,"",B28/(Section1!$C$24+Section1!$H$24))</f>
        <v>#VALUE!</v>
      </c>
      <c r="U28" s="367" t="str">
        <f>IF((Section1!$C$25+Section1!$H$25)=0,"",D28/(Section1!$C$25+Section1!$H$25))</f>
        <v/>
      </c>
      <c r="V28" s="367" t="str">
        <f>IF((Section1!$C$26+Section1!$H$26)=0,"",F28/(Section1!$C$26+Section1!$H$26))</f>
        <v/>
      </c>
      <c r="W28" s="367" t="str">
        <f>IF((Section1!$C$27+Section1!$H$27)=0,"",H28/(Section1!$C$27+Section1!$H$27))</f>
        <v/>
      </c>
      <c r="X28" s="367" t="str">
        <f>IF((Section1!$C$28+Section1!$H$28)=0,"",J28/(Section1!$C$28+Section1!$H$28))</f>
        <v/>
      </c>
      <c r="Y28" s="367" t="str">
        <f>IF((Section1!$C$29+Section1!$H$29)=0,"",L28/(Section1!$C$29+Section1!$H$29))</f>
        <v/>
      </c>
      <c r="Z28" s="368">
        <f>IF((Section1!$C$30+Section1!$H$30)=0,0,(B28+D28+F28+H28+J28+L28)/(Section1!$C$30+Section1!$H$30))</f>
        <v>0</v>
      </c>
      <c r="AB28" s="381" t="s">
        <v>56</v>
      </c>
      <c r="AC28" s="369" t="str">
        <f t="shared" si="1"/>
        <v/>
      </c>
      <c r="AD28" s="369" t="str">
        <f t="shared" si="2"/>
        <v/>
      </c>
      <c r="AE28" s="369" t="str">
        <f t="shared" si="3"/>
        <v/>
      </c>
      <c r="AF28" s="369" t="str">
        <f t="shared" si="4"/>
        <v/>
      </c>
      <c r="AG28" s="369" t="str">
        <f t="shared" si="5"/>
        <v/>
      </c>
      <c r="AH28" s="369" t="str">
        <f t="shared" si="6"/>
        <v/>
      </c>
      <c r="AI28" s="370" t="str">
        <f t="shared" si="7"/>
        <v/>
      </c>
    </row>
    <row r="29" spans="1:35" ht="14" thickBot="1">
      <c r="A29" s="403" t="s">
        <v>57</v>
      </c>
      <c r="B29" s="404"/>
      <c r="C29" s="384"/>
      <c r="D29" s="383"/>
      <c r="E29" s="386"/>
      <c r="F29" s="405"/>
      <c r="G29" s="384"/>
      <c r="H29" s="383"/>
      <c r="I29" s="386"/>
      <c r="J29" s="405"/>
      <c r="K29" s="384"/>
      <c r="L29" s="383"/>
      <c r="M29" s="386"/>
      <c r="N29" s="406">
        <f t="shared" si="10"/>
        <v>0</v>
      </c>
      <c r="O29" s="388">
        <f t="shared" si="10"/>
        <v>0</v>
      </c>
      <c r="P29" s="389"/>
      <c r="Q29" s="386"/>
      <c r="S29" s="381" t="s">
        <v>57</v>
      </c>
      <c r="T29" s="390" t="e">
        <f>IF((Section1!$C$24+Section1!$H$24)=0,"",B29/(Section1!$C$24+Section1!$H$24))</f>
        <v>#VALUE!</v>
      </c>
      <c r="U29" s="390" t="str">
        <f>IF((Section1!$C$25+Section1!$H$25)=0,"",D29/(Section1!$C$25+Section1!$H$25))</f>
        <v/>
      </c>
      <c r="V29" s="390" t="str">
        <f>IF((Section1!$C$26+Section1!$H$26)=0,"",F29/(Section1!$C$26+Section1!$H$26))</f>
        <v/>
      </c>
      <c r="W29" s="390" t="str">
        <f>IF((Section1!$C$27+Section1!$H$27)=0,"",H29/(Section1!$C$27+Section1!$H$27))</f>
        <v/>
      </c>
      <c r="X29" s="390" t="str">
        <f>IF((Section1!$C$28+Section1!$H$28)=0,"",J29/(Section1!$C$28+Section1!$H$28))</f>
        <v/>
      </c>
      <c r="Y29" s="390" t="str">
        <f>IF((Section1!$C$29+Section1!$H$29)=0,"",L29/(Section1!$C$29+Section1!$H$29))</f>
        <v/>
      </c>
      <c r="Z29" s="391">
        <f>IF((Section1!$C$30+Section1!$H$30)=0,0,(B29+D29+F29+H29+J29+L29)/(Section1!$C$30+Section1!$H$30))</f>
        <v>0</v>
      </c>
      <c r="AB29" s="381" t="s">
        <v>57</v>
      </c>
      <c r="AC29" s="369" t="str">
        <f t="shared" si="1"/>
        <v/>
      </c>
      <c r="AD29" s="369" t="str">
        <f t="shared" si="2"/>
        <v/>
      </c>
      <c r="AE29" s="369" t="str">
        <f t="shared" si="3"/>
        <v/>
      </c>
      <c r="AF29" s="369" t="str">
        <f t="shared" si="4"/>
        <v/>
      </c>
      <c r="AG29" s="369" t="str">
        <f t="shared" si="5"/>
        <v/>
      </c>
      <c r="AH29" s="369" t="str">
        <f t="shared" si="6"/>
        <v/>
      </c>
      <c r="AI29" s="370" t="str">
        <f t="shared" si="7"/>
        <v/>
      </c>
    </row>
    <row r="30" spans="1:35" ht="14" thickBot="1">
      <c r="A30" s="154" t="s">
        <v>58</v>
      </c>
      <c r="B30" s="392">
        <f t="shared" ref="B30:L30" si="11">SUM(B19:B29)</f>
        <v>0</v>
      </c>
      <c r="C30" s="393">
        <f>MAX(C19:C29)</f>
        <v>0</v>
      </c>
      <c r="D30" s="394">
        <f t="shared" si="11"/>
        <v>0</v>
      </c>
      <c r="E30" s="393">
        <f>MAX(E19:E29)</f>
        <v>0</v>
      </c>
      <c r="F30" s="392">
        <f t="shared" si="11"/>
        <v>0</v>
      </c>
      <c r="G30" s="393">
        <f>MAX(G19:G29)</f>
        <v>0</v>
      </c>
      <c r="H30" s="394">
        <f t="shared" si="11"/>
        <v>0</v>
      </c>
      <c r="I30" s="393">
        <f>MAX(I19:I29)</f>
        <v>0</v>
      </c>
      <c r="J30" s="392">
        <f t="shared" si="11"/>
        <v>0</v>
      </c>
      <c r="K30" s="393">
        <f>MAX(K19:K29)</f>
        <v>0</v>
      </c>
      <c r="L30" s="394">
        <f t="shared" si="11"/>
        <v>0</v>
      </c>
      <c r="M30" s="393">
        <f>MAX(M19:M29)</f>
        <v>0</v>
      </c>
      <c r="N30" s="394">
        <f>SUM(N19:N29)</f>
        <v>0</v>
      </c>
      <c r="O30" s="393">
        <f>MAX(O19:O29)</f>
        <v>0</v>
      </c>
      <c r="P30" s="395">
        <f>SUM(P19:P29)</f>
        <v>0</v>
      </c>
      <c r="Q30" s="393">
        <f>MAX(Q19:Q29)</f>
        <v>0</v>
      </c>
      <c r="S30" s="396" t="s">
        <v>58</v>
      </c>
      <c r="T30" s="367" t="e">
        <f>IF((Section1!$C$24+Section1!$H$24)=0,0,B30/(Section1!$C$24+Section1!$H$24))</f>
        <v>#VALUE!</v>
      </c>
      <c r="U30" s="367">
        <f>IF((Section1!$C$25+Section1!$H$25)=0,0,D30/(Section1!$C$25+Section1!$H$25))</f>
        <v>0</v>
      </c>
      <c r="V30" s="367">
        <f>IF((Section1!$C$26+Section1!$H$26)=0,0,F30/(Section1!$C$26+Section1!$H$26))</f>
        <v>0</v>
      </c>
      <c r="W30" s="367">
        <f>IF((Section1!$C$27+Section1!$H$27)=0,0,H30/(Section1!$C$27+Section1!$H$27))</f>
        <v>0</v>
      </c>
      <c r="X30" s="367">
        <f>IF((Section1!$C$28+Section1!$H$28)=0,0,J30/(Section1!$C$28+Section1!$H$28))</f>
        <v>0</v>
      </c>
      <c r="Y30" s="367">
        <f>IF((Section1!$C$29+Section1!$H$29)=0,0,L30/(Section1!$C$29+Section1!$H$29))</f>
        <v>0</v>
      </c>
      <c r="Z30" s="368">
        <f>IF((Section1!$C$30+Section1!$H$30)=0,0,(B30+D30+F30+H30+J30+L30)/(Section1!$C$30+Section1!$H$30))</f>
        <v>0</v>
      </c>
      <c r="AB30" s="396" t="s">
        <v>58</v>
      </c>
      <c r="AC30" s="369" t="str">
        <f t="shared" si="1"/>
        <v/>
      </c>
      <c r="AD30" s="369" t="str">
        <f t="shared" si="2"/>
        <v/>
      </c>
      <c r="AE30" s="369" t="str">
        <f t="shared" si="3"/>
        <v/>
      </c>
      <c r="AF30" s="369" t="str">
        <f t="shared" si="4"/>
        <v/>
      </c>
      <c r="AG30" s="369" t="str">
        <f t="shared" si="5"/>
        <v/>
      </c>
      <c r="AH30" s="369" t="str">
        <f t="shared" si="6"/>
        <v/>
      </c>
      <c r="AI30" s="370" t="str">
        <f t="shared" si="7"/>
        <v/>
      </c>
    </row>
    <row r="31" spans="1:35" ht="16.5" customHeight="1" thickTop="1" thickBot="1">
      <c r="A31" s="397" t="s">
        <v>60</v>
      </c>
      <c r="B31" s="397"/>
      <c r="C31" s="397"/>
      <c r="D31" s="397"/>
      <c r="E31" s="397"/>
      <c r="F31" s="397"/>
      <c r="G31" s="397"/>
      <c r="H31" s="397"/>
      <c r="I31" s="397"/>
      <c r="J31" s="397"/>
      <c r="K31" s="397"/>
      <c r="L31" s="397"/>
      <c r="M31" s="397"/>
      <c r="N31" s="397"/>
      <c r="O31" s="398"/>
      <c r="P31" s="399"/>
      <c r="Q31" s="399"/>
      <c r="S31" s="348"/>
      <c r="T31" s="407" t="s">
        <v>32</v>
      </c>
      <c r="U31" s="407" t="s">
        <v>33</v>
      </c>
      <c r="V31" s="407" t="s">
        <v>34</v>
      </c>
      <c r="W31" s="407" t="s">
        <v>35</v>
      </c>
      <c r="X31" s="407" t="s">
        <v>36</v>
      </c>
      <c r="Y31" s="407" t="s">
        <v>37</v>
      </c>
      <c r="Z31" s="408" t="s">
        <v>45</v>
      </c>
      <c r="AB31" s="348"/>
      <c r="AC31" s="351" t="s">
        <v>32</v>
      </c>
      <c r="AD31" s="351" t="s">
        <v>33</v>
      </c>
      <c r="AE31" s="351" t="s">
        <v>34</v>
      </c>
      <c r="AF31" s="351" t="s">
        <v>35</v>
      </c>
      <c r="AG31" s="351" t="s">
        <v>36</v>
      </c>
      <c r="AH31" s="351" t="s">
        <v>37</v>
      </c>
      <c r="AI31" s="352" t="s">
        <v>45</v>
      </c>
    </row>
    <row r="32" spans="1:35" ht="13">
      <c r="A32" s="132" t="s">
        <v>46</v>
      </c>
      <c r="B32" s="409" t="e">
        <f>(B6+(B19*Section1!$K$31))</f>
        <v>#VALUE!</v>
      </c>
      <c r="C32" s="410">
        <f>C19+C6</f>
        <v>0</v>
      </c>
      <c r="D32" s="411" t="e">
        <f>(D6+(D19*Section1!$K$31))</f>
        <v>#VALUE!</v>
      </c>
      <c r="E32" s="412">
        <f>E19+E6</f>
        <v>0</v>
      </c>
      <c r="F32" s="409" t="e">
        <f>(F6+(F19*Section1!$K$31))</f>
        <v>#VALUE!</v>
      </c>
      <c r="G32" s="410">
        <f>G19+G6</f>
        <v>0</v>
      </c>
      <c r="H32" s="411" t="e">
        <f>(H6+(H19*Section1!$K$31))</f>
        <v>#VALUE!</v>
      </c>
      <c r="I32" s="412">
        <f>I19+I6</f>
        <v>0</v>
      </c>
      <c r="J32" s="409" t="e">
        <f>(J6+(J19*Section1!$K$31))</f>
        <v>#VALUE!</v>
      </c>
      <c r="K32" s="410">
        <f>K19+K6</f>
        <v>0</v>
      </c>
      <c r="L32" s="411" t="e">
        <f>(L6+(L19*Section1!$K$31))</f>
        <v>#VALUE!</v>
      </c>
      <c r="M32" s="412">
        <f>M19+M6</f>
        <v>0</v>
      </c>
      <c r="N32" s="411" t="e">
        <f>(N6+(N19*Section1!$K$31))</f>
        <v>#VALUE!</v>
      </c>
      <c r="O32" s="412">
        <f t="shared" ref="O32:Q42" si="12">O19+O6</f>
        <v>0</v>
      </c>
      <c r="P32" s="413" t="e">
        <f>(P6+(P19*Section1!$K$31))</f>
        <v>#VALUE!</v>
      </c>
      <c r="Q32" s="412">
        <f>Q19+Q6</f>
        <v>0</v>
      </c>
      <c r="S32" s="366" t="s">
        <v>46</v>
      </c>
      <c r="T32" s="367" t="e">
        <f>IF((Section1!$C$33+Section1!$H$33)=0,"",B32/(Section1!$C$33+Section1!$H$33))</f>
        <v>#VALUE!</v>
      </c>
      <c r="U32" s="367" t="e">
        <f>IF((Section1!$C$34+Section1!$H$34)=0,"",D32/(Section1!$C$34+Section1!$H$34))</f>
        <v>#VALUE!</v>
      </c>
      <c r="V32" s="367" t="e">
        <f>IF((Section1!$C$35+Section1!$H$35)=0,"",F32/(Section1!$C$35+Section1!$H$35))</f>
        <v>#VALUE!</v>
      </c>
      <c r="W32" s="367" t="e">
        <f>IF((Section1!$C$36+Section1!$H$36)=0,"",H32/(Section1!$C$36+Section1!$H$36))</f>
        <v>#VALUE!</v>
      </c>
      <c r="X32" s="367" t="e">
        <f>IF((Section1!$C$37+Section1!$H$37)=0,"",J32/(Section1!$C$37+Section1!$H$37))</f>
        <v>#VALUE!</v>
      </c>
      <c r="Y32" s="367" t="e">
        <f>IF((Section1!$C$38+Section1!$H$38)=0,"",L32/(Section1!$C$38+Section1!$H$38))</f>
        <v>#VALUE!</v>
      </c>
      <c r="Z32" s="368" t="e">
        <f>IF((Section1!$C$39+Section1!$H$39)=0,0,(B32+D32+F32+H32+J32+L32)/(Section1!$C$39+Section1!$H$39))</f>
        <v>#VALUE!</v>
      </c>
      <c r="AB32" s="366" t="s">
        <v>46</v>
      </c>
      <c r="AC32" s="369" t="e">
        <f t="shared" si="1"/>
        <v>#VALUE!</v>
      </c>
      <c r="AD32" s="369" t="e">
        <f t="shared" si="2"/>
        <v>#VALUE!</v>
      </c>
      <c r="AE32" s="369" t="e">
        <f t="shared" si="3"/>
        <v>#VALUE!</v>
      </c>
      <c r="AF32" s="369" t="e">
        <f t="shared" si="4"/>
        <v>#VALUE!</v>
      </c>
      <c r="AG32" s="369" t="e">
        <f t="shared" si="5"/>
        <v>#VALUE!</v>
      </c>
      <c r="AH32" s="369" t="e">
        <f t="shared" si="6"/>
        <v>#VALUE!</v>
      </c>
      <c r="AI32" s="370" t="e">
        <f t="shared" si="7"/>
        <v>#VALUE!</v>
      </c>
    </row>
    <row r="33" spans="1:35" ht="13">
      <c r="A33" s="150" t="s">
        <v>61</v>
      </c>
      <c r="B33" s="414">
        <f>B20+B7</f>
        <v>0</v>
      </c>
      <c r="C33" s="415">
        <f>C20+C7</f>
        <v>0</v>
      </c>
      <c r="D33" s="416">
        <f>D20+D7</f>
        <v>0</v>
      </c>
      <c r="E33" s="417">
        <f>E20+E7</f>
        <v>0</v>
      </c>
      <c r="F33" s="414">
        <f>F20+F7</f>
        <v>0</v>
      </c>
      <c r="G33" s="415">
        <f>G20+G7</f>
        <v>0</v>
      </c>
      <c r="H33" s="416">
        <f>H20+H7</f>
        <v>0</v>
      </c>
      <c r="I33" s="417">
        <f>I20+I7</f>
        <v>0</v>
      </c>
      <c r="J33" s="414">
        <f>J20+J7</f>
        <v>0</v>
      </c>
      <c r="K33" s="415">
        <f>K20+K7</f>
        <v>0</v>
      </c>
      <c r="L33" s="416">
        <f>L20+L7</f>
        <v>0</v>
      </c>
      <c r="M33" s="417">
        <f>M20+M7</f>
        <v>0</v>
      </c>
      <c r="N33" s="416">
        <f>N20+N7</f>
        <v>0</v>
      </c>
      <c r="O33" s="417">
        <f t="shared" si="12"/>
        <v>0</v>
      </c>
      <c r="P33" s="418">
        <f>P20+P7</f>
        <v>0</v>
      </c>
      <c r="Q33" s="417">
        <f>Q20+Q7</f>
        <v>0</v>
      </c>
      <c r="S33" s="366" t="s">
        <v>47</v>
      </c>
      <c r="T33" s="367" t="e">
        <f>IF((Section1!$C$33+Section1!$H$33)=0,"",B33/(Section1!$C$33+Section1!$H$33))</f>
        <v>#VALUE!</v>
      </c>
      <c r="U33" s="367" t="e">
        <f>IF((Section1!$C$34+Section1!$H$34)=0,"",D33/(Section1!$C$34+Section1!$H$34))</f>
        <v>#VALUE!</v>
      </c>
      <c r="V33" s="367" t="e">
        <f>IF((Section1!$C$35+Section1!$H$35)=0,"",F33/(Section1!$C$35+Section1!$H$35))</f>
        <v>#VALUE!</v>
      </c>
      <c r="W33" s="367" t="e">
        <f>IF((Section1!$C$36+Section1!$H$36)=0,"",H33/(Section1!$C$36+Section1!$H$36))</f>
        <v>#VALUE!</v>
      </c>
      <c r="X33" s="367" t="e">
        <f>IF((Section1!$C$37+Section1!$H$37)=0,"",J33/(Section1!$C$37+Section1!$H$37))</f>
        <v>#VALUE!</v>
      </c>
      <c r="Y33" s="367" t="e">
        <f>IF((Section1!$C$38+Section1!$H$38)=0,"",L33/(Section1!$C$38+Section1!$H$38))</f>
        <v>#VALUE!</v>
      </c>
      <c r="Z33" s="368" t="e">
        <f>IF((Section1!$C$39+Section1!$H$39)=0,0,(B33+D33+F33+H33+J33+L33)/(Section1!$C$39+Section1!$H$39))</f>
        <v>#VALUE!</v>
      </c>
      <c r="AB33" s="366" t="s">
        <v>47</v>
      </c>
      <c r="AC33" s="369" t="str">
        <f t="shared" si="1"/>
        <v/>
      </c>
      <c r="AD33" s="369" t="str">
        <f t="shared" si="2"/>
        <v/>
      </c>
      <c r="AE33" s="369" t="str">
        <f t="shared" si="3"/>
        <v/>
      </c>
      <c r="AF33" s="369" t="str">
        <f t="shared" si="4"/>
        <v/>
      </c>
      <c r="AG33" s="369" t="str">
        <f t="shared" si="5"/>
        <v/>
      </c>
      <c r="AH33" s="369" t="str">
        <f t="shared" si="6"/>
        <v/>
      </c>
      <c r="AI33" s="370" t="str">
        <f t="shared" si="7"/>
        <v/>
      </c>
    </row>
    <row r="34" spans="1:35" ht="13">
      <c r="A34" s="150" t="s">
        <v>62</v>
      </c>
      <c r="B34" s="414">
        <f>B21+B8</f>
        <v>0</v>
      </c>
      <c r="C34" s="415">
        <f t="shared" ref="C34:M37" si="13">C21+C8</f>
        <v>0</v>
      </c>
      <c r="D34" s="416">
        <f t="shared" si="13"/>
        <v>0</v>
      </c>
      <c r="E34" s="417">
        <f t="shared" si="13"/>
        <v>0</v>
      </c>
      <c r="F34" s="414">
        <f t="shared" si="13"/>
        <v>0</v>
      </c>
      <c r="G34" s="415">
        <f t="shared" si="13"/>
        <v>0</v>
      </c>
      <c r="H34" s="416">
        <f t="shared" si="13"/>
        <v>0</v>
      </c>
      <c r="I34" s="417">
        <f t="shared" si="13"/>
        <v>0</v>
      </c>
      <c r="J34" s="414">
        <f t="shared" si="13"/>
        <v>0</v>
      </c>
      <c r="K34" s="415">
        <f t="shared" si="13"/>
        <v>0</v>
      </c>
      <c r="L34" s="416">
        <f t="shared" si="13"/>
        <v>0</v>
      </c>
      <c r="M34" s="417">
        <f t="shared" si="13"/>
        <v>0</v>
      </c>
      <c r="N34" s="416">
        <f>N21+N8</f>
        <v>0</v>
      </c>
      <c r="O34" s="417">
        <f t="shared" si="12"/>
        <v>0</v>
      </c>
      <c r="P34" s="418">
        <f t="shared" si="12"/>
        <v>0</v>
      </c>
      <c r="Q34" s="417">
        <f t="shared" si="12"/>
        <v>0</v>
      </c>
      <c r="S34" s="366" t="s">
        <v>48</v>
      </c>
      <c r="T34" s="367" t="e">
        <f>IF((Section1!$C$33+Section1!$H$33)=0,"",B34/(Section1!$C$33+Section1!$H$33))</f>
        <v>#VALUE!</v>
      </c>
      <c r="U34" s="367" t="e">
        <f>IF((Section1!$C$34+Section1!$H$34)=0,"",D34/(Section1!$C$34+Section1!$H$34))</f>
        <v>#VALUE!</v>
      </c>
      <c r="V34" s="367" t="e">
        <f>IF((Section1!$C$35+Section1!$H$35)=0,"",F34/(Section1!$C$35+Section1!$H$35))</f>
        <v>#VALUE!</v>
      </c>
      <c r="W34" s="367" t="e">
        <f>IF((Section1!$C$36+Section1!$H$36)=0,"",H34/(Section1!$C$36+Section1!$H$36))</f>
        <v>#VALUE!</v>
      </c>
      <c r="X34" s="367" t="e">
        <f>IF((Section1!$C$37+Section1!$H$37)=0,"",J34/(Section1!$C$37+Section1!$H$37))</f>
        <v>#VALUE!</v>
      </c>
      <c r="Y34" s="367" t="e">
        <f>IF((Section1!$C$38+Section1!$H$38)=0,"",L34/(Section1!$C$38+Section1!$H$38))</f>
        <v>#VALUE!</v>
      </c>
      <c r="Z34" s="368" t="e">
        <f>IF((Section1!$C$39+Section1!$H$39)=0,0,(B34+D34+F34+H34+J34+L34)/(Section1!$C$39+Section1!$H$39))</f>
        <v>#VALUE!</v>
      </c>
      <c r="AB34" s="366" t="s">
        <v>48</v>
      </c>
      <c r="AC34" s="369" t="str">
        <f t="shared" si="1"/>
        <v/>
      </c>
      <c r="AD34" s="369" t="str">
        <f t="shared" si="2"/>
        <v/>
      </c>
      <c r="AE34" s="369" t="str">
        <f t="shared" si="3"/>
        <v/>
      </c>
      <c r="AF34" s="369" t="str">
        <f t="shared" si="4"/>
        <v/>
      </c>
      <c r="AG34" s="369" t="str">
        <f t="shared" si="5"/>
        <v/>
      </c>
      <c r="AH34" s="369" t="str">
        <f t="shared" si="6"/>
        <v/>
      </c>
      <c r="AI34" s="370" t="str">
        <f t="shared" si="7"/>
        <v/>
      </c>
    </row>
    <row r="35" spans="1:35" ht="26.5" customHeight="1">
      <c r="A35" s="402" t="s">
        <v>63</v>
      </c>
      <c r="B35" s="414">
        <f>B22+B9</f>
        <v>0</v>
      </c>
      <c r="C35" s="415">
        <f t="shared" si="13"/>
        <v>0</v>
      </c>
      <c r="D35" s="416">
        <f t="shared" si="13"/>
        <v>0</v>
      </c>
      <c r="E35" s="417">
        <f t="shared" si="13"/>
        <v>0</v>
      </c>
      <c r="F35" s="414">
        <f t="shared" si="13"/>
        <v>0</v>
      </c>
      <c r="G35" s="415">
        <f t="shared" si="13"/>
        <v>0</v>
      </c>
      <c r="H35" s="416">
        <f t="shared" si="13"/>
        <v>0</v>
      </c>
      <c r="I35" s="417">
        <f t="shared" si="13"/>
        <v>0</v>
      </c>
      <c r="J35" s="414">
        <f t="shared" si="13"/>
        <v>0</v>
      </c>
      <c r="K35" s="415">
        <f t="shared" si="13"/>
        <v>0</v>
      </c>
      <c r="L35" s="416">
        <f t="shared" si="13"/>
        <v>0</v>
      </c>
      <c r="M35" s="417">
        <f t="shared" si="13"/>
        <v>0</v>
      </c>
      <c r="N35" s="416">
        <f>N22+N9</f>
        <v>0</v>
      </c>
      <c r="O35" s="417">
        <f t="shared" si="12"/>
        <v>0</v>
      </c>
      <c r="P35" s="418">
        <f t="shared" si="12"/>
        <v>0</v>
      </c>
      <c r="Q35" s="417">
        <f t="shared" si="12"/>
        <v>0</v>
      </c>
      <c r="S35" s="379" t="s">
        <v>50</v>
      </c>
      <c r="T35" s="367" t="e">
        <f>IF((Section1!$C$33+Section1!$H$33)=0,"",B35/(Section1!$C$33+Section1!$H$33))</f>
        <v>#VALUE!</v>
      </c>
      <c r="U35" s="367" t="e">
        <f>IF((Section1!$C$34+Section1!$H$34)=0,"",D35/(Section1!$C$34+Section1!$H$34))</f>
        <v>#VALUE!</v>
      </c>
      <c r="V35" s="367" t="e">
        <f>IF((Section1!$C$35+Section1!$H$35)=0,"",F35/(Section1!$C$35+Section1!$H$35))</f>
        <v>#VALUE!</v>
      </c>
      <c r="W35" s="367" t="e">
        <f>IF((Section1!$C$36+Section1!$H$36)=0,"",H35/(Section1!$C$36+Section1!$H$36))</f>
        <v>#VALUE!</v>
      </c>
      <c r="X35" s="367" t="e">
        <f>IF((Section1!$C$37+Section1!$H$37)=0,"",J35/(Section1!$C$37+Section1!$H$37))</f>
        <v>#VALUE!</v>
      </c>
      <c r="Y35" s="367" t="e">
        <f>IF((Section1!$C$38+Section1!$H$38)=0,"",L35/(Section1!$C$38+Section1!$H$38))</f>
        <v>#VALUE!</v>
      </c>
      <c r="Z35" s="368" t="e">
        <f>IF((Section1!$C$39+Section1!$H$39)=0,0,(B35+D35+F35+H35+J35+L35)/(Section1!$C$39+Section1!$H$39))</f>
        <v>#VALUE!</v>
      </c>
      <c r="AB35" s="379" t="s">
        <v>50</v>
      </c>
      <c r="AC35" s="369" t="str">
        <f>IF(B35=0,IF(C35=0,"","CHECK"),IF(C35=0,"CHECK",B35/C35))</f>
        <v/>
      </c>
      <c r="AD35" s="369" t="str">
        <f>IF(D35=0,IF(E35=0,"","CHECK"),IF(E35=0,"CHECK",D35/E35))</f>
        <v/>
      </c>
      <c r="AE35" s="369" t="str">
        <f>IF(F35=0,IF(G35=0,"","CHECK"),IF(G35=0,"CHECK",F35/G35))</f>
        <v/>
      </c>
      <c r="AF35" s="369" t="str">
        <f>IF(H35=0,IF(I35=0,"","CHECK"),IF(I35=0,"CHECK",H35/I35))</f>
        <v/>
      </c>
      <c r="AG35" s="369" t="str">
        <f>IF(J35=0,IF(K35=0,"","CHECK"),IF(K35=0,"CHECK",J35/K35))</f>
        <v/>
      </c>
      <c r="AH35" s="369" t="str">
        <f>IF(L35=0,IF(M35=0,"","CHECK"),IF(M35=0,"CHECK",L35/M35))</f>
        <v/>
      </c>
      <c r="AI35" s="370" t="str">
        <f>IF((B35+D35+F35+H35+J35+L35)=0,IF((C35+E35+G35+I35+K35+M35)=0,"","CHECK"),IF((C35+E35+G35+I35+K35+M35)=0,"CHECK",(B35+D35+F35+H35+J35+L35)/(C35+E35+G35+I35+K35+M35)))</f>
        <v/>
      </c>
    </row>
    <row r="36" spans="1:35" ht="13">
      <c r="A36" s="150" t="s">
        <v>64</v>
      </c>
      <c r="B36" s="414">
        <f>B23+B10</f>
        <v>0</v>
      </c>
      <c r="C36" s="415">
        <f t="shared" si="13"/>
        <v>0</v>
      </c>
      <c r="D36" s="419">
        <f t="shared" si="13"/>
        <v>0</v>
      </c>
      <c r="E36" s="417">
        <f t="shared" si="13"/>
        <v>0</v>
      </c>
      <c r="F36" s="414">
        <f t="shared" si="13"/>
        <v>0</v>
      </c>
      <c r="G36" s="415">
        <f t="shared" si="13"/>
        <v>0</v>
      </c>
      <c r="H36" s="419">
        <f t="shared" si="13"/>
        <v>0</v>
      </c>
      <c r="I36" s="417">
        <f t="shared" si="13"/>
        <v>0</v>
      </c>
      <c r="J36" s="414">
        <f t="shared" si="13"/>
        <v>0</v>
      </c>
      <c r="K36" s="415">
        <f t="shared" si="13"/>
        <v>0</v>
      </c>
      <c r="L36" s="419">
        <f t="shared" si="13"/>
        <v>0</v>
      </c>
      <c r="M36" s="417">
        <f t="shared" si="13"/>
        <v>0</v>
      </c>
      <c r="N36" s="419">
        <f>N23+N10</f>
        <v>0</v>
      </c>
      <c r="O36" s="417">
        <f t="shared" si="12"/>
        <v>0</v>
      </c>
      <c r="P36" s="418">
        <f t="shared" si="12"/>
        <v>0</v>
      </c>
      <c r="Q36" s="417">
        <f t="shared" si="12"/>
        <v>0</v>
      </c>
      <c r="S36" s="366" t="s">
        <v>51</v>
      </c>
      <c r="T36" s="367" t="e">
        <f>IF((Section1!$C$33+Section1!$H$33)=0,"",B36/(Section1!$C$33+Section1!$H$33))</f>
        <v>#VALUE!</v>
      </c>
      <c r="U36" s="367" t="e">
        <f>IF((Section1!$C$34+Section1!$H$34)=0,"",D36/(Section1!$C$34+Section1!$H$34))</f>
        <v>#VALUE!</v>
      </c>
      <c r="V36" s="367" t="e">
        <f>IF((Section1!$C$35+Section1!$H$35)=0,"",F36/(Section1!$C$35+Section1!$H$35))</f>
        <v>#VALUE!</v>
      </c>
      <c r="W36" s="367" t="e">
        <f>IF((Section1!$C$36+Section1!$H$36)=0,"",H36/(Section1!$C$36+Section1!$H$36))</f>
        <v>#VALUE!</v>
      </c>
      <c r="X36" s="367" t="e">
        <f>IF((Section1!$C$37+Section1!$H$37)=0,"",J36/(Section1!$C$37+Section1!$H$37))</f>
        <v>#VALUE!</v>
      </c>
      <c r="Y36" s="367" t="e">
        <f>IF((Section1!$C$38+Section1!$H$38)=0,"",L36/(Section1!$C$38+Section1!$H$38))</f>
        <v>#VALUE!</v>
      </c>
      <c r="Z36" s="368" t="e">
        <f>IF((Section1!$C$39+Section1!$H$39)=0,0,(B36+D36+F36+H36+J36+L36)/(Section1!$C$39+Section1!$H$39))</f>
        <v>#VALUE!</v>
      </c>
      <c r="AB36" s="366" t="s">
        <v>51</v>
      </c>
      <c r="AC36" s="369" t="str">
        <f t="shared" si="1"/>
        <v/>
      </c>
      <c r="AD36" s="369" t="str">
        <f t="shared" si="2"/>
        <v/>
      </c>
      <c r="AE36" s="369" t="str">
        <f t="shared" si="3"/>
        <v/>
      </c>
      <c r="AF36" s="369" t="str">
        <f t="shared" si="4"/>
        <v/>
      </c>
      <c r="AG36" s="369" t="str">
        <f t="shared" si="5"/>
        <v/>
      </c>
      <c r="AH36" s="369" t="str">
        <f t="shared" si="6"/>
        <v/>
      </c>
      <c r="AI36" s="370" t="str">
        <f t="shared" si="7"/>
        <v/>
      </c>
    </row>
    <row r="37" spans="1:35" ht="13">
      <c r="A37" s="150" t="s">
        <v>65</v>
      </c>
      <c r="B37" s="420">
        <f>B24+B11</f>
        <v>0</v>
      </c>
      <c r="C37" s="421">
        <f t="shared" si="13"/>
        <v>0</v>
      </c>
      <c r="D37" s="422">
        <f t="shared" si="13"/>
        <v>0</v>
      </c>
      <c r="E37" s="423">
        <f t="shared" si="13"/>
        <v>0</v>
      </c>
      <c r="F37" s="420">
        <f t="shared" si="13"/>
        <v>0</v>
      </c>
      <c r="G37" s="421">
        <f t="shared" si="13"/>
        <v>0</v>
      </c>
      <c r="H37" s="422">
        <f t="shared" si="13"/>
        <v>0</v>
      </c>
      <c r="I37" s="423">
        <f t="shared" si="13"/>
        <v>0</v>
      </c>
      <c r="J37" s="420">
        <f t="shared" si="13"/>
        <v>0</v>
      </c>
      <c r="K37" s="421">
        <f t="shared" si="13"/>
        <v>0</v>
      </c>
      <c r="L37" s="422">
        <f t="shared" si="13"/>
        <v>0</v>
      </c>
      <c r="M37" s="423">
        <f t="shared" si="13"/>
        <v>0</v>
      </c>
      <c r="N37" s="422">
        <f>N24+N11</f>
        <v>0</v>
      </c>
      <c r="O37" s="423">
        <f t="shared" si="12"/>
        <v>0</v>
      </c>
      <c r="P37" s="424">
        <f t="shared" si="12"/>
        <v>0</v>
      </c>
      <c r="Q37" s="423">
        <f t="shared" si="12"/>
        <v>0</v>
      </c>
      <c r="S37" s="381" t="s">
        <v>52</v>
      </c>
      <c r="T37" s="367" t="e">
        <f>IF((Section1!$C$33+Section1!$H$33)=0,"",B37/(Section1!$C$33+Section1!$H$33))</f>
        <v>#VALUE!</v>
      </c>
      <c r="U37" s="367" t="e">
        <f>IF((Section1!$C$34+Section1!$H$34)=0,"",D37/(Section1!$C$34+Section1!$H$34))</f>
        <v>#VALUE!</v>
      </c>
      <c r="V37" s="367" t="e">
        <f>IF((Section1!$C$35+Section1!$H$35)=0,"",F37/(Section1!$C$35+Section1!$H$35))</f>
        <v>#VALUE!</v>
      </c>
      <c r="W37" s="367" t="e">
        <f>IF((Section1!$C$36+Section1!$H$36)=0,"",H37/(Section1!$C$36+Section1!$H$36))</f>
        <v>#VALUE!</v>
      </c>
      <c r="X37" s="367" t="e">
        <f>IF((Section1!$C$37+Section1!$H$37)=0,"",J37/(Section1!$C$37+Section1!$H$37))</f>
        <v>#VALUE!</v>
      </c>
      <c r="Y37" s="367" t="e">
        <f>IF((Section1!$C$38+Section1!$H$38)=0,"",L37/(Section1!$C$38+Section1!$H$38))</f>
        <v>#VALUE!</v>
      </c>
      <c r="Z37" s="368" t="e">
        <f>IF((Section1!$C$39+Section1!$H$39)=0,0,(B37+D37+F37+H37+J37+L37)/(Section1!$C$39+Section1!$H$39))</f>
        <v>#VALUE!</v>
      </c>
      <c r="AB37" s="381" t="s">
        <v>52</v>
      </c>
      <c r="AC37" s="369" t="str">
        <f t="shared" si="1"/>
        <v/>
      </c>
      <c r="AD37" s="369" t="str">
        <f t="shared" si="2"/>
        <v/>
      </c>
      <c r="AE37" s="369" t="str">
        <f t="shared" si="3"/>
        <v/>
      </c>
      <c r="AF37" s="369" t="str">
        <f t="shared" si="4"/>
        <v/>
      </c>
      <c r="AG37" s="369" t="str">
        <f t="shared" si="5"/>
        <v/>
      </c>
      <c r="AH37" s="369" t="str">
        <f t="shared" si="6"/>
        <v/>
      </c>
      <c r="AI37" s="370" t="str">
        <f t="shared" si="7"/>
        <v/>
      </c>
    </row>
    <row r="38" spans="1:35" ht="13">
      <c r="A38" s="150" t="s">
        <v>53</v>
      </c>
      <c r="B38" s="414" t="e">
        <f>(B12+(B25*Section1!$K$31))</f>
        <v>#VALUE!</v>
      </c>
      <c r="C38" s="415">
        <f>C25+C12</f>
        <v>0</v>
      </c>
      <c r="D38" s="416" t="e">
        <f>(D12+(D25*Section1!$K$31))</f>
        <v>#VALUE!</v>
      </c>
      <c r="E38" s="417">
        <f>E25+E12</f>
        <v>0</v>
      </c>
      <c r="F38" s="414" t="e">
        <f>(F12+(F25*Section1!$K$31))</f>
        <v>#VALUE!</v>
      </c>
      <c r="G38" s="415">
        <f>G25+G12</f>
        <v>0</v>
      </c>
      <c r="H38" s="416" t="e">
        <f>(H12+(H25*Section1!$K$31))</f>
        <v>#VALUE!</v>
      </c>
      <c r="I38" s="417">
        <f>I25+I12</f>
        <v>0</v>
      </c>
      <c r="J38" s="414" t="e">
        <f>(J12+(J25*Section1!$K$31))</f>
        <v>#VALUE!</v>
      </c>
      <c r="K38" s="415">
        <f>K25+K12</f>
        <v>0</v>
      </c>
      <c r="L38" s="416" t="e">
        <f>(L12+(L25*Section1!$K$31))</f>
        <v>#VALUE!</v>
      </c>
      <c r="M38" s="417">
        <f>M25+M12</f>
        <v>0</v>
      </c>
      <c r="N38" s="416" t="e">
        <f>(N12+(N25*Section1!$K$31))</f>
        <v>#VALUE!</v>
      </c>
      <c r="O38" s="417">
        <f t="shared" si="12"/>
        <v>0</v>
      </c>
      <c r="P38" s="418" t="e">
        <f>(P12+(P25*Section1!$K$31))</f>
        <v>#VALUE!</v>
      </c>
      <c r="Q38" s="417">
        <f>Q25+Q12</f>
        <v>0</v>
      </c>
      <c r="S38" s="381" t="s">
        <v>53</v>
      </c>
      <c r="T38" s="367" t="e">
        <f>IF((Section1!$C$33+Section1!$H$33)=0,"",B38/(Section1!$C$33+Section1!$H$33))</f>
        <v>#VALUE!</v>
      </c>
      <c r="U38" s="367" t="e">
        <f>IF((Section1!$C$34+Section1!$H$34)=0,"",D38/(Section1!$C$34+Section1!$H$34))</f>
        <v>#VALUE!</v>
      </c>
      <c r="V38" s="367" t="e">
        <f>IF((Section1!$C$35+Section1!$H$35)=0,"",F38/(Section1!$C$35+Section1!$H$35))</f>
        <v>#VALUE!</v>
      </c>
      <c r="W38" s="367" t="e">
        <f>IF((Section1!$C$36+Section1!$H$36)=0,"",H38/(Section1!$C$36+Section1!$H$36))</f>
        <v>#VALUE!</v>
      </c>
      <c r="X38" s="367" t="e">
        <f>IF((Section1!$C$37+Section1!$H$37)=0,"",J38/(Section1!$C$37+Section1!$H$37))</f>
        <v>#VALUE!</v>
      </c>
      <c r="Y38" s="367" t="e">
        <f>IF((Section1!$C$38+Section1!$H$38)=0,"",L38/(Section1!$C$38+Section1!$H$38))</f>
        <v>#VALUE!</v>
      </c>
      <c r="Z38" s="368" t="e">
        <f>IF((Section1!$C$39+Section1!$H$39)=0,0,(B38+D38+F38+H38+J38+L38)/(Section1!$C$39+Section1!$H$39))</f>
        <v>#VALUE!</v>
      </c>
      <c r="AB38" s="381" t="s">
        <v>53</v>
      </c>
      <c r="AC38" s="369" t="e">
        <f t="shared" si="1"/>
        <v>#VALUE!</v>
      </c>
      <c r="AD38" s="369" t="e">
        <f t="shared" si="2"/>
        <v>#VALUE!</v>
      </c>
      <c r="AE38" s="369" t="e">
        <f t="shared" si="3"/>
        <v>#VALUE!</v>
      </c>
      <c r="AF38" s="369" t="e">
        <f t="shared" si="4"/>
        <v>#VALUE!</v>
      </c>
      <c r="AG38" s="369" t="e">
        <f t="shared" si="5"/>
        <v>#VALUE!</v>
      </c>
      <c r="AH38" s="369" t="e">
        <f t="shared" si="6"/>
        <v>#VALUE!</v>
      </c>
      <c r="AI38" s="370" t="e">
        <f t="shared" si="7"/>
        <v>#VALUE!</v>
      </c>
    </row>
    <row r="39" spans="1:35" ht="13">
      <c r="A39" s="150" t="s">
        <v>66</v>
      </c>
      <c r="B39" s="414">
        <f>B26+B13</f>
        <v>0</v>
      </c>
      <c r="C39" s="415">
        <f>C26+C13</f>
        <v>0</v>
      </c>
      <c r="D39" s="416">
        <f>D26+D13</f>
        <v>0</v>
      </c>
      <c r="E39" s="417">
        <f>E26+E13</f>
        <v>0</v>
      </c>
      <c r="F39" s="414">
        <f>F26+F13</f>
        <v>0</v>
      </c>
      <c r="G39" s="415">
        <f>G26+G13</f>
        <v>0</v>
      </c>
      <c r="H39" s="416">
        <f>H26+H13</f>
        <v>0</v>
      </c>
      <c r="I39" s="417">
        <f>I26+I13</f>
        <v>0</v>
      </c>
      <c r="J39" s="414">
        <f>J26+J13</f>
        <v>0</v>
      </c>
      <c r="K39" s="415">
        <f>K26+K13</f>
        <v>0</v>
      </c>
      <c r="L39" s="416">
        <f>L26+L13</f>
        <v>0</v>
      </c>
      <c r="M39" s="417">
        <f>M26+M13</f>
        <v>0</v>
      </c>
      <c r="N39" s="416">
        <f>N26+N13</f>
        <v>0</v>
      </c>
      <c r="O39" s="417">
        <f t="shared" si="12"/>
        <v>0</v>
      </c>
      <c r="P39" s="418">
        <f>P26+P13</f>
        <v>0</v>
      </c>
      <c r="Q39" s="417">
        <f>Q26+Q13</f>
        <v>0</v>
      </c>
      <c r="S39" s="381" t="s">
        <v>54</v>
      </c>
      <c r="T39" s="367" t="e">
        <f>IF((Section1!$C$33+Section1!$H$33)=0,"",B39/(Section1!$C$33+Section1!$H$33))</f>
        <v>#VALUE!</v>
      </c>
      <c r="U39" s="367" t="e">
        <f>IF((Section1!$C$34+Section1!$H$34)=0,"",D39/(Section1!$C$34+Section1!$H$34))</f>
        <v>#VALUE!</v>
      </c>
      <c r="V39" s="367" t="e">
        <f>IF((Section1!$C$35+Section1!$H$35)=0,"",F39/(Section1!$C$35+Section1!$H$35))</f>
        <v>#VALUE!</v>
      </c>
      <c r="W39" s="367" t="e">
        <f>IF((Section1!$C$36+Section1!$H$36)=0,"",H39/(Section1!$C$36+Section1!$H$36))</f>
        <v>#VALUE!</v>
      </c>
      <c r="X39" s="367" t="e">
        <f>IF((Section1!$C$37+Section1!$H$37)=0,"",J39/(Section1!$C$37+Section1!$H$37))</f>
        <v>#VALUE!</v>
      </c>
      <c r="Y39" s="367" t="e">
        <f>IF((Section1!$C$38+Section1!$H$38)=0,"",L39/(Section1!$C$38+Section1!$H$38))</f>
        <v>#VALUE!</v>
      </c>
      <c r="Z39" s="368" t="e">
        <f>IF((Section1!$C$39+Section1!$H$39)=0,0,(B39+D39+F39+H39+J39+L39)/(Section1!$C$39+Section1!$H$39))</f>
        <v>#VALUE!</v>
      </c>
      <c r="AB39" s="381" t="s">
        <v>54</v>
      </c>
      <c r="AC39" s="369" t="str">
        <f t="shared" si="1"/>
        <v/>
      </c>
      <c r="AD39" s="369" t="str">
        <f t="shared" si="2"/>
        <v/>
      </c>
      <c r="AE39" s="369" t="str">
        <f t="shared" si="3"/>
        <v/>
      </c>
      <c r="AF39" s="369" t="str">
        <f t="shared" si="4"/>
        <v/>
      </c>
      <c r="AG39" s="369" t="str">
        <f t="shared" si="5"/>
        <v/>
      </c>
      <c r="AH39" s="369" t="str">
        <f t="shared" si="6"/>
        <v/>
      </c>
      <c r="AI39" s="370" t="str">
        <f t="shared" si="7"/>
        <v/>
      </c>
    </row>
    <row r="40" spans="1:35" ht="13">
      <c r="A40" s="150" t="s">
        <v>55</v>
      </c>
      <c r="B40" s="420" t="e">
        <f>(B14+(B27*Section1!$K$31))</f>
        <v>#VALUE!</v>
      </c>
      <c r="C40" s="421">
        <f>C27+C14</f>
        <v>0</v>
      </c>
      <c r="D40" s="422" t="e">
        <f>(D14+(D27*Section1!$K$31))</f>
        <v>#VALUE!</v>
      </c>
      <c r="E40" s="423">
        <f>E27+E14</f>
        <v>0</v>
      </c>
      <c r="F40" s="420" t="e">
        <f>(F14+(F27*Section1!$K$31))</f>
        <v>#VALUE!</v>
      </c>
      <c r="G40" s="421">
        <f>G27+G14</f>
        <v>0</v>
      </c>
      <c r="H40" s="422" t="e">
        <f>(H14+(H27*Section1!$K$31))</f>
        <v>#VALUE!</v>
      </c>
      <c r="I40" s="423">
        <f>I27+I14</f>
        <v>0</v>
      </c>
      <c r="J40" s="420" t="e">
        <f>(J14+(J27*Section1!$K$31))</f>
        <v>#VALUE!</v>
      </c>
      <c r="K40" s="421">
        <f>K27+K14</f>
        <v>0</v>
      </c>
      <c r="L40" s="422" t="e">
        <f>(L14+(L27*Section1!$K$31))</f>
        <v>#VALUE!</v>
      </c>
      <c r="M40" s="423">
        <f>M27+M14</f>
        <v>0</v>
      </c>
      <c r="N40" s="422" t="e">
        <f>(N14+(N27*Section1!$K$31))</f>
        <v>#VALUE!</v>
      </c>
      <c r="O40" s="423">
        <f t="shared" si="12"/>
        <v>0</v>
      </c>
      <c r="P40" s="424" t="e">
        <f>(P14+(P27*Section1!$K$31))</f>
        <v>#VALUE!</v>
      </c>
      <c r="Q40" s="423">
        <f>Q27+Q14</f>
        <v>0</v>
      </c>
      <c r="S40" s="381" t="s">
        <v>55</v>
      </c>
      <c r="T40" s="367" t="e">
        <f>IF((Section1!$C$33+Section1!$H$33)=0,"",B40/(Section1!$C$33+Section1!$H$33))</f>
        <v>#VALUE!</v>
      </c>
      <c r="U40" s="367" t="e">
        <f>IF((Section1!$C$34+Section1!$H$34)=0,"",D40/(Section1!$C$34+Section1!$H$34))</f>
        <v>#VALUE!</v>
      </c>
      <c r="V40" s="367" t="e">
        <f>IF((Section1!$C$35+Section1!$H$35)=0,"",F40/(Section1!$C$35+Section1!$H$35))</f>
        <v>#VALUE!</v>
      </c>
      <c r="W40" s="367" t="e">
        <f>IF((Section1!$C$36+Section1!$H$36)=0,"",H40/(Section1!$C$36+Section1!$H$36))</f>
        <v>#VALUE!</v>
      </c>
      <c r="X40" s="367" t="e">
        <f>IF((Section1!$C$37+Section1!$H$37)=0,"",J40/(Section1!$C$37+Section1!$H$37))</f>
        <v>#VALUE!</v>
      </c>
      <c r="Y40" s="367" t="e">
        <f>IF((Section1!$C$38+Section1!$H$38)=0,"",L40/(Section1!$C$38+Section1!$H$38))</f>
        <v>#VALUE!</v>
      </c>
      <c r="Z40" s="368" t="e">
        <f>IF((Section1!$C$39+Section1!$H$39)=0,0,(B40+D40+F40+H40+J40+L40)/(Section1!$C$39+Section1!$H$39))</f>
        <v>#VALUE!</v>
      </c>
      <c r="AB40" s="381" t="s">
        <v>55</v>
      </c>
      <c r="AC40" s="369" t="e">
        <f t="shared" si="1"/>
        <v>#VALUE!</v>
      </c>
      <c r="AD40" s="369" t="e">
        <f t="shared" si="2"/>
        <v>#VALUE!</v>
      </c>
      <c r="AE40" s="369" t="e">
        <f t="shared" si="3"/>
        <v>#VALUE!</v>
      </c>
      <c r="AF40" s="369" t="e">
        <f t="shared" si="4"/>
        <v>#VALUE!</v>
      </c>
      <c r="AG40" s="369" t="e">
        <f t="shared" si="5"/>
        <v>#VALUE!</v>
      </c>
      <c r="AH40" s="369" t="e">
        <f t="shared" si="6"/>
        <v>#VALUE!</v>
      </c>
      <c r="AI40" s="370" t="e">
        <f t="shared" si="7"/>
        <v>#VALUE!</v>
      </c>
    </row>
    <row r="41" spans="1:35" ht="13">
      <c r="A41" s="150" t="s">
        <v>56</v>
      </c>
      <c r="B41" s="414" t="e">
        <f>(B15+(B28*Section1!$K$31))</f>
        <v>#VALUE!</v>
      </c>
      <c r="C41" s="415">
        <f>C28+C15</f>
        <v>0</v>
      </c>
      <c r="D41" s="416" t="e">
        <f>(D15+(D28*Section1!$K$31))</f>
        <v>#VALUE!</v>
      </c>
      <c r="E41" s="417">
        <f>E28+E15</f>
        <v>0</v>
      </c>
      <c r="F41" s="414" t="e">
        <f>(F15+(F28*Section1!$K$31))</f>
        <v>#VALUE!</v>
      </c>
      <c r="G41" s="415">
        <f>G28+G15</f>
        <v>0</v>
      </c>
      <c r="H41" s="416" t="e">
        <f>(H15+(H28*Section1!$K$31))</f>
        <v>#VALUE!</v>
      </c>
      <c r="I41" s="417">
        <f>I28+I15</f>
        <v>0</v>
      </c>
      <c r="J41" s="414" t="e">
        <f>(J15+(J28*Section1!$K$31))</f>
        <v>#VALUE!</v>
      </c>
      <c r="K41" s="415">
        <f>K28+K15</f>
        <v>0</v>
      </c>
      <c r="L41" s="416" t="e">
        <f>(L15+(L28*Section1!$K$31))</f>
        <v>#VALUE!</v>
      </c>
      <c r="M41" s="417">
        <f>M28+M15</f>
        <v>0</v>
      </c>
      <c r="N41" s="416" t="e">
        <f>(N15+(N28*Section1!$K$31))</f>
        <v>#VALUE!</v>
      </c>
      <c r="O41" s="417">
        <f t="shared" si="12"/>
        <v>0</v>
      </c>
      <c r="P41" s="418" t="e">
        <f>(P15+(P28*Section1!$K$31))</f>
        <v>#VALUE!</v>
      </c>
      <c r="Q41" s="417">
        <f>Q28+Q15</f>
        <v>0</v>
      </c>
      <c r="S41" s="381" t="s">
        <v>56</v>
      </c>
      <c r="T41" s="367" t="e">
        <f>IF((Section1!$C$33+Section1!$H$33)=0,"",B41/(Section1!$C$33+Section1!$H$33))</f>
        <v>#VALUE!</v>
      </c>
      <c r="U41" s="367" t="e">
        <f>IF((Section1!$C$34+Section1!$H$34)=0,"",D41/(Section1!$C$34+Section1!$H$34))</f>
        <v>#VALUE!</v>
      </c>
      <c r="V41" s="367" t="e">
        <f>IF((Section1!$C$35+Section1!$H$35)=0,"",F41/(Section1!$C$35+Section1!$H$35))</f>
        <v>#VALUE!</v>
      </c>
      <c r="W41" s="367" t="e">
        <f>IF((Section1!$C$36+Section1!$H$36)=0,"",H41/(Section1!$C$36+Section1!$H$36))</f>
        <v>#VALUE!</v>
      </c>
      <c r="X41" s="367" t="e">
        <f>IF((Section1!$C$37+Section1!$H$37)=0,"",J41/(Section1!$C$37+Section1!$H$37))</f>
        <v>#VALUE!</v>
      </c>
      <c r="Y41" s="367" t="e">
        <f>IF((Section1!$C$38+Section1!$H$38)=0,"",L41/(Section1!$C$38+Section1!$H$38))</f>
        <v>#VALUE!</v>
      </c>
      <c r="Z41" s="368" t="e">
        <f>IF((Section1!$C$39+Section1!$H$39)=0,0,(B41+D41+F41+H41+J41+L41)/(Section1!$C$39+Section1!$H$39))</f>
        <v>#VALUE!</v>
      </c>
      <c r="AB41" s="381" t="s">
        <v>56</v>
      </c>
      <c r="AC41" s="369" t="e">
        <f t="shared" si="1"/>
        <v>#VALUE!</v>
      </c>
      <c r="AD41" s="369" t="e">
        <f t="shared" si="2"/>
        <v>#VALUE!</v>
      </c>
      <c r="AE41" s="369" t="e">
        <f t="shared" si="3"/>
        <v>#VALUE!</v>
      </c>
      <c r="AF41" s="369" t="e">
        <f t="shared" si="4"/>
        <v>#VALUE!</v>
      </c>
      <c r="AG41" s="369" t="e">
        <f t="shared" si="5"/>
        <v>#VALUE!</v>
      </c>
      <c r="AH41" s="369" t="e">
        <f t="shared" si="6"/>
        <v>#VALUE!</v>
      </c>
      <c r="AI41" s="370" t="e">
        <f t="shared" si="7"/>
        <v>#VALUE!</v>
      </c>
    </row>
    <row r="42" spans="1:35" ht="14" thickBot="1">
      <c r="A42" s="403" t="s">
        <v>57</v>
      </c>
      <c r="B42" s="425">
        <f>B29+B16</f>
        <v>0</v>
      </c>
      <c r="C42" s="421">
        <f>C29+C16</f>
        <v>0</v>
      </c>
      <c r="D42" s="426">
        <f>D29+D16</f>
        <v>0</v>
      </c>
      <c r="E42" s="423">
        <f>E29+E16</f>
        <v>0</v>
      </c>
      <c r="F42" s="425">
        <f>F29+F16</f>
        <v>0</v>
      </c>
      <c r="G42" s="421">
        <f>G29+G16</f>
        <v>0</v>
      </c>
      <c r="H42" s="426">
        <f>H29+H16</f>
        <v>0</v>
      </c>
      <c r="I42" s="423">
        <f>I29+I16</f>
        <v>0</v>
      </c>
      <c r="J42" s="425">
        <f>J29+J16</f>
        <v>0</v>
      </c>
      <c r="K42" s="421">
        <f>K29+K16</f>
        <v>0</v>
      </c>
      <c r="L42" s="426">
        <f>L29+L16</f>
        <v>0</v>
      </c>
      <c r="M42" s="423">
        <f>M29+M16</f>
        <v>0</v>
      </c>
      <c r="N42" s="426">
        <f>N29+N16</f>
        <v>0</v>
      </c>
      <c r="O42" s="423">
        <f t="shared" si="12"/>
        <v>0</v>
      </c>
      <c r="P42" s="427">
        <f>P29+P16</f>
        <v>0</v>
      </c>
      <c r="Q42" s="423">
        <f>Q29+Q16</f>
        <v>0</v>
      </c>
      <c r="S42" s="381" t="s">
        <v>57</v>
      </c>
      <c r="T42" s="367" t="e">
        <f>IF((Section1!$C$33+Section1!$H$33)=0,"",B42/(Section1!$C$33+Section1!$H$33))</f>
        <v>#VALUE!</v>
      </c>
      <c r="U42" s="367" t="e">
        <f>IF((Section1!$C$34+Section1!$H$34)=0,"",D42/(Section1!$C$34+Section1!$H$34))</f>
        <v>#VALUE!</v>
      </c>
      <c r="V42" s="367" t="e">
        <f>IF((Section1!$C$35+Section1!$H$35)=0,"",F42/(Section1!$C$35+Section1!$H$35))</f>
        <v>#VALUE!</v>
      </c>
      <c r="W42" s="367" t="e">
        <f>IF((Section1!$C$36+Section1!$H$36)=0,"",H42/(Section1!$C$36+Section1!$H$36))</f>
        <v>#VALUE!</v>
      </c>
      <c r="X42" s="367" t="e">
        <f>IF((Section1!$C$37+Section1!$H$37)=0,"",J42/(Section1!$C$37+Section1!$H$37))</f>
        <v>#VALUE!</v>
      </c>
      <c r="Y42" s="367" t="e">
        <f>IF((Section1!$C$38+Section1!$H$38)=0,"",L42/(Section1!$C$38+Section1!$H$38))</f>
        <v>#VALUE!</v>
      </c>
      <c r="Z42" s="368" t="e">
        <f>IF((Section1!$C$39+Section1!$H$39)=0,0,(B42+D42+F42+H42+J42+L42)/(Section1!$C$39+Section1!$H$39))</f>
        <v>#VALUE!</v>
      </c>
      <c r="AB42" s="381" t="s">
        <v>57</v>
      </c>
      <c r="AC42" s="369" t="str">
        <f t="shared" si="1"/>
        <v/>
      </c>
      <c r="AD42" s="369" t="str">
        <f t="shared" si="2"/>
        <v/>
      </c>
      <c r="AE42" s="369" t="str">
        <f t="shared" si="3"/>
        <v/>
      </c>
      <c r="AF42" s="369" t="str">
        <f t="shared" si="4"/>
        <v/>
      </c>
      <c r="AG42" s="369" t="str">
        <f t="shared" si="5"/>
        <v/>
      </c>
      <c r="AH42" s="369" t="str">
        <f t="shared" si="6"/>
        <v/>
      </c>
      <c r="AI42" s="370" t="str">
        <f t="shared" si="7"/>
        <v/>
      </c>
    </row>
    <row r="43" spans="1:35" ht="14" thickBot="1">
      <c r="A43" s="154" t="s">
        <v>58</v>
      </c>
      <c r="B43" s="428" t="e">
        <f t="shared" ref="B43:L43" si="14">SUM(B32:B42)</f>
        <v>#VALUE!</v>
      </c>
      <c r="C43" s="429">
        <f>MAX(C32:C42)</f>
        <v>0</v>
      </c>
      <c r="D43" s="430" t="e">
        <f t="shared" si="14"/>
        <v>#VALUE!</v>
      </c>
      <c r="E43" s="429">
        <f>MAX(E32:E42)</f>
        <v>0</v>
      </c>
      <c r="F43" s="431" t="e">
        <f t="shared" si="14"/>
        <v>#VALUE!</v>
      </c>
      <c r="G43" s="429">
        <f>MAX(G32:G42)</f>
        <v>0</v>
      </c>
      <c r="H43" s="430" t="e">
        <f t="shared" si="14"/>
        <v>#VALUE!</v>
      </c>
      <c r="I43" s="429">
        <f>MAX(I32:I42)</f>
        <v>0</v>
      </c>
      <c r="J43" s="431" t="e">
        <f t="shared" si="14"/>
        <v>#VALUE!</v>
      </c>
      <c r="K43" s="429">
        <f>MAX(K32:K42)</f>
        <v>0</v>
      </c>
      <c r="L43" s="430" t="e">
        <f t="shared" si="14"/>
        <v>#VALUE!</v>
      </c>
      <c r="M43" s="429">
        <f>MAX(M32:M42)</f>
        <v>0</v>
      </c>
      <c r="N43" s="430" t="e">
        <f>SUM(N32:N42)</f>
        <v>#VALUE!</v>
      </c>
      <c r="O43" s="429">
        <f>MAX(O32:O42)</f>
        <v>0</v>
      </c>
      <c r="P43" s="432" t="e">
        <f>SUM(P32:P42)</f>
        <v>#VALUE!</v>
      </c>
      <c r="Q43" s="429">
        <f>MAX(Q32:Q42)</f>
        <v>0</v>
      </c>
      <c r="S43" s="396" t="s">
        <v>58</v>
      </c>
      <c r="T43" s="433" t="e">
        <f>IF((Section1!$C$33+Section1!$H$33)=0,0,B43/(Section1!$C$33+Section1!$H$33))</f>
        <v>#VALUE!</v>
      </c>
      <c r="U43" s="433" t="e">
        <f>IF((Section1!$C$34+Section1!$H$34)=0,0,D43/(Section1!$C$34+Section1!$H$34))</f>
        <v>#VALUE!</v>
      </c>
      <c r="V43" s="433" t="e">
        <f>IF((Section1!$C$35+Section1!$H$35)=0,0,F43/(Section1!$C$35+Section1!$H$35))</f>
        <v>#VALUE!</v>
      </c>
      <c r="W43" s="433" t="e">
        <f>IF((Section1!$C$36+Section1!$H$36)=0,0,H43/(Section1!$C$36+Section1!$H$36))</f>
        <v>#VALUE!</v>
      </c>
      <c r="X43" s="433" t="e">
        <f>IF((Section1!$C$37+Section1!$H$37)=0,0,J43/(Section1!$C$37+Section1!$H$37))</f>
        <v>#VALUE!</v>
      </c>
      <c r="Y43" s="433" t="e">
        <f>IF((Section1!$C$38+Section1!$H$38)=0,0,L43/(Section1!$C$38+Section1!$H$38))</f>
        <v>#VALUE!</v>
      </c>
      <c r="Z43" s="434" t="e">
        <f>IF((Section1!$C$39+Section1!$H$39)=0,0,(B43+D43+F43+H43+J43+L43)/(Section1!$C$39+Section1!$H$39))</f>
        <v>#VALUE!</v>
      </c>
      <c r="AB43" s="396" t="s">
        <v>58</v>
      </c>
      <c r="AC43" s="369" t="e">
        <f t="shared" si="1"/>
        <v>#VALUE!</v>
      </c>
      <c r="AD43" s="369" t="e">
        <f t="shared" si="2"/>
        <v>#VALUE!</v>
      </c>
      <c r="AE43" s="369" t="e">
        <f t="shared" si="3"/>
        <v>#VALUE!</v>
      </c>
      <c r="AF43" s="369" t="e">
        <f t="shared" si="4"/>
        <v>#VALUE!</v>
      </c>
      <c r="AG43" s="369" t="e">
        <f t="shared" si="5"/>
        <v>#VALUE!</v>
      </c>
      <c r="AH43" s="369" t="e">
        <f t="shared" si="6"/>
        <v>#VALUE!</v>
      </c>
      <c r="AI43" s="435" t="e">
        <f t="shared" si="7"/>
        <v>#VALUE!</v>
      </c>
    </row>
    <row r="44" spans="1:35" s="436" customFormat="1" ht="16.5" customHeight="1" thickTop="1">
      <c r="A44" s="436" t="s">
        <v>67</v>
      </c>
      <c r="T44" s="437"/>
      <c r="U44" s="437"/>
      <c r="V44" s="437"/>
      <c r="W44" s="437"/>
      <c r="X44" s="437"/>
      <c r="Y44" s="437"/>
      <c r="Z44" s="437"/>
      <c r="AC44" s="438"/>
      <c r="AD44" s="438"/>
      <c r="AE44" s="438"/>
      <c r="AF44" s="438"/>
      <c r="AG44" s="438"/>
      <c r="AH44" s="438"/>
      <c r="AI44" s="439"/>
    </row>
    <row r="45" spans="1:35" s="436" customFormat="1" ht="11">
      <c r="A45" s="436" t="s">
        <v>68</v>
      </c>
      <c r="T45" s="437"/>
      <c r="U45" s="437"/>
      <c r="V45" s="437"/>
      <c r="W45" s="437"/>
      <c r="X45" s="437"/>
      <c r="Y45" s="437"/>
      <c r="Z45" s="437"/>
      <c r="AC45" s="439"/>
      <c r="AD45" s="439"/>
      <c r="AE45" s="439"/>
      <c r="AF45" s="439"/>
      <c r="AG45" s="439"/>
      <c r="AH45" s="439"/>
      <c r="AI45" s="439"/>
    </row>
    <row r="46" spans="1:35" s="436" customFormat="1" ht="11">
      <c r="A46" s="440" t="s">
        <v>69</v>
      </c>
      <c r="T46" s="437"/>
      <c r="U46" s="437"/>
      <c r="V46" s="437"/>
      <c r="W46" s="437"/>
      <c r="X46" s="437"/>
      <c r="Y46" s="437"/>
      <c r="Z46" s="437"/>
      <c r="AC46" s="439"/>
      <c r="AD46" s="439"/>
      <c r="AE46" s="439"/>
      <c r="AF46" s="439"/>
      <c r="AG46" s="439"/>
      <c r="AH46" s="439"/>
      <c r="AI46" s="439"/>
    </row>
  </sheetData>
  <mergeCells count="4">
    <mergeCell ref="A1:Q1"/>
    <mergeCell ref="P2:Q3"/>
    <mergeCell ref="L3:M3"/>
    <mergeCell ref="N3:O3"/>
  </mergeCells>
  <printOptions horizontalCentered="1" verticalCentered="1" headings="1"/>
  <pageMargins left="0.5" right="0.5" top="0.5" bottom="0.5" header="0.5" footer="0.5"/>
  <pageSetup scale="76" orientation="landscape"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F35"/>
  <sheetViews>
    <sheetView workbookViewId="0">
      <selection activeCell="H19" sqref="H19"/>
    </sheetView>
  </sheetViews>
  <sheetFormatPr baseColWidth="10" defaultColWidth="8.83203125" defaultRowHeight="12" x14ac:dyDescent="0"/>
  <cols>
    <col min="1" max="1" width="12.33203125" style="41" customWidth="1"/>
    <col min="2" max="2" width="26.5" style="41" customWidth="1"/>
    <col min="3" max="4" width="21.5" style="41" customWidth="1"/>
    <col min="5" max="5" width="17.6640625" style="41" customWidth="1"/>
    <col min="6" max="6" width="2.6640625" style="41" customWidth="1"/>
    <col min="7" max="256" width="8.83203125" style="41"/>
    <col min="257" max="257" width="12.33203125" style="41" customWidth="1"/>
    <col min="258" max="258" width="26.5" style="41" customWidth="1"/>
    <col min="259" max="260" width="21.5" style="41" customWidth="1"/>
    <col min="261" max="261" width="17.6640625" style="41" customWidth="1"/>
    <col min="262" max="262" width="2.6640625" style="41" customWidth="1"/>
    <col min="263" max="512" width="8.83203125" style="41"/>
    <col min="513" max="513" width="12.33203125" style="41" customWidth="1"/>
    <col min="514" max="514" width="26.5" style="41" customWidth="1"/>
    <col min="515" max="516" width="21.5" style="41" customWidth="1"/>
    <col min="517" max="517" width="17.6640625" style="41" customWidth="1"/>
    <col min="518" max="518" width="2.6640625" style="41" customWidth="1"/>
    <col min="519" max="768" width="8.83203125" style="41"/>
    <col min="769" max="769" width="12.33203125" style="41" customWidth="1"/>
    <col min="770" max="770" width="26.5" style="41" customWidth="1"/>
    <col min="771" max="772" width="21.5" style="41" customWidth="1"/>
    <col min="773" max="773" width="17.6640625" style="41" customWidth="1"/>
    <col min="774" max="774" width="2.6640625" style="41" customWidth="1"/>
    <col min="775" max="1024" width="8.83203125" style="41"/>
    <col min="1025" max="1025" width="12.33203125" style="41" customWidth="1"/>
    <col min="1026" max="1026" width="26.5" style="41" customWidth="1"/>
    <col min="1027" max="1028" width="21.5" style="41" customWidth="1"/>
    <col min="1029" max="1029" width="17.6640625" style="41" customWidth="1"/>
    <col min="1030" max="1030" width="2.6640625" style="41" customWidth="1"/>
    <col min="1031" max="1280" width="8.83203125" style="41"/>
    <col min="1281" max="1281" width="12.33203125" style="41" customWidth="1"/>
    <col min="1282" max="1282" width="26.5" style="41" customWidth="1"/>
    <col min="1283" max="1284" width="21.5" style="41" customWidth="1"/>
    <col min="1285" max="1285" width="17.6640625" style="41" customWidth="1"/>
    <col min="1286" max="1286" width="2.6640625" style="41" customWidth="1"/>
    <col min="1287" max="1536" width="8.83203125" style="41"/>
    <col min="1537" max="1537" width="12.33203125" style="41" customWidth="1"/>
    <col min="1538" max="1538" width="26.5" style="41" customWidth="1"/>
    <col min="1539" max="1540" width="21.5" style="41" customWidth="1"/>
    <col min="1541" max="1541" width="17.6640625" style="41" customWidth="1"/>
    <col min="1542" max="1542" width="2.6640625" style="41" customWidth="1"/>
    <col min="1543" max="1792" width="8.83203125" style="41"/>
    <col min="1793" max="1793" width="12.33203125" style="41" customWidth="1"/>
    <col min="1794" max="1794" width="26.5" style="41" customWidth="1"/>
    <col min="1795" max="1796" width="21.5" style="41" customWidth="1"/>
    <col min="1797" max="1797" width="17.6640625" style="41" customWidth="1"/>
    <col min="1798" max="1798" width="2.6640625" style="41" customWidth="1"/>
    <col min="1799" max="2048" width="8.83203125" style="41"/>
    <col min="2049" max="2049" width="12.33203125" style="41" customWidth="1"/>
    <col min="2050" max="2050" width="26.5" style="41" customWidth="1"/>
    <col min="2051" max="2052" width="21.5" style="41" customWidth="1"/>
    <col min="2053" max="2053" width="17.6640625" style="41" customWidth="1"/>
    <col min="2054" max="2054" width="2.6640625" style="41" customWidth="1"/>
    <col min="2055" max="2304" width="8.83203125" style="41"/>
    <col min="2305" max="2305" width="12.33203125" style="41" customWidth="1"/>
    <col min="2306" max="2306" width="26.5" style="41" customWidth="1"/>
    <col min="2307" max="2308" width="21.5" style="41" customWidth="1"/>
    <col min="2309" max="2309" width="17.6640625" style="41" customWidth="1"/>
    <col min="2310" max="2310" width="2.6640625" style="41" customWidth="1"/>
    <col min="2311" max="2560" width="8.83203125" style="41"/>
    <col min="2561" max="2561" width="12.33203125" style="41" customWidth="1"/>
    <col min="2562" max="2562" width="26.5" style="41" customWidth="1"/>
    <col min="2563" max="2564" width="21.5" style="41" customWidth="1"/>
    <col min="2565" max="2565" width="17.6640625" style="41" customWidth="1"/>
    <col min="2566" max="2566" width="2.6640625" style="41" customWidth="1"/>
    <col min="2567" max="2816" width="8.83203125" style="41"/>
    <col min="2817" max="2817" width="12.33203125" style="41" customWidth="1"/>
    <col min="2818" max="2818" width="26.5" style="41" customWidth="1"/>
    <col min="2819" max="2820" width="21.5" style="41" customWidth="1"/>
    <col min="2821" max="2821" width="17.6640625" style="41" customWidth="1"/>
    <col min="2822" max="2822" width="2.6640625" style="41" customWidth="1"/>
    <col min="2823" max="3072" width="8.83203125" style="41"/>
    <col min="3073" max="3073" width="12.33203125" style="41" customWidth="1"/>
    <col min="3074" max="3074" width="26.5" style="41" customWidth="1"/>
    <col min="3075" max="3076" width="21.5" style="41" customWidth="1"/>
    <col min="3077" max="3077" width="17.6640625" style="41" customWidth="1"/>
    <col min="3078" max="3078" width="2.6640625" style="41" customWidth="1"/>
    <col min="3079" max="3328" width="8.83203125" style="41"/>
    <col min="3329" max="3329" width="12.33203125" style="41" customWidth="1"/>
    <col min="3330" max="3330" width="26.5" style="41" customWidth="1"/>
    <col min="3331" max="3332" width="21.5" style="41" customWidth="1"/>
    <col min="3333" max="3333" width="17.6640625" style="41" customWidth="1"/>
    <col min="3334" max="3334" width="2.6640625" style="41" customWidth="1"/>
    <col min="3335" max="3584" width="8.83203125" style="41"/>
    <col min="3585" max="3585" width="12.33203125" style="41" customWidth="1"/>
    <col min="3586" max="3586" width="26.5" style="41" customWidth="1"/>
    <col min="3587" max="3588" width="21.5" style="41" customWidth="1"/>
    <col min="3589" max="3589" width="17.6640625" style="41" customWidth="1"/>
    <col min="3590" max="3590" width="2.6640625" style="41" customWidth="1"/>
    <col min="3591" max="3840" width="8.83203125" style="41"/>
    <col min="3841" max="3841" width="12.33203125" style="41" customWidth="1"/>
    <col min="3842" max="3842" width="26.5" style="41" customWidth="1"/>
    <col min="3843" max="3844" width="21.5" style="41" customWidth="1"/>
    <col min="3845" max="3845" width="17.6640625" style="41" customWidth="1"/>
    <col min="3846" max="3846" width="2.6640625" style="41" customWidth="1"/>
    <col min="3847" max="4096" width="8.83203125" style="41"/>
    <col min="4097" max="4097" width="12.33203125" style="41" customWidth="1"/>
    <col min="4098" max="4098" width="26.5" style="41" customWidth="1"/>
    <col min="4099" max="4100" width="21.5" style="41" customWidth="1"/>
    <col min="4101" max="4101" width="17.6640625" style="41" customWidth="1"/>
    <col min="4102" max="4102" width="2.6640625" style="41" customWidth="1"/>
    <col min="4103" max="4352" width="8.83203125" style="41"/>
    <col min="4353" max="4353" width="12.33203125" style="41" customWidth="1"/>
    <col min="4354" max="4354" width="26.5" style="41" customWidth="1"/>
    <col min="4355" max="4356" width="21.5" style="41" customWidth="1"/>
    <col min="4357" max="4357" width="17.6640625" style="41" customWidth="1"/>
    <col min="4358" max="4358" width="2.6640625" style="41" customWidth="1"/>
    <col min="4359" max="4608" width="8.83203125" style="41"/>
    <col min="4609" max="4609" width="12.33203125" style="41" customWidth="1"/>
    <col min="4610" max="4610" width="26.5" style="41" customWidth="1"/>
    <col min="4611" max="4612" width="21.5" style="41" customWidth="1"/>
    <col min="4613" max="4613" width="17.6640625" style="41" customWidth="1"/>
    <col min="4614" max="4614" width="2.6640625" style="41" customWidth="1"/>
    <col min="4615" max="4864" width="8.83203125" style="41"/>
    <col min="4865" max="4865" width="12.33203125" style="41" customWidth="1"/>
    <col min="4866" max="4866" width="26.5" style="41" customWidth="1"/>
    <col min="4867" max="4868" width="21.5" style="41" customWidth="1"/>
    <col min="4869" max="4869" width="17.6640625" style="41" customWidth="1"/>
    <col min="4870" max="4870" width="2.6640625" style="41" customWidth="1"/>
    <col min="4871" max="5120" width="8.83203125" style="41"/>
    <col min="5121" max="5121" width="12.33203125" style="41" customWidth="1"/>
    <col min="5122" max="5122" width="26.5" style="41" customWidth="1"/>
    <col min="5123" max="5124" width="21.5" style="41" customWidth="1"/>
    <col min="5125" max="5125" width="17.6640625" style="41" customWidth="1"/>
    <col min="5126" max="5126" width="2.6640625" style="41" customWidth="1"/>
    <col min="5127" max="5376" width="8.83203125" style="41"/>
    <col min="5377" max="5377" width="12.33203125" style="41" customWidth="1"/>
    <col min="5378" max="5378" width="26.5" style="41" customWidth="1"/>
    <col min="5379" max="5380" width="21.5" style="41" customWidth="1"/>
    <col min="5381" max="5381" width="17.6640625" style="41" customWidth="1"/>
    <col min="5382" max="5382" width="2.6640625" style="41" customWidth="1"/>
    <col min="5383" max="5632" width="8.83203125" style="41"/>
    <col min="5633" max="5633" width="12.33203125" style="41" customWidth="1"/>
    <col min="5634" max="5634" width="26.5" style="41" customWidth="1"/>
    <col min="5635" max="5636" width="21.5" style="41" customWidth="1"/>
    <col min="5637" max="5637" width="17.6640625" style="41" customWidth="1"/>
    <col min="5638" max="5638" width="2.6640625" style="41" customWidth="1"/>
    <col min="5639" max="5888" width="8.83203125" style="41"/>
    <col min="5889" max="5889" width="12.33203125" style="41" customWidth="1"/>
    <col min="5890" max="5890" width="26.5" style="41" customWidth="1"/>
    <col min="5891" max="5892" width="21.5" style="41" customWidth="1"/>
    <col min="5893" max="5893" width="17.6640625" style="41" customWidth="1"/>
    <col min="5894" max="5894" width="2.6640625" style="41" customWidth="1"/>
    <col min="5895" max="6144" width="8.83203125" style="41"/>
    <col min="6145" max="6145" width="12.33203125" style="41" customWidth="1"/>
    <col min="6146" max="6146" width="26.5" style="41" customWidth="1"/>
    <col min="6147" max="6148" width="21.5" style="41" customWidth="1"/>
    <col min="6149" max="6149" width="17.6640625" style="41" customWidth="1"/>
    <col min="6150" max="6150" width="2.6640625" style="41" customWidth="1"/>
    <col min="6151" max="6400" width="8.83203125" style="41"/>
    <col min="6401" max="6401" width="12.33203125" style="41" customWidth="1"/>
    <col min="6402" max="6402" width="26.5" style="41" customWidth="1"/>
    <col min="6403" max="6404" width="21.5" style="41" customWidth="1"/>
    <col min="6405" max="6405" width="17.6640625" style="41" customWidth="1"/>
    <col min="6406" max="6406" width="2.6640625" style="41" customWidth="1"/>
    <col min="6407" max="6656" width="8.83203125" style="41"/>
    <col min="6657" max="6657" width="12.33203125" style="41" customWidth="1"/>
    <col min="6658" max="6658" width="26.5" style="41" customWidth="1"/>
    <col min="6659" max="6660" width="21.5" style="41" customWidth="1"/>
    <col min="6661" max="6661" width="17.6640625" style="41" customWidth="1"/>
    <col min="6662" max="6662" width="2.6640625" style="41" customWidth="1"/>
    <col min="6663" max="6912" width="8.83203125" style="41"/>
    <col min="6913" max="6913" width="12.33203125" style="41" customWidth="1"/>
    <col min="6914" max="6914" width="26.5" style="41" customWidth="1"/>
    <col min="6915" max="6916" width="21.5" style="41" customWidth="1"/>
    <col min="6917" max="6917" width="17.6640625" style="41" customWidth="1"/>
    <col min="6918" max="6918" width="2.6640625" style="41" customWidth="1"/>
    <col min="6919" max="7168" width="8.83203125" style="41"/>
    <col min="7169" max="7169" width="12.33203125" style="41" customWidth="1"/>
    <col min="7170" max="7170" width="26.5" style="41" customWidth="1"/>
    <col min="7171" max="7172" width="21.5" style="41" customWidth="1"/>
    <col min="7173" max="7173" width="17.6640625" style="41" customWidth="1"/>
    <col min="7174" max="7174" width="2.6640625" style="41" customWidth="1"/>
    <col min="7175" max="7424" width="8.83203125" style="41"/>
    <col min="7425" max="7425" width="12.33203125" style="41" customWidth="1"/>
    <col min="7426" max="7426" width="26.5" style="41" customWidth="1"/>
    <col min="7427" max="7428" width="21.5" style="41" customWidth="1"/>
    <col min="7429" max="7429" width="17.6640625" style="41" customWidth="1"/>
    <col min="7430" max="7430" width="2.6640625" style="41" customWidth="1"/>
    <col min="7431" max="7680" width="8.83203125" style="41"/>
    <col min="7681" max="7681" width="12.33203125" style="41" customWidth="1"/>
    <col min="7682" max="7682" width="26.5" style="41" customWidth="1"/>
    <col min="7683" max="7684" width="21.5" style="41" customWidth="1"/>
    <col min="7685" max="7685" width="17.6640625" style="41" customWidth="1"/>
    <col min="7686" max="7686" width="2.6640625" style="41" customWidth="1"/>
    <col min="7687" max="7936" width="8.83203125" style="41"/>
    <col min="7937" max="7937" width="12.33203125" style="41" customWidth="1"/>
    <col min="7938" max="7938" width="26.5" style="41" customWidth="1"/>
    <col min="7939" max="7940" width="21.5" style="41" customWidth="1"/>
    <col min="7941" max="7941" width="17.6640625" style="41" customWidth="1"/>
    <col min="7942" max="7942" width="2.6640625" style="41" customWidth="1"/>
    <col min="7943" max="8192" width="8.83203125" style="41"/>
    <col min="8193" max="8193" width="12.33203125" style="41" customWidth="1"/>
    <col min="8194" max="8194" width="26.5" style="41" customWidth="1"/>
    <col min="8195" max="8196" width="21.5" style="41" customWidth="1"/>
    <col min="8197" max="8197" width="17.6640625" style="41" customWidth="1"/>
    <col min="8198" max="8198" width="2.6640625" style="41" customWidth="1"/>
    <col min="8199" max="8448" width="8.83203125" style="41"/>
    <col min="8449" max="8449" width="12.33203125" style="41" customWidth="1"/>
    <col min="8450" max="8450" width="26.5" style="41" customWidth="1"/>
    <col min="8451" max="8452" width="21.5" style="41" customWidth="1"/>
    <col min="8453" max="8453" width="17.6640625" style="41" customWidth="1"/>
    <col min="8454" max="8454" width="2.6640625" style="41" customWidth="1"/>
    <col min="8455" max="8704" width="8.83203125" style="41"/>
    <col min="8705" max="8705" width="12.33203125" style="41" customWidth="1"/>
    <col min="8706" max="8706" width="26.5" style="41" customWidth="1"/>
    <col min="8707" max="8708" width="21.5" style="41" customWidth="1"/>
    <col min="8709" max="8709" width="17.6640625" style="41" customWidth="1"/>
    <col min="8710" max="8710" width="2.6640625" style="41" customWidth="1"/>
    <col min="8711" max="8960" width="8.83203125" style="41"/>
    <col min="8961" max="8961" width="12.33203125" style="41" customWidth="1"/>
    <col min="8962" max="8962" width="26.5" style="41" customWidth="1"/>
    <col min="8963" max="8964" width="21.5" style="41" customWidth="1"/>
    <col min="8965" max="8965" width="17.6640625" style="41" customWidth="1"/>
    <col min="8966" max="8966" width="2.6640625" style="41" customWidth="1"/>
    <col min="8967" max="9216" width="8.83203125" style="41"/>
    <col min="9217" max="9217" width="12.33203125" style="41" customWidth="1"/>
    <col min="9218" max="9218" width="26.5" style="41" customWidth="1"/>
    <col min="9219" max="9220" width="21.5" style="41" customWidth="1"/>
    <col min="9221" max="9221" width="17.6640625" style="41" customWidth="1"/>
    <col min="9222" max="9222" width="2.6640625" style="41" customWidth="1"/>
    <col min="9223" max="9472" width="8.83203125" style="41"/>
    <col min="9473" max="9473" width="12.33203125" style="41" customWidth="1"/>
    <col min="9474" max="9474" width="26.5" style="41" customWidth="1"/>
    <col min="9475" max="9476" width="21.5" style="41" customWidth="1"/>
    <col min="9477" max="9477" width="17.6640625" style="41" customWidth="1"/>
    <col min="9478" max="9478" width="2.6640625" style="41" customWidth="1"/>
    <col min="9479" max="9728" width="8.83203125" style="41"/>
    <col min="9729" max="9729" width="12.33203125" style="41" customWidth="1"/>
    <col min="9730" max="9730" width="26.5" style="41" customWidth="1"/>
    <col min="9731" max="9732" width="21.5" style="41" customWidth="1"/>
    <col min="9733" max="9733" width="17.6640625" style="41" customWidth="1"/>
    <col min="9734" max="9734" width="2.6640625" style="41" customWidth="1"/>
    <col min="9735" max="9984" width="8.83203125" style="41"/>
    <col min="9985" max="9985" width="12.33203125" style="41" customWidth="1"/>
    <col min="9986" max="9986" width="26.5" style="41" customWidth="1"/>
    <col min="9987" max="9988" width="21.5" style="41" customWidth="1"/>
    <col min="9989" max="9989" width="17.6640625" style="41" customWidth="1"/>
    <col min="9990" max="9990" width="2.6640625" style="41" customWidth="1"/>
    <col min="9991" max="10240" width="8.83203125" style="41"/>
    <col min="10241" max="10241" width="12.33203125" style="41" customWidth="1"/>
    <col min="10242" max="10242" width="26.5" style="41" customWidth="1"/>
    <col min="10243" max="10244" width="21.5" style="41" customWidth="1"/>
    <col min="10245" max="10245" width="17.6640625" style="41" customWidth="1"/>
    <col min="10246" max="10246" width="2.6640625" style="41" customWidth="1"/>
    <col min="10247" max="10496" width="8.83203125" style="41"/>
    <col min="10497" max="10497" width="12.33203125" style="41" customWidth="1"/>
    <col min="10498" max="10498" width="26.5" style="41" customWidth="1"/>
    <col min="10499" max="10500" width="21.5" style="41" customWidth="1"/>
    <col min="10501" max="10501" width="17.6640625" style="41" customWidth="1"/>
    <col min="10502" max="10502" width="2.6640625" style="41" customWidth="1"/>
    <col min="10503" max="10752" width="8.83203125" style="41"/>
    <col min="10753" max="10753" width="12.33203125" style="41" customWidth="1"/>
    <col min="10754" max="10754" width="26.5" style="41" customWidth="1"/>
    <col min="10755" max="10756" width="21.5" style="41" customWidth="1"/>
    <col min="10757" max="10757" width="17.6640625" style="41" customWidth="1"/>
    <col min="10758" max="10758" width="2.6640625" style="41" customWidth="1"/>
    <col min="10759" max="11008" width="8.83203125" style="41"/>
    <col min="11009" max="11009" width="12.33203125" style="41" customWidth="1"/>
    <col min="11010" max="11010" width="26.5" style="41" customWidth="1"/>
    <col min="11011" max="11012" width="21.5" style="41" customWidth="1"/>
    <col min="11013" max="11013" width="17.6640625" style="41" customWidth="1"/>
    <col min="11014" max="11014" width="2.6640625" style="41" customWidth="1"/>
    <col min="11015" max="11264" width="8.83203125" style="41"/>
    <col min="11265" max="11265" width="12.33203125" style="41" customWidth="1"/>
    <col min="11266" max="11266" width="26.5" style="41" customWidth="1"/>
    <col min="11267" max="11268" width="21.5" style="41" customWidth="1"/>
    <col min="11269" max="11269" width="17.6640625" style="41" customWidth="1"/>
    <col min="11270" max="11270" width="2.6640625" style="41" customWidth="1"/>
    <col min="11271" max="11520" width="8.83203125" style="41"/>
    <col min="11521" max="11521" width="12.33203125" style="41" customWidth="1"/>
    <col min="11522" max="11522" width="26.5" style="41" customWidth="1"/>
    <col min="11523" max="11524" width="21.5" style="41" customWidth="1"/>
    <col min="11525" max="11525" width="17.6640625" style="41" customWidth="1"/>
    <col min="11526" max="11526" width="2.6640625" style="41" customWidth="1"/>
    <col min="11527" max="11776" width="8.83203125" style="41"/>
    <col min="11777" max="11777" width="12.33203125" style="41" customWidth="1"/>
    <col min="11778" max="11778" width="26.5" style="41" customWidth="1"/>
    <col min="11779" max="11780" width="21.5" style="41" customWidth="1"/>
    <col min="11781" max="11781" width="17.6640625" style="41" customWidth="1"/>
    <col min="11782" max="11782" width="2.6640625" style="41" customWidth="1"/>
    <col min="11783" max="12032" width="8.83203125" style="41"/>
    <col min="12033" max="12033" width="12.33203125" style="41" customWidth="1"/>
    <col min="12034" max="12034" width="26.5" style="41" customWidth="1"/>
    <col min="12035" max="12036" width="21.5" style="41" customWidth="1"/>
    <col min="12037" max="12037" width="17.6640625" style="41" customWidth="1"/>
    <col min="12038" max="12038" width="2.6640625" style="41" customWidth="1"/>
    <col min="12039" max="12288" width="8.83203125" style="41"/>
    <col min="12289" max="12289" width="12.33203125" style="41" customWidth="1"/>
    <col min="12290" max="12290" width="26.5" style="41" customWidth="1"/>
    <col min="12291" max="12292" width="21.5" style="41" customWidth="1"/>
    <col min="12293" max="12293" width="17.6640625" style="41" customWidth="1"/>
    <col min="12294" max="12294" width="2.6640625" style="41" customWidth="1"/>
    <col min="12295" max="12544" width="8.83203125" style="41"/>
    <col min="12545" max="12545" width="12.33203125" style="41" customWidth="1"/>
    <col min="12546" max="12546" width="26.5" style="41" customWidth="1"/>
    <col min="12547" max="12548" width="21.5" style="41" customWidth="1"/>
    <col min="12549" max="12549" width="17.6640625" style="41" customWidth="1"/>
    <col min="12550" max="12550" width="2.6640625" style="41" customWidth="1"/>
    <col min="12551" max="12800" width="8.83203125" style="41"/>
    <col min="12801" max="12801" width="12.33203125" style="41" customWidth="1"/>
    <col min="12802" max="12802" width="26.5" style="41" customWidth="1"/>
    <col min="12803" max="12804" width="21.5" style="41" customWidth="1"/>
    <col min="12805" max="12805" width="17.6640625" style="41" customWidth="1"/>
    <col min="12806" max="12806" width="2.6640625" style="41" customWidth="1"/>
    <col min="12807" max="13056" width="8.83203125" style="41"/>
    <col min="13057" max="13057" width="12.33203125" style="41" customWidth="1"/>
    <col min="13058" max="13058" width="26.5" style="41" customWidth="1"/>
    <col min="13059" max="13060" width="21.5" style="41" customWidth="1"/>
    <col min="13061" max="13061" width="17.6640625" style="41" customWidth="1"/>
    <col min="13062" max="13062" width="2.6640625" style="41" customWidth="1"/>
    <col min="13063" max="13312" width="8.83203125" style="41"/>
    <col min="13313" max="13313" width="12.33203125" style="41" customWidth="1"/>
    <col min="13314" max="13314" width="26.5" style="41" customWidth="1"/>
    <col min="13315" max="13316" width="21.5" style="41" customWidth="1"/>
    <col min="13317" max="13317" width="17.6640625" style="41" customWidth="1"/>
    <col min="13318" max="13318" width="2.6640625" style="41" customWidth="1"/>
    <col min="13319" max="13568" width="8.83203125" style="41"/>
    <col min="13569" max="13569" width="12.33203125" style="41" customWidth="1"/>
    <col min="13570" max="13570" width="26.5" style="41" customWidth="1"/>
    <col min="13571" max="13572" width="21.5" style="41" customWidth="1"/>
    <col min="13573" max="13573" width="17.6640625" style="41" customWidth="1"/>
    <col min="13574" max="13574" width="2.6640625" style="41" customWidth="1"/>
    <col min="13575" max="13824" width="8.83203125" style="41"/>
    <col min="13825" max="13825" width="12.33203125" style="41" customWidth="1"/>
    <col min="13826" max="13826" width="26.5" style="41" customWidth="1"/>
    <col min="13827" max="13828" width="21.5" style="41" customWidth="1"/>
    <col min="13829" max="13829" width="17.6640625" style="41" customWidth="1"/>
    <col min="13830" max="13830" width="2.6640625" style="41" customWidth="1"/>
    <col min="13831" max="14080" width="8.83203125" style="41"/>
    <col min="14081" max="14081" width="12.33203125" style="41" customWidth="1"/>
    <col min="14082" max="14082" width="26.5" style="41" customWidth="1"/>
    <col min="14083" max="14084" width="21.5" style="41" customWidth="1"/>
    <col min="14085" max="14085" width="17.6640625" style="41" customWidth="1"/>
    <col min="14086" max="14086" width="2.6640625" style="41" customWidth="1"/>
    <col min="14087" max="14336" width="8.83203125" style="41"/>
    <col min="14337" max="14337" width="12.33203125" style="41" customWidth="1"/>
    <col min="14338" max="14338" width="26.5" style="41" customWidth="1"/>
    <col min="14339" max="14340" width="21.5" style="41" customWidth="1"/>
    <col min="14341" max="14341" width="17.6640625" style="41" customWidth="1"/>
    <col min="14342" max="14342" width="2.6640625" style="41" customWidth="1"/>
    <col min="14343" max="14592" width="8.83203125" style="41"/>
    <col min="14593" max="14593" width="12.33203125" style="41" customWidth="1"/>
    <col min="14594" max="14594" width="26.5" style="41" customWidth="1"/>
    <col min="14595" max="14596" width="21.5" style="41" customWidth="1"/>
    <col min="14597" max="14597" width="17.6640625" style="41" customWidth="1"/>
    <col min="14598" max="14598" width="2.6640625" style="41" customWidth="1"/>
    <col min="14599" max="14848" width="8.83203125" style="41"/>
    <col min="14849" max="14849" width="12.33203125" style="41" customWidth="1"/>
    <col min="14850" max="14850" width="26.5" style="41" customWidth="1"/>
    <col min="14851" max="14852" width="21.5" style="41" customWidth="1"/>
    <col min="14853" max="14853" width="17.6640625" style="41" customWidth="1"/>
    <col min="14854" max="14854" width="2.6640625" style="41" customWidth="1"/>
    <col min="14855" max="15104" width="8.83203125" style="41"/>
    <col min="15105" max="15105" width="12.33203125" style="41" customWidth="1"/>
    <col min="15106" max="15106" width="26.5" style="41" customWidth="1"/>
    <col min="15107" max="15108" width="21.5" style="41" customWidth="1"/>
    <col min="15109" max="15109" width="17.6640625" style="41" customWidth="1"/>
    <col min="15110" max="15110" width="2.6640625" style="41" customWidth="1"/>
    <col min="15111" max="15360" width="8.83203125" style="41"/>
    <col min="15361" max="15361" width="12.33203125" style="41" customWidth="1"/>
    <col min="15362" max="15362" width="26.5" style="41" customWidth="1"/>
    <col min="15363" max="15364" width="21.5" style="41" customWidth="1"/>
    <col min="15365" max="15365" width="17.6640625" style="41" customWidth="1"/>
    <col min="15366" max="15366" width="2.6640625" style="41" customWidth="1"/>
    <col min="15367" max="15616" width="8.83203125" style="41"/>
    <col min="15617" max="15617" width="12.33203125" style="41" customWidth="1"/>
    <col min="15618" max="15618" width="26.5" style="41" customWidth="1"/>
    <col min="15619" max="15620" width="21.5" style="41" customWidth="1"/>
    <col min="15621" max="15621" width="17.6640625" style="41" customWidth="1"/>
    <col min="15622" max="15622" width="2.6640625" style="41" customWidth="1"/>
    <col min="15623" max="15872" width="8.83203125" style="41"/>
    <col min="15873" max="15873" width="12.33203125" style="41" customWidth="1"/>
    <col min="15874" max="15874" width="26.5" style="41" customWidth="1"/>
    <col min="15875" max="15876" width="21.5" style="41" customWidth="1"/>
    <col min="15877" max="15877" width="17.6640625" style="41" customWidth="1"/>
    <col min="15878" max="15878" width="2.6640625" style="41" customWidth="1"/>
    <col min="15879" max="16128" width="8.83203125" style="41"/>
    <col min="16129" max="16129" width="12.33203125" style="41" customWidth="1"/>
    <col min="16130" max="16130" width="26.5" style="41" customWidth="1"/>
    <col min="16131" max="16132" width="21.5" style="41" customWidth="1"/>
    <col min="16133" max="16133" width="17.6640625" style="41" customWidth="1"/>
    <col min="16134" max="16134" width="2.6640625" style="41" customWidth="1"/>
    <col min="16135" max="16384" width="8.83203125" style="41"/>
  </cols>
  <sheetData>
    <row r="1" spans="1:6" ht="17" thickTop="1" thickBot="1">
      <c r="A1" s="52" t="s">
        <v>127</v>
      </c>
      <c r="B1" s="52"/>
      <c r="C1" s="52"/>
      <c r="D1" s="52"/>
      <c r="E1" s="52"/>
    </row>
    <row r="2" spans="1:6" ht="18" customHeight="1" thickTop="1">
      <c r="A2" s="53" t="s">
        <v>128</v>
      </c>
      <c r="B2" s="54"/>
      <c r="C2" s="54"/>
      <c r="D2" s="54"/>
      <c r="E2" s="54"/>
      <c r="F2" s="55"/>
    </row>
    <row r="3" spans="1:6" ht="18" customHeight="1">
      <c r="A3" s="56" t="s">
        <v>129</v>
      </c>
      <c r="B3" s="57"/>
      <c r="C3" s="57"/>
      <c r="D3" s="57"/>
      <c r="E3" s="57"/>
      <c r="F3" s="58"/>
    </row>
    <row r="4" spans="1:6" ht="18" customHeight="1">
      <c r="A4" s="56" t="s">
        <v>130</v>
      </c>
      <c r="B4" s="57"/>
      <c r="C4" s="57"/>
      <c r="D4" s="57"/>
      <c r="E4" s="57"/>
      <c r="F4" s="58"/>
    </row>
    <row r="5" spans="1:6" ht="18" customHeight="1" thickBot="1">
      <c r="A5" s="59" t="s">
        <v>70</v>
      </c>
      <c r="B5" s="60"/>
      <c r="C5" s="60"/>
      <c r="D5" s="60"/>
      <c r="E5" s="60"/>
      <c r="F5" s="61"/>
    </row>
    <row r="6" spans="1:6" ht="14" thickTop="1" thickBot="1">
      <c r="A6" s="62" t="s">
        <v>71</v>
      </c>
      <c r="B6" s="63"/>
      <c r="C6" s="63"/>
      <c r="D6" s="63"/>
      <c r="E6" s="64"/>
    </row>
    <row r="7" spans="1:6">
      <c r="A7" s="65" t="s">
        <v>16</v>
      </c>
      <c r="B7" s="66" t="s">
        <v>72</v>
      </c>
      <c r="C7" s="67" t="s">
        <v>73</v>
      </c>
      <c r="D7" s="67"/>
      <c r="E7" s="65" t="s">
        <v>74</v>
      </c>
    </row>
    <row r="8" spans="1:6" ht="13.75" customHeight="1" thickBot="1">
      <c r="A8" s="68" t="s">
        <v>131</v>
      </c>
      <c r="B8" s="69" t="s">
        <v>9</v>
      </c>
      <c r="C8" s="70" t="s">
        <v>132</v>
      </c>
      <c r="D8" s="70" t="s">
        <v>133</v>
      </c>
      <c r="E8" s="68" t="s">
        <v>11</v>
      </c>
    </row>
    <row r="9" spans="1:6" ht="13">
      <c r="A9" s="42" t="s">
        <v>23</v>
      </c>
      <c r="B9" s="71"/>
      <c r="C9" s="72"/>
      <c r="D9" s="72"/>
      <c r="E9" s="73">
        <f>IF(D9=0,0,((C9-D9)/D9))</f>
        <v>0</v>
      </c>
    </row>
    <row r="10" spans="1:6" ht="13">
      <c r="A10" s="43" t="s">
        <v>24</v>
      </c>
      <c r="B10" s="74"/>
      <c r="C10" s="44"/>
      <c r="D10" s="44"/>
      <c r="E10" s="73">
        <f t="shared" ref="E10:E15" si="0">IF(D10=0,0,((C10-D10)/D10))</f>
        <v>0</v>
      </c>
    </row>
    <row r="11" spans="1:6" ht="13">
      <c r="A11" s="43" t="s">
        <v>25</v>
      </c>
      <c r="B11" s="74"/>
      <c r="C11" s="44"/>
      <c r="D11" s="44"/>
      <c r="E11" s="73">
        <f t="shared" si="0"/>
        <v>0</v>
      </c>
    </row>
    <row r="12" spans="1:6" ht="13">
      <c r="A12" s="43" t="s">
        <v>26</v>
      </c>
      <c r="B12" s="75"/>
      <c r="C12" s="76"/>
      <c r="D12" s="76"/>
      <c r="E12" s="73">
        <f t="shared" si="0"/>
        <v>0</v>
      </c>
    </row>
    <row r="13" spans="1:6" ht="13">
      <c r="A13" s="43" t="s">
        <v>27</v>
      </c>
      <c r="B13" s="75"/>
      <c r="C13" s="76"/>
      <c r="D13" s="76"/>
      <c r="E13" s="73">
        <f t="shared" si="0"/>
        <v>0</v>
      </c>
    </row>
    <row r="14" spans="1:6" ht="13">
      <c r="A14" s="43" t="s">
        <v>28</v>
      </c>
      <c r="B14" s="75"/>
      <c r="C14" s="77"/>
      <c r="D14" s="77"/>
      <c r="E14" s="78">
        <f t="shared" si="0"/>
        <v>0</v>
      </c>
    </row>
    <row r="15" spans="1:6" ht="14" thickBot="1">
      <c r="A15" s="45" t="s">
        <v>29</v>
      </c>
      <c r="B15" s="79">
        <f>SUM(B9:B14)</f>
        <v>0</v>
      </c>
      <c r="C15" s="46">
        <f>SUM(C9:C14)</f>
        <v>0</v>
      </c>
      <c r="D15" s="46">
        <f>SUM(D9:D14)</f>
        <v>0</v>
      </c>
      <c r="E15" s="80">
        <f t="shared" si="0"/>
        <v>0</v>
      </c>
    </row>
    <row r="16" spans="1:6" ht="13" thickBot="1">
      <c r="A16" s="81" t="s">
        <v>75</v>
      </c>
      <c r="B16" s="82"/>
      <c r="C16" s="82"/>
      <c r="D16" s="82"/>
      <c r="E16" s="82"/>
    </row>
    <row r="17" spans="1:5">
      <c r="A17" s="65" t="s">
        <v>16</v>
      </c>
      <c r="B17" s="66" t="s">
        <v>72</v>
      </c>
      <c r="C17" s="67" t="s">
        <v>73</v>
      </c>
      <c r="D17" s="67"/>
      <c r="E17" s="65" t="s">
        <v>74</v>
      </c>
    </row>
    <row r="18" spans="1:5" ht="13.75" customHeight="1" thickBot="1">
      <c r="A18" s="68" t="s">
        <v>131</v>
      </c>
      <c r="B18" s="69" t="s">
        <v>9</v>
      </c>
      <c r="C18" s="70" t="s">
        <v>132</v>
      </c>
      <c r="D18" s="70" t="s">
        <v>133</v>
      </c>
      <c r="E18" s="68" t="s">
        <v>11</v>
      </c>
    </row>
    <row r="19" spans="1:5" ht="13">
      <c r="A19" s="42" t="s">
        <v>23</v>
      </c>
      <c r="B19" s="83"/>
      <c r="C19" s="84"/>
      <c r="D19" s="84"/>
      <c r="E19" s="73">
        <f>IF(D19=0,0,((C19-D19)/D19))</f>
        <v>0</v>
      </c>
    </row>
    <row r="20" spans="1:5" ht="13">
      <c r="A20" s="43" t="s">
        <v>24</v>
      </c>
      <c r="B20" s="75"/>
      <c r="C20" s="76"/>
      <c r="D20" s="44"/>
      <c r="E20" s="73">
        <f t="shared" ref="E20:E25" si="1">IF(D20=0,0,((C20-D20)/D20))</f>
        <v>0</v>
      </c>
    </row>
    <row r="21" spans="1:5" ht="13">
      <c r="A21" s="43" t="s">
        <v>25</v>
      </c>
      <c r="B21" s="85"/>
      <c r="C21" s="84"/>
      <c r="D21" s="86"/>
      <c r="E21" s="73">
        <f t="shared" si="1"/>
        <v>0</v>
      </c>
    </row>
    <row r="22" spans="1:5" ht="13">
      <c r="A22" s="43" t="s">
        <v>26</v>
      </c>
      <c r="B22" s="75"/>
      <c r="C22" s="76"/>
      <c r="D22" s="77"/>
      <c r="E22" s="73">
        <f t="shared" si="1"/>
        <v>0</v>
      </c>
    </row>
    <row r="23" spans="1:5" ht="13">
      <c r="A23" s="43" t="s">
        <v>27</v>
      </c>
      <c r="B23" s="85"/>
      <c r="C23" s="86"/>
      <c r="D23" s="86"/>
      <c r="E23" s="73">
        <f t="shared" si="1"/>
        <v>0</v>
      </c>
    </row>
    <row r="24" spans="1:5" ht="13">
      <c r="A24" s="43" t="s">
        <v>28</v>
      </c>
      <c r="B24" s="85"/>
      <c r="C24" s="77"/>
      <c r="D24" s="77"/>
      <c r="E24" s="78">
        <f t="shared" si="1"/>
        <v>0</v>
      </c>
    </row>
    <row r="25" spans="1:5" ht="14" thickBot="1">
      <c r="A25" s="45" t="s">
        <v>29</v>
      </c>
      <c r="B25" s="79">
        <f>SUM(B19:B24)</f>
        <v>0</v>
      </c>
      <c r="C25" s="46">
        <f>SUM(C19:C24)</f>
        <v>0</v>
      </c>
      <c r="D25" s="46">
        <f>SUM(D19:D24)</f>
        <v>0</v>
      </c>
      <c r="E25" s="80">
        <f t="shared" si="1"/>
        <v>0</v>
      </c>
    </row>
    <row r="26" spans="1:5" ht="13" thickBot="1">
      <c r="A26" s="47" t="s">
        <v>76</v>
      </c>
      <c r="B26" s="47"/>
      <c r="C26" s="47"/>
      <c r="D26" s="47"/>
      <c r="E26" s="47"/>
    </row>
    <row r="27" spans="1:5">
      <c r="A27" s="65" t="s">
        <v>16</v>
      </c>
      <c r="B27" s="66" t="s">
        <v>72</v>
      </c>
      <c r="C27" s="67" t="s">
        <v>73</v>
      </c>
      <c r="D27" s="67"/>
      <c r="E27" s="65" t="s">
        <v>74</v>
      </c>
    </row>
    <row r="28" spans="1:5" ht="13.75" customHeight="1" thickBot="1">
      <c r="A28" s="68" t="s">
        <v>131</v>
      </c>
      <c r="B28" s="87" t="s">
        <v>9</v>
      </c>
      <c r="C28" s="70" t="s">
        <v>132</v>
      </c>
      <c r="D28" s="70" t="s">
        <v>133</v>
      </c>
      <c r="E28" s="68" t="s">
        <v>11</v>
      </c>
    </row>
    <row r="29" spans="1:5" ht="13">
      <c r="A29" s="48" t="s">
        <v>23</v>
      </c>
      <c r="B29" s="88">
        <f t="shared" ref="B29:B34" si="2">B9+B19</f>
        <v>0</v>
      </c>
      <c r="C29" s="51" t="e">
        <f>C9+(C19*Section1!$K$31)</f>
        <v>#VALUE!</v>
      </c>
      <c r="D29" s="51" t="e">
        <f>D9+(D19*Section1!$K$31)</f>
        <v>#VALUE!</v>
      </c>
      <c r="E29" s="73" t="e">
        <f>IF(D29=0,0,((C29-D29)/D29))</f>
        <v>#VALUE!</v>
      </c>
    </row>
    <row r="30" spans="1:5" ht="13">
      <c r="A30" s="49" t="s">
        <v>24</v>
      </c>
      <c r="B30" s="89">
        <f t="shared" si="2"/>
        <v>0</v>
      </c>
      <c r="C30" s="50" t="e">
        <f>C10+(C20*Section1!$K$31)</f>
        <v>#VALUE!</v>
      </c>
      <c r="D30" s="50" t="e">
        <f>D10+(D20*Section1!$K$31)</f>
        <v>#VALUE!</v>
      </c>
      <c r="E30" s="73" t="e">
        <f t="shared" ref="E30:E35" si="3">IF(D30=0,0,((C30-D30)/D30))</f>
        <v>#VALUE!</v>
      </c>
    </row>
    <row r="31" spans="1:5" ht="13">
      <c r="A31" s="49" t="s">
        <v>25</v>
      </c>
      <c r="B31" s="88">
        <f t="shared" si="2"/>
        <v>0</v>
      </c>
      <c r="C31" s="51" t="e">
        <f>C11+(C21*Section1!$K$31)</f>
        <v>#VALUE!</v>
      </c>
      <c r="D31" s="51" t="e">
        <f>D11+(D21*Section1!$K$31)</f>
        <v>#VALUE!</v>
      </c>
      <c r="E31" s="73" t="e">
        <f t="shared" si="3"/>
        <v>#VALUE!</v>
      </c>
    </row>
    <row r="32" spans="1:5" ht="13">
      <c r="A32" s="49" t="s">
        <v>26</v>
      </c>
      <c r="B32" s="89">
        <f t="shared" si="2"/>
        <v>0</v>
      </c>
      <c r="C32" s="50" t="e">
        <f>C12+(C22*Section1!$K$31)</f>
        <v>#VALUE!</v>
      </c>
      <c r="D32" s="50" t="e">
        <f>D12+(D22*Section1!$K$31)</f>
        <v>#VALUE!</v>
      </c>
      <c r="E32" s="73" t="e">
        <f t="shared" si="3"/>
        <v>#VALUE!</v>
      </c>
    </row>
    <row r="33" spans="1:5" ht="13">
      <c r="A33" s="49" t="s">
        <v>27</v>
      </c>
      <c r="B33" s="88">
        <f t="shared" si="2"/>
        <v>0</v>
      </c>
      <c r="C33" s="51" t="e">
        <f>C13+(C23*Section1!$K$31)</f>
        <v>#VALUE!</v>
      </c>
      <c r="D33" s="51" t="e">
        <f>D13+(D23*Section1!$K$31)</f>
        <v>#VALUE!</v>
      </c>
      <c r="E33" s="73" t="e">
        <f t="shared" si="3"/>
        <v>#VALUE!</v>
      </c>
    </row>
    <row r="34" spans="1:5" ht="13">
      <c r="A34" s="49" t="s">
        <v>28</v>
      </c>
      <c r="B34" s="89">
        <f t="shared" si="2"/>
        <v>0</v>
      </c>
      <c r="C34" s="50" t="e">
        <f>C14+(C24*Section1!$K$31)</f>
        <v>#VALUE!</v>
      </c>
      <c r="D34" s="50" t="e">
        <f>D14+(D24*Section1!$K$31)</f>
        <v>#VALUE!</v>
      </c>
      <c r="E34" s="78" t="e">
        <f t="shared" si="3"/>
        <v>#VALUE!</v>
      </c>
    </row>
    <row r="35" spans="1:5" ht="14" thickBot="1">
      <c r="A35" s="45" t="s">
        <v>29</v>
      </c>
      <c r="B35" s="79">
        <f>SUM(B29:B34)</f>
        <v>0</v>
      </c>
      <c r="C35" s="46" t="e">
        <f>SUM(C29:C34)</f>
        <v>#VALUE!</v>
      </c>
      <c r="D35" s="46" t="e">
        <f>SUM(D29:D34)</f>
        <v>#VALUE!</v>
      </c>
      <c r="E35" s="80" t="e">
        <f t="shared" si="3"/>
        <v>#VALUE!</v>
      </c>
    </row>
  </sheetData>
  <printOptions horizontalCentered="1" verticalCentered="1"/>
  <pageMargins left="0.5" right="0.5" top="0.5" bottom="0.5" header="0.5" footer="0.5"/>
  <pageSetup orientation="landscape"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H17"/>
  <sheetViews>
    <sheetView workbookViewId="0">
      <selection activeCell="A15" sqref="A15"/>
    </sheetView>
  </sheetViews>
  <sheetFormatPr baseColWidth="10" defaultColWidth="8.83203125" defaultRowHeight="12" x14ac:dyDescent="0"/>
  <cols>
    <col min="1" max="1" width="32.5" style="90" customWidth="1"/>
    <col min="2" max="3" width="12.6640625" style="90" customWidth="1"/>
    <col min="4" max="256" width="8.83203125" style="90"/>
    <col min="257" max="257" width="27.5" style="90" customWidth="1"/>
    <col min="258" max="259" width="12.6640625" style="90" customWidth="1"/>
    <col min="260" max="512" width="8.83203125" style="90"/>
    <col min="513" max="513" width="27.5" style="90" customWidth="1"/>
    <col min="514" max="515" width="12.6640625" style="90" customWidth="1"/>
    <col min="516" max="768" width="8.83203125" style="90"/>
    <col min="769" max="769" width="27.5" style="90" customWidth="1"/>
    <col min="770" max="771" width="12.6640625" style="90" customWidth="1"/>
    <col min="772" max="1024" width="8.83203125" style="90"/>
    <col min="1025" max="1025" width="27.5" style="90" customWidth="1"/>
    <col min="1026" max="1027" width="12.6640625" style="90" customWidth="1"/>
    <col min="1028" max="1280" width="8.83203125" style="90"/>
    <col min="1281" max="1281" width="27.5" style="90" customWidth="1"/>
    <col min="1282" max="1283" width="12.6640625" style="90" customWidth="1"/>
    <col min="1284" max="1536" width="8.83203125" style="90"/>
    <col min="1537" max="1537" width="27.5" style="90" customWidth="1"/>
    <col min="1538" max="1539" width="12.6640625" style="90" customWidth="1"/>
    <col min="1540" max="1792" width="8.83203125" style="90"/>
    <col min="1793" max="1793" width="27.5" style="90" customWidth="1"/>
    <col min="1794" max="1795" width="12.6640625" style="90" customWidth="1"/>
    <col min="1796" max="2048" width="8.83203125" style="90"/>
    <col min="2049" max="2049" width="27.5" style="90" customWidth="1"/>
    <col min="2050" max="2051" width="12.6640625" style="90" customWidth="1"/>
    <col min="2052" max="2304" width="8.83203125" style="90"/>
    <col min="2305" max="2305" width="27.5" style="90" customWidth="1"/>
    <col min="2306" max="2307" width="12.6640625" style="90" customWidth="1"/>
    <col min="2308" max="2560" width="8.83203125" style="90"/>
    <col min="2561" max="2561" width="27.5" style="90" customWidth="1"/>
    <col min="2562" max="2563" width="12.6640625" style="90" customWidth="1"/>
    <col min="2564" max="2816" width="8.83203125" style="90"/>
    <col min="2817" max="2817" width="27.5" style="90" customWidth="1"/>
    <col min="2818" max="2819" width="12.6640625" style="90" customWidth="1"/>
    <col min="2820" max="3072" width="8.83203125" style="90"/>
    <col min="3073" max="3073" width="27.5" style="90" customWidth="1"/>
    <col min="3074" max="3075" width="12.6640625" style="90" customWidth="1"/>
    <col min="3076" max="3328" width="8.83203125" style="90"/>
    <col min="3329" max="3329" width="27.5" style="90" customWidth="1"/>
    <col min="3330" max="3331" width="12.6640625" style="90" customWidth="1"/>
    <col min="3332" max="3584" width="8.83203125" style="90"/>
    <col min="3585" max="3585" width="27.5" style="90" customWidth="1"/>
    <col min="3586" max="3587" width="12.6640625" style="90" customWidth="1"/>
    <col min="3588" max="3840" width="8.83203125" style="90"/>
    <col min="3841" max="3841" width="27.5" style="90" customWidth="1"/>
    <col min="3842" max="3843" width="12.6640625" style="90" customWidth="1"/>
    <col min="3844" max="4096" width="8.83203125" style="90"/>
    <col min="4097" max="4097" width="27.5" style="90" customWidth="1"/>
    <col min="4098" max="4099" width="12.6640625" style="90" customWidth="1"/>
    <col min="4100" max="4352" width="8.83203125" style="90"/>
    <col min="4353" max="4353" width="27.5" style="90" customWidth="1"/>
    <col min="4354" max="4355" width="12.6640625" style="90" customWidth="1"/>
    <col min="4356" max="4608" width="8.83203125" style="90"/>
    <col min="4609" max="4609" width="27.5" style="90" customWidth="1"/>
    <col min="4610" max="4611" width="12.6640625" style="90" customWidth="1"/>
    <col min="4612" max="4864" width="8.83203125" style="90"/>
    <col min="4865" max="4865" width="27.5" style="90" customWidth="1"/>
    <col min="4866" max="4867" width="12.6640625" style="90" customWidth="1"/>
    <col min="4868" max="5120" width="8.83203125" style="90"/>
    <col min="5121" max="5121" width="27.5" style="90" customWidth="1"/>
    <col min="5122" max="5123" width="12.6640625" style="90" customWidth="1"/>
    <col min="5124" max="5376" width="8.83203125" style="90"/>
    <col min="5377" max="5377" width="27.5" style="90" customWidth="1"/>
    <col min="5378" max="5379" width="12.6640625" style="90" customWidth="1"/>
    <col min="5380" max="5632" width="8.83203125" style="90"/>
    <col min="5633" max="5633" width="27.5" style="90" customWidth="1"/>
    <col min="5634" max="5635" width="12.6640625" style="90" customWidth="1"/>
    <col min="5636" max="5888" width="8.83203125" style="90"/>
    <col min="5889" max="5889" width="27.5" style="90" customWidth="1"/>
    <col min="5890" max="5891" width="12.6640625" style="90" customWidth="1"/>
    <col min="5892" max="6144" width="8.83203125" style="90"/>
    <col min="6145" max="6145" width="27.5" style="90" customWidth="1"/>
    <col min="6146" max="6147" width="12.6640625" style="90" customWidth="1"/>
    <col min="6148" max="6400" width="8.83203125" style="90"/>
    <col min="6401" max="6401" width="27.5" style="90" customWidth="1"/>
    <col min="6402" max="6403" width="12.6640625" style="90" customWidth="1"/>
    <col min="6404" max="6656" width="8.83203125" style="90"/>
    <col min="6657" max="6657" width="27.5" style="90" customWidth="1"/>
    <col min="6658" max="6659" width="12.6640625" style="90" customWidth="1"/>
    <col min="6660" max="6912" width="8.83203125" style="90"/>
    <col min="6913" max="6913" width="27.5" style="90" customWidth="1"/>
    <col min="6914" max="6915" width="12.6640625" style="90" customWidth="1"/>
    <col min="6916" max="7168" width="8.83203125" style="90"/>
    <col min="7169" max="7169" width="27.5" style="90" customWidth="1"/>
    <col min="7170" max="7171" width="12.6640625" style="90" customWidth="1"/>
    <col min="7172" max="7424" width="8.83203125" style="90"/>
    <col min="7425" max="7425" width="27.5" style="90" customWidth="1"/>
    <col min="7426" max="7427" width="12.6640625" style="90" customWidth="1"/>
    <col min="7428" max="7680" width="8.83203125" style="90"/>
    <col min="7681" max="7681" width="27.5" style="90" customWidth="1"/>
    <col min="7682" max="7683" width="12.6640625" style="90" customWidth="1"/>
    <col min="7684" max="7936" width="8.83203125" style="90"/>
    <col min="7937" max="7937" width="27.5" style="90" customWidth="1"/>
    <col min="7938" max="7939" width="12.6640625" style="90" customWidth="1"/>
    <col min="7940" max="8192" width="8.83203125" style="90"/>
    <col min="8193" max="8193" width="27.5" style="90" customWidth="1"/>
    <col min="8194" max="8195" width="12.6640625" style="90" customWidth="1"/>
    <col min="8196" max="8448" width="8.83203125" style="90"/>
    <col min="8449" max="8449" width="27.5" style="90" customWidth="1"/>
    <col min="8450" max="8451" width="12.6640625" style="90" customWidth="1"/>
    <col min="8452" max="8704" width="8.83203125" style="90"/>
    <col min="8705" max="8705" width="27.5" style="90" customWidth="1"/>
    <col min="8706" max="8707" width="12.6640625" style="90" customWidth="1"/>
    <col min="8708" max="8960" width="8.83203125" style="90"/>
    <col min="8961" max="8961" width="27.5" style="90" customWidth="1"/>
    <col min="8962" max="8963" width="12.6640625" style="90" customWidth="1"/>
    <col min="8964" max="9216" width="8.83203125" style="90"/>
    <col min="9217" max="9217" width="27.5" style="90" customWidth="1"/>
    <col min="9218" max="9219" width="12.6640625" style="90" customWidth="1"/>
    <col min="9220" max="9472" width="8.83203125" style="90"/>
    <col min="9473" max="9473" width="27.5" style="90" customWidth="1"/>
    <col min="9474" max="9475" width="12.6640625" style="90" customWidth="1"/>
    <col min="9476" max="9728" width="8.83203125" style="90"/>
    <col min="9729" max="9729" width="27.5" style="90" customWidth="1"/>
    <col min="9730" max="9731" width="12.6640625" style="90" customWidth="1"/>
    <col min="9732" max="9984" width="8.83203125" style="90"/>
    <col min="9985" max="9985" width="27.5" style="90" customWidth="1"/>
    <col min="9986" max="9987" width="12.6640625" style="90" customWidth="1"/>
    <col min="9988" max="10240" width="8.83203125" style="90"/>
    <col min="10241" max="10241" width="27.5" style="90" customWidth="1"/>
    <col min="10242" max="10243" width="12.6640625" style="90" customWidth="1"/>
    <col min="10244" max="10496" width="8.83203125" style="90"/>
    <col min="10497" max="10497" width="27.5" style="90" customWidth="1"/>
    <col min="10498" max="10499" width="12.6640625" style="90" customWidth="1"/>
    <col min="10500" max="10752" width="8.83203125" style="90"/>
    <col min="10753" max="10753" width="27.5" style="90" customWidth="1"/>
    <col min="10754" max="10755" width="12.6640625" style="90" customWidth="1"/>
    <col min="10756" max="11008" width="8.83203125" style="90"/>
    <col min="11009" max="11009" width="27.5" style="90" customWidth="1"/>
    <col min="11010" max="11011" width="12.6640625" style="90" customWidth="1"/>
    <col min="11012" max="11264" width="8.83203125" style="90"/>
    <col min="11265" max="11265" width="27.5" style="90" customWidth="1"/>
    <col min="11266" max="11267" width="12.6640625" style="90" customWidth="1"/>
    <col min="11268" max="11520" width="8.83203125" style="90"/>
    <col min="11521" max="11521" width="27.5" style="90" customWidth="1"/>
    <col min="11522" max="11523" width="12.6640625" style="90" customWidth="1"/>
    <col min="11524" max="11776" width="8.83203125" style="90"/>
    <col min="11777" max="11777" width="27.5" style="90" customWidth="1"/>
    <col min="11778" max="11779" width="12.6640625" style="90" customWidth="1"/>
    <col min="11780" max="12032" width="8.83203125" style="90"/>
    <col min="12033" max="12033" width="27.5" style="90" customWidth="1"/>
    <col min="12034" max="12035" width="12.6640625" style="90" customWidth="1"/>
    <col min="12036" max="12288" width="8.83203125" style="90"/>
    <col min="12289" max="12289" width="27.5" style="90" customWidth="1"/>
    <col min="12290" max="12291" width="12.6640625" style="90" customWidth="1"/>
    <col min="12292" max="12544" width="8.83203125" style="90"/>
    <col min="12545" max="12545" width="27.5" style="90" customWidth="1"/>
    <col min="12546" max="12547" width="12.6640625" style="90" customWidth="1"/>
    <col min="12548" max="12800" width="8.83203125" style="90"/>
    <col min="12801" max="12801" width="27.5" style="90" customWidth="1"/>
    <col min="12802" max="12803" width="12.6640625" style="90" customWidth="1"/>
    <col min="12804" max="13056" width="8.83203125" style="90"/>
    <col min="13057" max="13057" width="27.5" style="90" customWidth="1"/>
    <col min="13058" max="13059" width="12.6640625" style="90" customWidth="1"/>
    <col min="13060" max="13312" width="8.83203125" style="90"/>
    <col min="13313" max="13313" width="27.5" style="90" customWidth="1"/>
    <col min="13314" max="13315" width="12.6640625" style="90" customWidth="1"/>
    <col min="13316" max="13568" width="8.83203125" style="90"/>
    <col min="13569" max="13569" width="27.5" style="90" customWidth="1"/>
    <col min="13570" max="13571" width="12.6640625" style="90" customWidth="1"/>
    <col min="13572" max="13824" width="8.83203125" style="90"/>
    <col min="13825" max="13825" width="27.5" style="90" customWidth="1"/>
    <col min="13826" max="13827" width="12.6640625" style="90" customWidth="1"/>
    <col min="13828" max="14080" width="8.83203125" style="90"/>
    <col min="14081" max="14081" width="27.5" style="90" customWidth="1"/>
    <col min="14082" max="14083" width="12.6640625" style="90" customWidth="1"/>
    <col min="14084" max="14336" width="8.83203125" style="90"/>
    <col min="14337" max="14337" width="27.5" style="90" customWidth="1"/>
    <col min="14338" max="14339" width="12.6640625" style="90" customWidth="1"/>
    <col min="14340" max="14592" width="8.83203125" style="90"/>
    <col min="14593" max="14593" width="27.5" style="90" customWidth="1"/>
    <col min="14594" max="14595" width="12.6640625" style="90" customWidth="1"/>
    <col min="14596" max="14848" width="8.83203125" style="90"/>
    <col min="14849" max="14849" width="27.5" style="90" customWidth="1"/>
    <col min="14850" max="14851" width="12.6640625" style="90" customWidth="1"/>
    <col min="14852" max="15104" width="8.83203125" style="90"/>
    <col min="15105" max="15105" width="27.5" style="90" customWidth="1"/>
    <col min="15106" max="15107" width="12.6640625" style="90" customWidth="1"/>
    <col min="15108" max="15360" width="8.83203125" style="90"/>
    <col min="15361" max="15361" width="27.5" style="90" customWidth="1"/>
    <col min="15362" max="15363" width="12.6640625" style="90" customWidth="1"/>
    <col min="15364" max="15616" width="8.83203125" style="90"/>
    <col min="15617" max="15617" width="27.5" style="90" customWidth="1"/>
    <col min="15618" max="15619" width="12.6640625" style="90" customWidth="1"/>
    <col min="15620" max="15872" width="8.83203125" style="90"/>
    <col min="15873" max="15873" width="27.5" style="90" customWidth="1"/>
    <col min="15874" max="15875" width="12.6640625" style="90" customWidth="1"/>
    <col min="15876" max="16128" width="8.83203125" style="90"/>
    <col min="16129" max="16129" width="27.5" style="90" customWidth="1"/>
    <col min="16130" max="16131" width="12.6640625" style="90" customWidth="1"/>
    <col min="16132" max="16384" width="8.83203125" style="90"/>
  </cols>
  <sheetData>
    <row r="1" spans="1:8" ht="16">
      <c r="A1" s="91" t="s">
        <v>125</v>
      </c>
    </row>
    <row r="2" spans="1:8" ht="18" customHeight="1">
      <c r="A2" s="92" t="s">
        <v>79</v>
      </c>
    </row>
    <row r="3" spans="1:8" ht="30.75" customHeight="1">
      <c r="A3" s="468" t="s">
        <v>80</v>
      </c>
      <c r="B3" s="468"/>
      <c r="C3" s="468"/>
      <c r="D3" s="468"/>
      <c r="E3" s="468"/>
      <c r="F3" s="468"/>
      <c r="G3" s="468"/>
      <c r="H3" s="468"/>
    </row>
    <row r="4" spans="1:8" ht="18" customHeight="1"/>
    <row r="5" spans="1:8" ht="18" customHeight="1" thickBot="1">
      <c r="A5" s="93"/>
      <c r="B5" s="94" t="s">
        <v>81</v>
      </c>
      <c r="C5" s="94" t="s">
        <v>82</v>
      </c>
    </row>
    <row r="6" spans="1:8" ht="18" customHeight="1">
      <c r="A6" s="95" t="s">
        <v>83</v>
      </c>
      <c r="B6" s="96"/>
      <c r="C6" s="97"/>
    </row>
    <row r="7" spans="1:8" ht="18" customHeight="1">
      <c r="A7" s="98" t="s">
        <v>84</v>
      </c>
      <c r="B7" s="99"/>
      <c r="C7" s="100"/>
    </row>
    <row r="8" spans="1:8" ht="18" customHeight="1">
      <c r="A8" s="98" t="s">
        <v>85</v>
      </c>
      <c r="B8" s="101"/>
      <c r="C8" s="102"/>
    </row>
    <row r="9" spans="1:8" ht="18" customHeight="1">
      <c r="A9" s="98" t="s">
        <v>86</v>
      </c>
      <c r="B9" s="101"/>
      <c r="C9" s="102"/>
    </row>
    <row r="10" spans="1:8" ht="18" customHeight="1">
      <c r="A10" s="98" t="s">
        <v>134</v>
      </c>
      <c r="B10" s="101"/>
      <c r="C10" s="102"/>
    </row>
    <row r="11" spans="1:8" ht="18" customHeight="1">
      <c r="A11" s="98" t="s">
        <v>135</v>
      </c>
      <c r="B11" s="101"/>
      <c r="C11" s="102"/>
    </row>
    <row r="12" spans="1:8" ht="18" customHeight="1">
      <c r="A12" s="98" t="s">
        <v>136</v>
      </c>
      <c r="B12" s="101"/>
      <c r="C12" s="102"/>
    </row>
    <row r="13" spans="1:8" ht="18" customHeight="1">
      <c r="A13" s="98" t="s">
        <v>137</v>
      </c>
      <c r="B13" s="101"/>
      <c r="C13" s="102"/>
    </row>
    <row r="14" spans="1:8" ht="31.5" customHeight="1">
      <c r="D14" s="246"/>
      <c r="E14" s="246"/>
      <c r="F14" s="246"/>
      <c r="G14" s="246"/>
      <c r="H14" s="246"/>
    </row>
    <row r="15" spans="1:8" ht="72" customHeight="1">
      <c r="A15" s="103" t="s">
        <v>87</v>
      </c>
      <c r="D15" s="246"/>
      <c r="E15" s="246"/>
      <c r="F15" s="246"/>
      <c r="G15" s="246"/>
      <c r="H15" s="246"/>
    </row>
    <row r="16" spans="1:8" ht="48">
      <c r="A16" s="246" t="s">
        <v>120</v>
      </c>
      <c r="B16" s="246"/>
      <c r="C16" s="246"/>
    </row>
    <row r="17" spans="1:3" ht="156">
      <c r="A17" s="246" t="s">
        <v>88</v>
      </c>
      <c r="B17" s="246"/>
      <c r="C17" s="246"/>
    </row>
  </sheetData>
  <mergeCells count="1">
    <mergeCell ref="A3:H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32"/>
  <sheetViews>
    <sheetView workbookViewId="0">
      <selection activeCell="D34" sqref="D34"/>
    </sheetView>
  </sheetViews>
  <sheetFormatPr baseColWidth="10" defaultColWidth="8.83203125" defaultRowHeight="14" x14ac:dyDescent="0"/>
  <cols>
    <col min="1" max="1" width="25.6640625" style="9" customWidth="1"/>
    <col min="2" max="3" width="18.6640625" style="2" customWidth="1"/>
    <col min="4" max="4" width="21.33203125" style="2" customWidth="1"/>
    <col min="5" max="5" width="10.6640625" style="2" customWidth="1"/>
    <col min="6" max="6" width="9.6640625" style="2" customWidth="1"/>
    <col min="7" max="7" width="10.6640625" style="2" customWidth="1"/>
    <col min="8" max="8" width="19" style="2" customWidth="1"/>
    <col min="9" max="10" width="10.6640625" style="2" customWidth="1"/>
    <col min="11" max="11" width="9.6640625" style="2" customWidth="1"/>
    <col min="12" max="14" width="8.83203125" style="1"/>
    <col min="15" max="16" width="8.83203125" style="2"/>
    <col min="17" max="17" width="17.5" style="5" customWidth="1"/>
    <col min="18" max="18" width="17.5" style="6" customWidth="1"/>
    <col min="19" max="21" width="8.83203125" style="2"/>
    <col min="22" max="22" width="11.83203125" style="2" customWidth="1"/>
    <col min="23" max="23" width="13.6640625" style="2" customWidth="1"/>
    <col min="24" max="24" width="10.1640625" style="2" customWidth="1"/>
    <col min="25" max="256" width="8.83203125" style="2"/>
    <col min="257" max="257" width="12.6640625" style="2" customWidth="1"/>
    <col min="258" max="258" width="14.83203125" style="2" customWidth="1"/>
    <col min="259" max="259" width="18.83203125" style="2" customWidth="1"/>
    <col min="260" max="261" width="10.6640625" style="2" customWidth="1"/>
    <col min="262" max="262" width="9.6640625" style="2" customWidth="1"/>
    <col min="263" max="263" width="10.6640625" style="2" customWidth="1"/>
    <col min="264" max="264" width="19" style="2" customWidth="1"/>
    <col min="265" max="266" width="10.6640625" style="2" customWidth="1"/>
    <col min="267" max="267" width="9.6640625" style="2" customWidth="1"/>
    <col min="268" max="272" width="8.83203125" style="2"/>
    <col min="273" max="274" width="17.5" style="2" customWidth="1"/>
    <col min="275" max="277" width="8.83203125" style="2"/>
    <col min="278" max="278" width="11.83203125" style="2" customWidth="1"/>
    <col min="279" max="279" width="13.6640625" style="2" customWidth="1"/>
    <col min="280" max="280" width="10.1640625" style="2" customWidth="1"/>
    <col min="281" max="512" width="8.83203125" style="2"/>
    <col min="513" max="513" width="12.6640625" style="2" customWidth="1"/>
    <col min="514" max="514" width="14.83203125" style="2" customWidth="1"/>
    <col min="515" max="515" width="18.83203125" style="2" customWidth="1"/>
    <col min="516" max="517" width="10.6640625" style="2" customWidth="1"/>
    <col min="518" max="518" width="9.6640625" style="2" customWidth="1"/>
    <col min="519" max="519" width="10.6640625" style="2" customWidth="1"/>
    <col min="520" max="520" width="19" style="2" customWidth="1"/>
    <col min="521" max="522" width="10.6640625" style="2" customWidth="1"/>
    <col min="523" max="523" width="9.6640625" style="2" customWidth="1"/>
    <col min="524" max="528" width="8.83203125" style="2"/>
    <col min="529" max="530" width="17.5" style="2" customWidth="1"/>
    <col min="531" max="533" width="8.83203125" style="2"/>
    <col min="534" max="534" width="11.83203125" style="2" customWidth="1"/>
    <col min="535" max="535" width="13.6640625" style="2" customWidth="1"/>
    <col min="536" max="536" width="10.1640625" style="2" customWidth="1"/>
    <col min="537" max="768" width="8.83203125" style="2"/>
    <col min="769" max="769" width="12.6640625" style="2" customWidth="1"/>
    <col min="770" max="770" width="14.83203125" style="2" customWidth="1"/>
    <col min="771" max="771" width="18.83203125" style="2" customWidth="1"/>
    <col min="772" max="773" width="10.6640625" style="2" customWidth="1"/>
    <col min="774" max="774" width="9.6640625" style="2" customWidth="1"/>
    <col min="775" max="775" width="10.6640625" style="2" customWidth="1"/>
    <col min="776" max="776" width="19" style="2" customWidth="1"/>
    <col min="777" max="778" width="10.6640625" style="2" customWidth="1"/>
    <col min="779" max="779" width="9.6640625" style="2" customWidth="1"/>
    <col min="780" max="784" width="8.83203125" style="2"/>
    <col min="785" max="786" width="17.5" style="2" customWidth="1"/>
    <col min="787" max="789" width="8.83203125" style="2"/>
    <col min="790" max="790" width="11.83203125" style="2" customWidth="1"/>
    <col min="791" max="791" width="13.6640625" style="2" customWidth="1"/>
    <col min="792" max="792" width="10.1640625" style="2" customWidth="1"/>
    <col min="793" max="1024" width="8.83203125" style="2"/>
    <col min="1025" max="1025" width="12.6640625" style="2" customWidth="1"/>
    <col min="1026" max="1026" width="14.83203125" style="2" customWidth="1"/>
    <col min="1027" max="1027" width="18.83203125" style="2" customWidth="1"/>
    <col min="1028" max="1029" width="10.6640625" style="2" customWidth="1"/>
    <col min="1030" max="1030" width="9.6640625" style="2" customWidth="1"/>
    <col min="1031" max="1031" width="10.6640625" style="2" customWidth="1"/>
    <col min="1032" max="1032" width="19" style="2" customWidth="1"/>
    <col min="1033" max="1034" width="10.6640625" style="2" customWidth="1"/>
    <col min="1035" max="1035" width="9.6640625" style="2" customWidth="1"/>
    <col min="1036" max="1040" width="8.83203125" style="2"/>
    <col min="1041" max="1042" width="17.5" style="2" customWidth="1"/>
    <col min="1043" max="1045" width="8.83203125" style="2"/>
    <col min="1046" max="1046" width="11.83203125" style="2" customWidth="1"/>
    <col min="1047" max="1047" width="13.6640625" style="2" customWidth="1"/>
    <col min="1048" max="1048" width="10.1640625" style="2" customWidth="1"/>
    <col min="1049" max="1280" width="8.83203125" style="2"/>
    <col min="1281" max="1281" width="12.6640625" style="2" customWidth="1"/>
    <col min="1282" max="1282" width="14.83203125" style="2" customWidth="1"/>
    <col min="1283" max="1283" width="18.83203125" style="2" customWidth="1"/>
    <col min="1284" max="1285" width="10.6640625" style="2" customWidth="1"/>
    <col min="1286" max="1286" width="9.6640625" style="2" customWidth="1"/>
    <col min="1287" max="1287" width="10.6640625" style="2" customWidth="1"/>
    <col min="1288" max="1288" width="19" style="2" customWidth="1"/>
    <col min="1289" max="1290" width="10.6640625" style="2" customWidth="1"/>
    <col min="1291" max="1291" width="9.6640625" style="2" customWidth="1"/>
    <col min="1292" max="1296" width="8.83203125" style="2"/>
    <col min="1297" max="1298" width="17.5" style="2" customWidth="1"/>
    <col min="1299" max="1301" width="8.83203125" style="2"/>
    <col min="1302" max="1302" width="11.83203125" style="2" customWidth="1"/>
    <col min="1303" max="1303" width="13.6640625" style="2" customWidth="1"/>
    <col min="1304" max="1304" width="10.1640625" style="2" customWidth="1"/>
    <col min="1305" max="1536" width="8.83203125" style="2"/>
    <col min="1537" max="1537" width="12.6640625" style="2" customWidth="1"/>
    <col min="1538" max="1538" width="14.83203125" style="2" customWidth="1"/>
    <col min="1539" max="1539" width="18.83203125" style="2" customWidth="1"/>
    <col min="1540" max="1541" width="10.6640625" style="2" customWidth="1"/>
    <col min="1542" max="1542" width="9.6640625" style="2" customWidth="1"/>
    <col min="1543" max="1543" width="10.6640625" style="2" customWidth="1"/>
    <col min="1544" max="1544" width="19" style="2" customWidth="1"/>
    <col min="1545" max="1546" width="10.6640625" style="2" customWidth="1"/>
    <col min="1547" max="1547" width="9.6640625" style="2" customWidth="1"/>
    <col min="1548" max="1552" width="8.83203125" style="2"/>
    <col min="1553" max="1554" width="17.5" style="2" customWidth="1"/>
    <col min="1555" max="1557" width="8.83203125" style="2"/>
    <col min="1558" max="1558" width="11.83203125" style="2" customWidth="1"/>
    <col min="1559" max="1559" width="13.6640625" style="2" customWidth="1"/>
    <col min="1560" max="1560" width="10.1640625" style="2" customWidth="1"/>
    <col min="1561" max="1792" width="8.83203125" style="2"/>
    <col min="1793" max="1793" width="12.6640625" style="2" customWidth="1"/>
    <col min="1794" max="1794" width="14.83203125" style="2" customWidth="1"/>
    <col min="1795" max="1795" width="18.83203125" style="2" customWidth="1"/>
    <col min="1796" max="1797" width="10.6640625" style="2" customWidth="1"/>
    <col min="1798" max="1798" width="9.6640625" style="2" customWidth="1"/>
    <col min="1799" max="1799" width="10.6640625" style="2" customWidth="1"/>
    <col min="1800" max="1800" width="19" style="2" customWidth="1"/>
    <col min="1801" max="1802" width="10.6640625" style="2" customWidth="1"/>
    <col min="1803" max="1803" width="9.6640625" style="2" customWidth="1"/>
    <col min="1804" max="1808" width="8.83203125" style="2"/>
    <col min="1809" max="1810" width="17.5" style="2" customWidth="1"/>
    <col min="1811" max="1813" width="8.83203125" style="2"/>
    <col min="1814" max="1814" width="11.83203125" style="2" customWidth="1"/>
    <col min="1815" max="1815" width="13.6640625" style="2" customWidth="1"/>
    <col min="1816" max="1816" width="10.1640625" style="2" customWidth="1"/>
    <col min="1817" max="2048" width="8.83203125" style="2"/>
    <col min="2049" max="2049" width="12.6640625" style="2" customWidth="1"/>
    <col min="2050" max="2050" width="14.83203125" style="2" customWidth="1"/>
    <col min="2051" max="2051" width="18.83203125" style="2" customWidth="1"/>
    <col min="2052" max="2053" width="10.6640625" style="2" customWidth="1"/>
    <col min="2054" max="2054" width="9.6640625" style="2" customWidth="1"/>
    <col min="2055" max="2055" width="10.6640625" style="2" customWidth="1"/>
    <col min="2056" max="2056" width="19" style="2" customWidth="1"/>
    <col min="2057" max="2058" width="10.6640625" style="2" customWidth="1"/>
    <col min="2059" max="2059" width="9.6640625" style="2" customWidth="1"/>
    <col min="2060" max="2064" width="8.83203125" style="2"/>
    <col min="2065" max="2066" width="17.5" style="2" customWidth="1"/>
    <col min="2067" max="2069" width="8.83203125" style="2"/>
    <col min="2070" max="2070" width="11.83203125" style="2" customWidth="1"/>
    <col min="2071" max="2071" width="13.6640625" style="2" customWidth="1"/>
    <col min="2072" max="2072" width="10.1640625" style="2" customWidth="1"/>
    <col min="2073" max="2304" width="8.83203125" style="2"/>
    <col min="2305" max="2305" width="12.6640625" style="2" customWidth="1"/>
    <col min="2306" max="2306" width="14.83203125" style="2" customWidth="1"/>
    <col min="2307" max="2307" width="18.83203125" style="2" customWidth="1"/>
    <col min="2308" max="2309" width="10.6640625" style="2" customWidth="1"/>
    <col min="2310" max="2310" width="9.6640625" style="2" customWidth="1"/>
    <col min="2311" max="2311" width="10.6640625" style="2" customWidth="1"/>
    <col min="2312" max="2312" width="19" style="2" customWidth="1"/>
    <col min="2313" max="2314" width="10.6640625" style="2" customWidth="1"/>
    <col min="2315" max="2315" width="9.6640625" style="2" customWidth="1"/>
    <col min="2316" max="2320" width="8.83203125" style="2"/>
    <col min="2321" max="2322" width="17.5" style="2" customWidth="1"/>
    <col min="2323" max="2325" width="8.83203125" style="2"/>
    <col min="2326" max="2326" width="11.83203125" style="2" customWidth="1"/>
    <col min="2327" max="2327" width="13.6640625" style="2" customWidth="1"/>
    <col min="2328" max="2328" width="10.1640625" style="2" customWidth="1"/>
    <col min="2329" max="2560" width="8.83203125" style="2"/>
    <col min="2561" max="2561" width="12.6640625" style="2" customWidth="1"/>
    <col min="2562" max="2562" width="14.83203125" style="2" customWidth="1"/>
    <col min="2563" max="2563" width="18.83203125" style="2" customWidth="1"/>
    <col min="2564" max="2565" width="10.6640625" style="2" customWidth="1"/>
    <col min="2566" max="2566" width="9.6640625" style="2" customWidth="1"/>
    <col min="2567" max="2567" width="10.6640625" style="2" customWidth="1"/>
    <col min="2568" max="2568" width="19" style="2" customWidth="1"/>
    <col min="2569" max="2570" width="10.6640625" style="2" customWidth="1"/>
    <col min="2571" max="2571" width="9.6640625" style="2" customWidth="1"/>
    <col min="2572" max="2576" width="8.83203125" style="2"/>
    <col min="2577" max="2578" width="17.5" style="2" customWidth="1"/>
    <col min="2579" max="2581" width="8.83203125" style="2"/>
    <col min="2582" max="2582" width="11.83203125" style="2" customWidth="1"/>
    <col min="2583" max="2583" width="13.6640625" style="2" customWidth="1"/>
    <col min="2584" max="2584" width="10.1640625" style="2" customWidth="1"/>
    <col min="2585" max="2816" width="8.83203125" style="2"/>
    <col min="2817" max="2817" width="12.6640625" style="2" customWidth="1"/>
    <col min="2818" max="2818" width="14.83203125" style="2" customWidth="1"/>
    <col min="2819" max="2819" width="18.83203125" style="2" customWidth="1"/>
    <col min="2820" max="2821" width="10.6640625" style="2" customWidth="1"/>
    <col min="2822" max="2822" width="9.6640625" style="2" customWidth="1"/>
    <col min="2823" max="2823" width="10.6640625" style="2" customWidth="1"/>
    <col min="2824" max="2824" width="19" style="2" customWidth="1"/>
    <col min="2825" max="2826" width="10.6640625" style="2" customWidth="1"/>
    <col min="2827" max="2827" width="9.6640625" style="2" customWidth="1"/>
    <col min="2828" max="2832" width="8.83203125" style="2"/>
    <col min="2833" max="2834" width="17.5" style="2" customWidth="1"/>
    <col min="2835" max="2837" width="8.83203125" style="2"/>
    <col min="2838" max="2838" width="11.83203125" style="2" customWidth="1"/>
    <col min="2839" max="2839" width="13.6640625" style="2" customWidth="1"/>
    <col min="2840" max="2840" width="10.1640625" style="2" customWidth="1"/>
    <col min="2841" max="3072" width="8.83203125" style="2"/>
    <col min="3073" max="3073" width="12.6640625" style="2" customWidth="1"/>
    <col min="3074" max="3074" width="14.83203125" style="2" customWidth="1"/>
    <col min="3075" max="3075" width="18.83203125" style="2" customWidth="1"/>
    <col min="3076" max="3077" width="10.6640625" style="2" customWidth="1"/>
    <col min="3078" max="3078" width="9.6640625" style="2" customWidth="1"/>
    <col min="3079" max="3079" width="10.6640625" style="2" customWidth="1"/>
    <col min="3080" max="3080" width="19" style="2" customWidth="1"/>
    <col min="3081" max="3082" width="10.6640625" style="2" customWidth="1"/>
    <col min="3083" max="3083" width="9.6640625" style="2" customWidth="1"/>
    <col min="3084" max="3088" width="8.83203125" style="2"/>
    <col min="3089" max="3090" width="17.5" style="2" customWidth="1"/>
    <col min="3091" max="3093" width="8.83203125" style="2"/>
    <col min="3094" max="3094" width="11.83203125" style="2" customWidth="1"/>
    <col min="3095" max="3095" width="13.6640625" style="2" customWidth="1"/>
    <col min="3096" max="3096" width="10.1640625" style="2" customWidth="1"/>
    <col min="3097" max="3328" width="8.83203125" style="2"/>
    <col min="3329" max="3329" width="12.6640625" style="2" customWidth="1"/>
    <col min="3330" max="3330" width="14.83203125" style="2" customWidth="1"/>
    <col min="3331" max="3331" width="18.83203125" style="2" customWidth="1"/>
    <col min="3332" max="3333" width="10.6640625" style="2" customWidth="1"/>
    <col min="3334" max="3334" width="9.6640625" style="2" customWidth="1"/>
    <col min="3335" max="3335" width="10.6640625" style="2" customWidth="1"/>
    <col min="3336" max="3336" width="19" style="2" customWidth="1"/>
    <col min="3337" max="3338" width="10.6640625" style="2" customWidth="1"/>
    <col min="3339" max="3339" width="9.6640625" style="2" customWidth="1"/>
    <col min="3340" max="3344" width="8.83203125" style="2"/>
    <col min="3345" max="3346" width="17.5" style="2" customWidth="1"/>
    <col min="3347" max="3349" width="8.83203125" style="2"/>
    <col min="3350" max="3350" width="11.83203125" style="2" customWidth="1"/>
    <col min="3351" max="3351" width="13.6640625" style="2" customWidth="1"/>
    <col min="3352" max="3352" width="10.1640625" style="2" customWidth="1"/>
    <col min="3353" max="3584" width="8.83203125" style="2"/>
    <col min="3585" max="3585" width="12.6640625" style="2" customWidth="1"/>
    <col min="3586" max="3586" width="14.83203125" style="2" customWidth="1"/>
    <col min="3587" max="3587" width="18.83203125" style="2" customWidth="1"/>
    <col min="3588" max="3589" width="10.6640625" style="2" customWidth="1"/>
    <col min="3590" max="3590" width="9.6640625" style="2" customWidth="1"/>
    <col min="3591" max="3591" width="10.6640625" style="2" customWidth="1"/>
    <col min="3592" max="3592" width="19" style="2" customWidth="1"/>
    <col min="3593" max="3594" width="10.6640625" style="2" customWidth="1"/>
    <col min="3595" max="3595" width="9.6640625" style="2" customWidth="1"/>
    <col min="3596" max="3600" width="8.83203125" style="2"/>
    <col min="3601" max="3602" width="17.5" style="2" customWidth="1"/>
    <col min="3603" max="3605" width="8.83203125" style="2"/>
    <col min="3606" max="3606" width="11.83203125" style="2" customWidth="1"/>
    <col min="3607" max="3607" width="13.6640625" style="2" customWidth="1"/>
    <col min="3608" max="3608" width="10.1640625" style="2" customWidth="1"/>
    <col min="3609" max="3840" width="8.83203125" style="2"/>
    <col min="3841" max="3841" width="12.6640625" style="2" customWidth="1"/>
    <col min="3842" max="3842" width="14.83203125" style="2" customWidth="1"/>
    <col min="3843" max="3843" width="18.83203125" style="2" customWidth="1"/>
    <col min="3844" max="3845" width="10.6640625" style="2" customWidth="1"/>
    <col min="3846" max="3846" width="9.6640625" style="2" customWidth="1"/>
    <col min="3847" max="3847" width="10.6640625" style="2" customWidth="1"/>
    <col min="3848" max="3848" width="19" style="2" customWidth="1"/>
    <col min="3849" max="3850" width="10.6640625" style="2" customWidth="1"/>
    <col min="3851" max="3851" width="9.6640625" style="2" customWidth="1"/>
    <col min="3852" max="3856" width="8.83203125" style="2"/>
    <col min="3857" max="3858" width="17.5" style="2" customWidth="1"/>
    <col min="3859" max="3861" width="8.83203125" style="2"/>
    <col min="3862" max="3862" width="11.83203125" style="2" customWidth="1"/>
    <col min="3863" max="3863" width="13.6640625" style="2" customWidth="1"/>
    <col min="3864" max="3864" width="10.1640625" style="2" customWidth="1"/>
    <col min="3865" max="4096" width="8.83203125" style="2"/>
    <col min="4097" max="4097" width="12.6640625" style="2" customWidth="1"/>
    <col min="4098" max="4098" width="14.83203125" style="2" customWidth="1"/>
    <col min="4099" max="4099" width="18.83203125" style="2" customWidth="1"/>
    <col min="4100" max="4101" width="10.6640625" style="2" customWidth="1"/>
    <col min="4102" max="4102" width="9.6640625" style="2" customWidth="1"/>
    <col min="4103" max="4103" width="10.6640625" style="2" customWidth="1"/>
    <col min="4104" max="4104" width="19" style="2" customWidth="1"/>
    <col min="4105" max="4106" width="10.6640625" style="2" customWidth="1"/>
    <col min="4107" max="4107" width="9.6640625" style="2" customWidth="1"/>
    <col min="4108" max="4112" width="8.83203125" style="2"/>
    <col min="4113" max="4114" width="17.5" style="2" customWidth="1"/>
    <col min="4115" max="4117" width="8.83203125" style="2"/>
    <col min="4118" max="4118" width="11.83203125" style="2" customWidth="1"/>
    <col min="4119" max="4119" width="13.6640625" style="2" customWidth="1"/>
    <col min="4120" max="4120" width="10.1640625" style="2" customWidth="1"/>
    <col min="4121" max="4352" width="8.83203125" style="2"/>
    <col min="4353" max="4353" width="12.6640625" style="2" customWidth="1"/>
    <col min="4354" max="4354" width="14.83203125" style="2" customWidth="1"/>
    <col min="4355" max="4355" width="18.83203125" style="2" customWidth="1"/>
    <col min="4356" max="4357" width="10.6640625" style="2" customWidth="1"/>
    <col min="4358" max="4358" width="9.6640625" style="2" customWidth="1"/>
    <col min="4359" max="4359" width="10.6640625" style="2" customWidth="1"/>
    <col min="4360" max="4360" width="19" style="2" customWidth="1"/>
    <col min="4361" max="4362" width="10.6640625" style="2" customWidth="1"/>
    <col min="4363" max="4363" width="9.6640625" style="2" customWidth="1"/>
    <col min="4364" max="4368" width="8.83203125" style="2"/>
    <col min="4369" max="4370" width="17.5" style="2" customWidth="1"/>
    <col min="4371" max="4373" width="8.83203125" style="2"/>
    <col min="4374" max="4374" width="11.83203125" style="2" customWidth="1"/>
    <col min="4375" max="4375" width="13.6640625" style="2" customWidth="1"/>
    <col min="4376" max="4376" width="10.1640625" style="2" customWidth="1"/>
    <col min="4377" max="4608" width="8.83203125" style="2"/>
    <col min="4609" max="4609" width="12.6640625" style="2" customWidth="1"/>
    <col min="4610" max="4610" width="14.83203125" style="2" customWidth="1"/>
    <col min="4611" max="4611" width="18.83203125" style="2" customWidth="1"/>
    <col min="4612" max="4613" width="10.6640625" style="2" customWidth="1"/>
    <col min="4614" max="4614" width="9.6640625" style="2" customWidth="1"/>
    <col min="4615" max="4615" width="10.6640625" style="2" customWidth="1"/>
    <col min="4616" max="4616" width="19" style="2" customWidth="1"/>
    <col min="4617" max="4618" width="10.6640625" style="2" customWidth="1"/>
    <col min="4619" max="4619" width="9.6640625" style="2" customWidth="1"/>
    <col min="4620" max="4624" width="8.83203125" style="2"/>
    <col min="4625" max="4626" width="17.5" style="2" customWidth="1"/>
    <col min="4627" max="4629" width="8.83203125" style="2"/>
    <col min="4630" max="4630" width="11.83203125" style="2" customWidth="1"/>
    <col min="4631" max="4631" width="13.6640625" style="2" customWidth="1"/>
    <col min="4632" max="4632" width="10.1640625" style="2" customWidth="1"/>
    <col min="4633" max="4864" width="8.83203125" style="2"/>
    <col min="4865" max="4865" width="12.6640625" style="2" customWidth="1"/>
    <col min="4866" max="4866" width="14.83203125" style="2" customWidth="1"/>
    <col min="4867" max="4867" width="18.83203125" style="2" customWidth="1"/>
    <col min="4868" max="4869" width="10.6640625" style="2" customWidth="1"/>
    <col min="4870" max="4870" width="9.6640625" style="2" customWidth="1"/>
    <col min="4871" max="4871" width="10.6640625" style="2" customWidth="1"/>
    <col min="4872" max="4872" width="19" style="2" customWidth="1"/>
    <col min="4873" max="4874" width="10.6640625" style="2" customWidth="1"/>
    <col min="4875" max="4875" width="9.6640625" style="2" customWidth="1"/>
    <col min="4876" max="4880" width="8.83203125" style="2"/>
    <col min="4881" max="4882" width="17.5" style="2" customWidth="1"/>
    <col min="4883" max="4885" width="8.83203125" style="2"/>
    <col min="4886" max="4886" width="11.83203125" style="2" customWidth="1"/>
    <col min="4887" max="4887" width="13.6640625" style="2" customWidth="1"/>
    <col min="4888" max="4888" width="10.1640625" style="2" customWidth="1"/>
    <col min="4889" max="5120" width="8.83203125" style="2"/>
    <col min="5121" max="5121" width="12.6640625" style="2" customWidth="1"/>
    <col min="5122" max="5122" width="14.83203125" style="2" customWidth="1"/>
    <col min="5123" max="5123" width="18.83203125" style="2" customWidth="1"/>
    <col min="5124" max="5125" width="10.6640625" style="2" customWidth="1"/>
    <col min="5126" max="5126" width="9.6640625" style="2" customWidth="1"/>
    <col min="5127" max="5127" width="10.6640625" style="2" customWidth="1"/>
    <col min="5128" max="5128" width="19" style="2" customWidth="1"/>
    <col min="5129" max="5130" width="10.6640625" style="2" customWidth="1"/>
    <col min="5131" max="5131" width="9.6640625" style="2" customWidth="1"/>
    <col min="5132" max="5136" width="8.83203125" style="2"/>
    <col min="5137" max="5138" width="17.5" style="2" customWidth="1"/>
    <col min="5139" max="5141" width="8.83203125" style="2"/>
    <col min="5142" max="5142" width="11.83203125" style="2" customWidth="1"/>
    <col min="5143" max="5143" width="13.6640625" style="2" customWidth="1"/>
    <col min="5144" max="5144" width="10.1640625" style="2" customWidth="1"/>
    <col min="5145" max="5376" width="8.83203125" style="2"/>
    <col min="5377" max="5377" width="12.6640625" style="2" customWidth="1"/>
    <col min="5378" max="5378" width="14.83203125" style="2" customWidth="1"/>
    <col min="5379" max="5379" width="18.83203125" style="2" customWidth="1"/>
    <col min="5380" max="5381" width="10.6640625" style="2" customWidth="1"/>
    <col min="5382" max="5382" width="9.6640625" style="2" customWidth="1"/>
    <col min="5383" max="5383" width="10.6640625" style="2" customWidth="1"/>
    <col min="5384" max="5384" width="19" style="2" customWidth="1"/>
    <col min="5385" max="5386" width="10.6640625" style="2" customWidth="1"/>
    <col min="5387" max="5387" width="9.6640625" style="2" customWidth="1"/>
    <col min="5388" max="5392" width="8.83203125" style="2"/>
    <col min="5393" max="5394" width="17.5" style="2" customWidth="1"/>
    <col min="5395" max="5397" width="8.83203125" style="2"/>
    <col min="5398" max="5398" width="11.83203125" style="2" customWidth="1"/>
    <col min="5399" max="5399" width="13.6640625" style="2" customWidth="1"/>
    <col min="5400" max="5400" width="10.1640625" style="2" customWidth="1"/>
    <col min="5401" max="5632" width="8.83203125" style="2"/>
    <col min="5633" max="5633" width="12.6640625" style="2" customWidth="1"/>
    <col min="5634" max="5634" width="14.83203125" style="2" customWidth="1"/>
    <col min="5635" max="5635" width="18.83203125" style="2" customWidth="1"/>
    <col min="5636" max="5637" width="10.6640625" style="2" customWidth="1"/>
    <col min="5638" max="5638" width="9.6640625" style="2" customWidth="1"/>
    <col min="5639" max="5639" width="10.6640625" style="2" customWidth="1"/>
    <col min="5640" max="5640" width="19" style="2" customWidth="1"/>
    <col min="5641" max="5642" width="10.6640625" style="2" customWidth="1"/>
    <col min="5643" max="5643" width="9.6640625" style="2" customWidth="1"/>
    <col min="5644" max="5648" width="8.83203125" style="2"/>
    <col min="5649" max="5650" width="17.5" style="2" customWidth="1"/>
    <col min="5651" max="5653" width="8.83203125" style="2"/>
    <col min="5654" max="5654" width="11.83203125" style="2" customWidth="1"/>
    <col min="5655" max="5655" width="13.6640625" style="2" customWidth="1"/>
    <col min="5656" max="5656" width="10.1640625" style="2" customWidth="1"/>
    <col min="5657" max="5888" width="8.83203125" style="2"/>
    <col min="5889" max="5889" width="12.6640625" style="2" customWidth="1"/>
    <col min="5890" max="5890" width="14.83203125" style="2" customWidth="1"/>
    <col min="5891" max="5891" width="18.83203125" style="2" customWidth="1"/>
    <col min="5892" max="5893" width="10.6640625" style="2" customWidth="1"/>
    <col min="5894" max="5894" width="9.6640625" style="2" customWidth="1"/>
    <col min="5895" max="5895" width="10.6640625" style="2" customWidth="1"/>
    <col min="5896" max="5896" width="19" style="2" customWidth="1"/>
    <col min="5897" max="5898" width="10.6640625" style="2" customWidth="1"/>
    <col min="5899" max="5899" width="9.6640625" style="2" customWidth="1"/>
    <col min="5900" max="5904" width="8.83203125" style="2"/>
    <col min="5905" max="5906" width="17.5" style="2" customWidth="1"/>
    <col min="5907" max="5909" width="8.83203125" style="2"/>
    <col min="5910" max="5910" width="11.83203125" style="2" customWidth="1"/>
    <col min="5911" max="5911" width="13.6640625" style="2" customWidth="1"/>
    <col min="5912" max="5912" width="10.1640625" style="2" customWidth="1"/>
    <col min="5913" max="6144" width="8.83203125" style="2"/>
    <col min="6145" max="6145" width="12.6640625" style="2" customWidth="1"/>
    <col min="6146" max="6146" width="14.83203125" style="2" customWidth="1"/>
    <col min="6147" max="6147" width="18.83203125" style="2" customWidth="1"/>
    <col min="6148" max="6149" width="10.6640625" style="2" customWidth="1"/>
    <col min="6150" max="6150" width="9.6640625" style="2" customWidth="1"/>
    <col min="6151" max="6151" width="10.6640625" style="2" customWidth="1"/>
    <col min="6152" max="6152" width="19" style="2" customWidth="1"/>
    <col min="6153" max="6154" width="10.6640625" style="2" customWidth="1"/>
    <col min="6155" max="6155" width="9.6640625" style="2" customWidth="1"/>
    <col min="6156" max="6160" width="8.83203125" style="2"/>
    <col min="6161" max="6162" width="17.5" style="2" customWidth="1"/>
    <col min="6163" max="6165" width="8.83203125" style="2"/>
    <col min="6166" max="6166" width="11.83203125" style="2" customWidth="1"/>
    <col min="6167" max="6167" width="13.6640625" style="2" customWidth="1"/>
    <col min="6168" max="6168" width="10.1640625" style="2" customWidth="1"/>
    <col min="6169" max="6400" width="8.83203125" style="2"/>
    <col min="6401" max="6401" width="12.6640625" style="2" customWidth="1"/>
    <col min="6402" max="6402" width="14.83203125" style="2" customWidth="1"/>
    <col min="6403" max="6403" width="18.83203125" style="2" customWidth="1"/>
    <col min="6404" max="6405" width="10.6640625" style="2" customWidth="1"/>
    <col min="6406" max="6406" width="9.6640625" style="2" customWidth="1"/>
    <col min="6407" max="6407" width="10.6640625" style="2" customWidth="1"/>
    <col min="6408" max="6408" width="19" style="2" customWidth="1"/>
    <col min="6409" max="6410" width="10.6640625" style="2" customWidth="1"/>
    <col min="6411" max="6411" width="9.6640625" style="2" customWidth="1"/>
    <col min="6412" max="6416" width="8.83203125" style="2"/>
    <col min="6417" max="6418" width="17.5" style="2" customWidth="1"/>
    <col min="6419" max="6421" width="8.83203125" style="2"/>
    <col min="6422" max="6422" width="11.83203125" style="2" customWidth="1"/>
    <col min="6423" max="6423" width="13.6640625" style="2" customWidth="1"/>
    <col min="6424" max="6424" width="10.1640625" style="2" customWidth="1"/>
    <col min="6425" max="6656" width="8.83203125" style="2"/>
    <col min="6657" max="6657" width="12.6640625" style="2" customWidth="1"/>
    <col min="6658" max="6658" width="14.83203125" style="2" customWidth="1"/>
    <col min="6659" max="6659" width="18.83203125" style="2" customWidth="1"/>
    <col min="6660" max="6661" width="10.6640625" style="2" customWidth="1"/>
    <col min="6662" max="6662" width="9.6640625" style="2" customWidth="1"/>
    <col min="6663" max="6663" width="10.6640625" style="2" customWidth="1"/>
    <col min="6664" max="6664" width="19" style="2" customWidth="1"/>
    <col min="6665" max="6666" width="10.6640625" style="2" customWidth="1"/>
    <col min="6667" max="6667" width="9.6640625" style="2" customWidth="1"/>
    <col min="6668" max="6672" width="8.83203125" style="2"/>
    <col min="6673" max="6674" width="17.5" style="2" customWidth="1"/>
    <col min="6675" max="6677" width="8.83203125" style="2"/>
    <col min="6678" max="6678" width="11.83203125" style="2" customWidth="1"/>
    <col min="6679" max="6679" width="13.6640625" style="2" customWidth="1"/>
    <col min="6680" max="6680" width="10.1640625" style="2" customWidth="1"/>
    <col min="6681" max="6912" width="8.83203125" style="2"/>
    <col min="6913" max="6913" width="12.6640625" style="2" customWidth="1"/>
    <col min="6914" max="6914" width="14.83203125" style="2" customWidth="1"/>
    <col min="6915" max="6915" width="18.83203125" style="2" customWidth="1"/>
    <col min="6916" max="6917" width="10.6640625" style="2" customWidth="1"/>
    <col min="6918" max="6918" width="9.6640625" style="2" customWidth="1"/>
    <col min="6919" max="6919" width="10.6640625" style="2" customWidth="1"/>
    <col min="6920" max="6920" width="19" style="2" customWidth="1"/>
    <col min="6921" max="6922" width="10.6640625" style="2" customWidth="1"/>
    <col min="6923" max="6923" width="9.6640625" style="2" customWidth="1"/>
    <col min="6924" max="6928" width="8.83203125" style="2"/>
    <col min="6929" max="6930" width="17.5" style="2" customWidth="1"/>
    <col min="6931" max="6933" width="8.83203125" style="2"/>
    <col min="6934" max="6934" width="11.83203125" style="2" customWidth="1"/>
    <col min="6935" max="6935" width="13.6640625" style="2" customWidth="1"/>
    <col min="6936" max="6936" width="10.1640625" style="2" customWidth="1"/>
    <col min="6937" max="7168" width="8.83203125" style="2"/>
    <col min="7169" max="7169" width="12.6640625" style="2" customWidth="1"/>
    <col min="7170" max="7170" width="14.83203125" style="2" customWidth="1"/>
    <col min="7171" max="7171" width="18.83203125" style="2" customWidth="1"/>
    <col min="7172" max="7173" width="10.6640625" style="2" customWidth="1"/>
    <col min="7174" max="7174" width="9.6640625" style="2" customWidth="1"/>
    <col min="7175" max="7175" width="10.6640625" style="2" customWidth="1"/>
    <col min="7176" max="7176" width="19" style="2" customWidth="1"/>
    <col min="7177" max="7178" width="10.6640625" style="2" customWidth="1"/>
    <col min="7179" max="7179" width="9.6640625" style="2" customWidth="1"/>
    <col min="7180" max="7184" width="8.83203125" style="2"/>
    <col min="7185" max="7186" width="17.5" style="2" customWidth="1"/>
    <col min="7187" max="7189" width="8.83203125" style="2"/>
    <col min="7190" max="7190" width="11.83203125" style="2" customWidth="1"/>
    <col min="7191" max="7191" width="13.6640625" style="2" customWidth="1"/>
    <col min="7192" max="7192" width="10.1640625" style="2" customWidth="1"/>
    <col min="7193" max="7424" width="8.83203125" style="2"/>
    <col min="7425" max="7425" width="12.6640625" style="2" customWidth="1"/>
    <col min="7426" max="7426" width="14.83203125" style="2" customWidth="1"/>
    <col min="7427" max="7427" width="18.83203125" style="2" customWidth="1"/>
    <col min="7428" max="7429" width="10.6640625" style="2" customWidth="1"/>
    <col min="7430" max="7430" width="9.6640625" style="2" customWidth="1"/>
    <col min="7431" max="7431" width="10.6640625" style="2" customWidth="1"/>
    <col min="7432" max="7432" width="19" style="2" customWidth="1"/>
    <col min="7433" max="7434" width="10.6640625" style="2" customWidth="1"/>
    <col min="7435" max="7435" width="9.6640625" style="2" customWidth="1"/>
    <col min="7436" max="7440" width="8.83203125" style="2"/>
    <col min="7441" max="7442" width="17.5" style="2" customWidth="1"/>
    <col min="7443" max="7445" width="8.83203125" style="2"/>
    <col min="7446" max="7446" width="11.83203125" style="2" customWidth="1"/>
    <col min="7447" max="7447" width="13.6640625" style="2" customWidth="1"/>
    <col min="7448" max="7448" width="10.1640625" style="2" customWidth="1"/>
    <col min="7449" max="7680" width="8.83203125" style="2"/>
    <col min="7681" max="7681" width="12.6640625" style="2" customWidth="1"/>
    <col min="7682" max="7682" width="14.83203125" style="2" customWidth="1"/>
    <col min="7683" max="7683" width="18.83203125" style="2" customWidth="1"/>
    <col min="7684" max="7685" width="10.6640625" style="2" customWidth="1"/>
    <col min="7686" max="7686" width="9.6640625" style="2" customWidth="1"/>
    <col min="7687" max="7687" width="10.6640625" style="2" customWidth="1"/>
    <col min="7688" max="7688" width="19" style="2" customWidth="1"/>
    <col min="7689" max="7690" width="10.6640625" style="2" customWidth="1"/>
    <col min="7691" max="7691" width="9.6640625" style="2" customWidth="1"/>
    <col min="7692" max="7696" width="8.83203125" style="2"/>
    <col min="7697" max="7698" width="17.5" style="2" customWidth="1"/>
    <col min="7699" max="7701" width="8.83203125" style="2"/>
    <col min="7702" max="7702" width="11.83203125" style="2" customWidth="1"/>
    <col min="7703" max="7703" width="13.6640625" style="2" customWidth="1"/>
    <col min="7704" max="7704" width="10.1640625" style="2" customWidth="1"/>
    <col min="7705" max="7936" width="8.83203125" style="2"/>
    <col min="7937" max="7937" width="12.6640625" style="2" customWidth="1"/>
    <col min="7938" max="7938" width="14.83203125" style="2" customWidth="1"/>
    <col min="7939" max="7939" width="18.83203125" style="2" customWidth="1"/>
    <col min="7940" max="7941" width="10.6640625" style="2" customWidth="1"/>
    <col min="7942" max="7942" width="9.6640625" style="2" customWidth="1"/>
    <col min="7943" max="7943" width="10.6640625" style="2" customWidth="1"/>
    <col min="7944" max="7944" width="19" style="2" customWidth="1"/>
    <col min="7945" max="7946" width="10.6640625" style="2" customWidth="1"/>
    <col min="7947" max="7947" width="9.6640625" style="2" customWidth="1"/>
    <col min="7948" max="7952" width="8.83203125" style="2"/>
    <col min="7953" max="7954" width="17.5" style="2" customWidth="1"/>
    <col min="7955" max="7957" width="8.83203125" style="2"/>
    <col min="7958" max="7958" width="11.83203125" style="2" customWidth="1"/>
    <col min="7959" max="7959" width="13.6640625" style="2" customWidth="1"/>
    <col min="7960" max="7960" width="10.1640625" style="2" customWidth="1"/>
    <col min="7961" max="8192" width="8.83203125" style="2"/>
    <col min="8193" max="8193" width="12.6640625" style="2" customWidth="1"/>
    <col min="8194" max="8194" width="14.83203125" style="2" customWidth="1"/>
    <col min="8195" max="8195" width="18.83203125" style="2" customWidth="1"/>
    <col min="8196" max="8197" width="10.6640625" style="2" customWidth="1"/>
    <col min="8198" max="8198" width="9.6640625" style="2" customWidth="1"/>
    <col min="8199" max="8199" width="10.6640625" style="2" customWidth="1"/>
    <col min="8200" max="8200" width="19" style="2" customWidth="1"/>
    <col min="8201" max="8202" width="10.6640625" style="2" customWidth="1"/>
    <col min="8203" max="8203" width="9.6640625" style="2" customWidth="1"/>
    <col min="8204" max="8208" width="8.83203125" style="2"/>
    <col min="8209" max="8210" width="17.5" style="2" customWidth="1"/>
    <col min="8211" max="8213" width="8.83203125" style="2"/>
    <col min="8214" max="8214" width="11.83203125" style="2" customWidth="1"/>
    <col min="8215" max="8215" width="13.6640625" style="2" customWidth="1"/>
    <col min="8216" max="8216" width="10.1640625" style="2" customWidth="1"/>
    <col min="8217" max="8448" width="8.83203125" style="2"/>
    <col min="8449" max="8449" width="12.6640625" style="2" customWidth="1"/>
    <col min="8450" max="8450" width="14.83203125" style="2" customWidth="1"/>
    <col min="8451" max="8451" width="18.83203125" style="2" customWidth="1"/>
    <col min="8452" max="8453" width="10.6640625" style="2" customWidth="1"/>
    <col min="8454" max="8454" width="9.6640625" style="2" customWidth="1"/>
    <col min="8455" max="8455" width="10.6640625" style="2" customWidth="1"/>
    <col min="8456" max="8456" width="19" style="2" customWidth="1"/>
    <col min="8457" max="8458" width="10.6640625" style="2" customWidth="1"/>
    <col min="8459" max="8459" width="9.6640625" style="2" customWidth="1"/>
    <col min="8460" max="8464" width="8.83203125" style="2"/>
    <col min="8465" max="8466" width="17.5" style="2" customWidth="1"/>
    <col min="8467" max="8469" width="8.83203125" style="2"/>
    <col min="8470" max="8470" width="11.83203125" style="2" customWidth="1"/>
    <col min="8471" max="8471" width="13.6640625" style="2" customWidth="1"/>
    <col min="8472" max="8472" width="10.1640625" style="2" customWidth="1"/>
    <col min="8473" max="8704" width="8.83203125" style="2"/>
    <col min="8705" max="8705" width="12.6640625" style="2" customWidth="1"/>
    <col min="8706" max="8706" width="14.83203125" style="2" customWidth="1"/>
    <col min="8707" max="8707" width="18.83203125" style="2" customWidth="1"/>
    <col min="8708" max="8709" width="10.6640625" style="2" customWidth="1"/>
    <col min="8710" max="8710" width="9.6640625" style="2" customWidth="1"/>
    <col min="8711" max="8711" width="10.6640625" style="2" customWidth="1"/>
    <col min="8712" max="8712" width="19" style="2" customWidth="1"/>
    <col min="8713" max="8714" width="10.6640625" style="2" customWidth="1"/>
    <col min="8715" max="8715" width="9.6640625" style="2" customWidth="1"/>
    <col min="8716" max="8720" width="8.83203125" style="2"/>
    <col min="8721" max="8722" width="17.5" style="2" customWidth="1"/>
    <col min="8723" max="8725" width="8.83203125" style="2"/>
    <col min="8726" max="8726" width="11.83203125" style="2" customWidth="1"/>
    <col min="8727" max="8727" width="13.6640625" style="2" customWidth="1"/>
    <col min="8728" max="8728" width="10.1640625" style="2" customWidth="1"/>
    <col min="8729" max="8960" width="8.83203125" style="2"/>
    <col min="8961" max="8961" width="12.6640625" style="2" customWidth="1"/>
    <col min="8962" max="8962" width="14.83203125" style="2" customWidth="1"/>
    <col min="8963" max="8963" width="18.83203125" style="2" customWidth="1"/>
    <col min="8964" max="8965" width="10.6640625" style="2" customWidth="1"/>
    <col min="8966" max="8966" width="9.6640625" style="2" customWidth="1"/>
    <col min="8967" max="8967" width="10.6640625" style="2" customWidth="1"/>
    <col min="8968" max="8968" width="19" style="2" customWidth="1"/>
    <col min="8969" max="8970" width="10.6640625" style="2" customWidth="1"/>
    <col min="8971" max="8971" width="9.6640625" style="2" customWidth="1"/>
    <col min="8972" max="8976" width="8.83203125" style="2"/>
    <col min="8977" max="8978" width="17.5" style="2" customWidth="1"/>
    <col min="8979" max="8981" width="8.83203125" style="2"/>
    <col min="8982" max="8982" width="11.83203125" style="2" customWidth="1"/>
    <col min="8983" max="8983" width="13.6640625" style="2" customWidth="1"/>
    <col min="8984" max="8984" width="10.1640625" style="2" customWidth="1"/>
    <col min="8985" max="9216" width="8.83203125" style="2"/>
    <col min="9217" max="9217" width="12.6640625" style="2" customWidth="1"/>
    <col min="9218" max="9218" width="14.83203125" style="2" customWidth="1"/>
    <col min="9219" max="9219" width="18.83203125" style="2" customWidth="1"/>
    <col min="9220" max="9221" width="10.6640625" style="2" customWidth="1"/>
    <col min="9222" max="9222" width="9.6640625" style="2" customWidth="1"/>
    <col min="9223" max="9223" width="10.6640625" style="2" customWidth="1"/>
    <col min="9224" max="9224" width="19" style="2" customWidth="1"/>
    <col min="9225" max="9226" width="10.6640625" style="2" customWidth="1"/>
    <col min="9227" max="9227" width="9.6640625" style="2" customWidth="1"/>
    <col min="9228" max="9232" width="8.83203125" style="2"/>
    <col min="9233" max="9234" width="17.5" style="2" customWidth="1"/>
    <col min="9235" max="9237" width="8.83203125" style="2"/>
    <col min="9238" max="9238" width="11.83203125" style="2" customWidth="1"/>
    <col min="9239" max="9239" width="13.6640625" style="2" customWidth="1"/>
    <col min="9240" max="9240" width="10.1640625" style="2" customWidth="1"/>
    <col min="9241" max="9472" width="8.83203125" style="2"/>
    <col min="9473" max="9473" width="12.6640625" style="2" customWidth="1"/>
    <col min="9474" max="9474" width="14.83203125" style="2" customWidth="1"/>
    <col min="9475" max="9475" width="18.83203125" style="2" customWidth="1"/>
    <col min="9476" max="9477" width="10.6640625" style="2" customWidth="1"/>
    <col min="9478" max="9478" width="9.6640625" style="2" customWidth="1"/>
    <col min="9479" max="9479" width="10.6640625" style="2" customWidth="1"/>
    <col min="9480" max="9480" width="19" style="2" customWidth="1"/>
    <col min="9481" max="9482" width="10.6640625" style="2" customWidth="1"/>
    <col min="9483" max="9483" width="9.6640625" style="2" customWidth="1"/>
    <col min="9484" max="9488" width="8.83203125" style="2"/>
    <col min="9489" max="9490" width="17.5" style="2" customWidth="1"/>
    <col min="9491" max="9493" width="8.83203125" style="2"/>
    <col min="9494" max="9494" width="11.83203125" style="2" customWidth="1"/>
    <col min="9495" max="9495" width="13.6640625" style="2" customWidth="1"/>
    <col min="9496" max="9496" width="10.1640625" style="2" customWidth="1"/>
    <col min="9497" max="9728" width="8.83203125" style="2"/>
    <col min="9729" max="9729" width="12.6640625" style="2" customWidth="1"/>
    <col min="9730" max="9730" width="14.83203125" style="2" customWidth="1"/>
    <col min="9731" max="9731" width="18.83203125" style="2" customWidth="1"/>
    <col min="9732" max="9733" width="10.6640625" style="2" customWidth="1"/>
    <col min="9734" max="9734" width="9.6640625" style="2" customWidth="1"/>
    <col min="9735" max="9735" width="10.6640625" style="2" customWidth="1"/>
    <col min="9736" max="9736" width="19" style="2" customWidth="1"/>
    <col min="9737" max="9738" width="10.6640625" style="2" customWidth="1"/>
    <col min="9739" max="9739" width="9.6640625" style="2" customWidth="1"/>
    <col min="9740" max="9744" width="8.83203125" style="2"/>
    <col min="9745" max="9746" width="17.5" style="2" customWidth="1"/>
    <col min="9747" max="9749" width="8.83203125" style="2"/>
    <col min="9750" max="9750" width="11.83203125" style="2" customWidth="1"/>
    <col min="9751" max="9751" width="13.6640625" style="2" customWidth="1"/>
    <col min="9752" max="9752" width="10.1640625" style="2" customWidth="1"/>
    <col min="9753" max="9984" width="8.83203125" style="2"/>
    <col min="9985" max="9985" width="12.6640625" style="2" customWidth="1"/>
    <col min="9986" max="9986" width="14.83203125" style="2" customWidth="1"/>
    <col min="9987" max="9987" width="18.83203125" style="2" customWidth="1"/>
    <col min="9988" max="9989" width="10.6640625" style="2" customWidth="1"/>
    <col min="9990" max="9990" width="9.6640625" style="2" customWidth="1"/>
    <col min="9991" max="9991" width="10.6640625" style="2" customWidth="1"/>
    <col min="9992" max="9992" width="19" style="2" customWidth="1"/>
    <col min="9993" max="9994" width="10.6640625" style="2" customWidth="1"/>
    <col min="9995" max="9995" width="9.6640625" style="2" customWidth="1"/>
    <col min="9996" max="10000" width="8.83203125" style="2"/>
    <col min="10001" max="10002" width="17.5" style="2" customWidth="1"/>
    <col min="10003" max="10005" width="8.83203125" style="2"/>
    <col min="10006" max="10006" width="11.83203125" style="2" customWidth="1"/>
    <col min="10007" max="10007" width="13.6640625" style="2" customWidth="1"/>
    <col min="10008" max="10008" width="10.1640625" style="2" customWidth="1"/>
    <col min="10009" max="10240" width="8.83203125" style="2"/>
    <col min="10241" max="10241" width="12.6640625" style="2" customWidth="1"/>
    <col min="10242" max="10242" width="14.83203125" style="2" customWidth="1"/>
    <col min="10243" max="10243" width="18.83203125" style="2" customWidth="1"/>
    <col min="10244" max="10245" width="10.6640625" style="2" customWidth="1"/>
    <col min="10246" max="10246" width="9.6640625" style="2" customWidth="1"/>
    <col min="10247" max="10247" width="10.6640625" style="2" customWidth="1"/>
    <col min="10248" max="10248" width="19" style="2" customWidth="1"/>
    <col min="10249" max="10250" width="10.6640625" style="2" customWidth="1"/>
    <col min="10251" max="10251" width="9.6640625" style="2" customWidth="1"/>
    <col min="10252" max="10256" width="8.83203125" style="2"/>
    <col min="10257" max="10258" width="17.5" style="2" customWidth="1"/>
    <col min="10259" max="10261" width="8.83203125" style="2"/>
    <col min="10262" max="10262" width="11.83203125" style="2" customWidth="1"/>
    <col min="10263" max="10263" width="13.6640625" style="2" customWidth="1"/>
    <col min="10264" max="10264" width="10.1640625" style="2" customWidth="1"/>
    <col min="10265" max="10496" width="8.83203125" style="2"/>
    <col min="10497" max="10497" width="12.6640625" style="2" customWidth="1"/>
    <col min="10498" max="10498" width="14.83203125" style="2" customWidth="1"/>
    <col min="10499" max="10499" width="18.83203125" style="2" customWidth="1"/>
    <col min="10500" max="10501" width="10.6640625" style="2" customWidth="1"/>
    <col min="10502" max="10502" width="9.6640625" style="2" customWidth="1"/>
    <col min="10503" max="10503" width="10.6640625" style="2" customWidth="1"/>
    <col min="10504" max="10504" width="19" style="2" customWidth="1"/>
    <col min="10505" max="10506" width="10.6640625" style="2" customWidth="1"/>
    <col min="10507" max="10507" width="9.6640625" style="2" customWidth="1"/>
    <col min="10508" max="10512" width="8.83203125" style="2"/>
    <col min="10513" max="10514" width="17.5" style="2" customWidth="1"/>
    <col min="10515" max="10517" width="8.83203125" style="2"/>
    <col min="10518" max="10518" width="11.83203125" style="2" customWidth="1"/>
    <col min="10519" max="10519" width="13.6640625" style="2" customWidth="1"/>
    <col min="10520" max="10520" width="10.1640625" style="2" customWidth="1"/>
    <col min="10521" max="10752" width="8.83203125" style="2"/>
    <col min="10753" max="10753" width="12.6640625" style="2" customWidth="1"/>
    <col min="10754" max="10754" width="14.83203125" style="2" customWidth="1"/>
    <col min="10755" max="10755" width="18.83203125" style="2" customWidth="1"/>
    <col min="10756" max="10757" width="10.6640625" style="2" customWidth="1"/>
    <col min="10758" max="10758" width="9.6640625" style="2" customWidth="1"/>
    <col min="10759" max="10759" width="10.6640625" style="2" customWidth="1"/>
    <col min="10760" max="10760" width="19" style="2" customWidth="1"/>
    <col min="10761" max="10762" width="10.6640625" style="2" customWidth="1"/>
    <col min="10763" max="10763" width="9.6640625" style="2" customWidth="1"/>
    <col min="10764" max="10768" width="8.83203125" style="2"/>
    <col min="10769" max="10770" width="17.5" style="2" customWidth="1"/>
    <col min="10771" max="10773" width="8.83203125" style="2"/>
    <col min="10774" max="10774" width="11.83203125" style="2" customWidth="1"/>
    <col min="10775" max="10775" width="13.6640625" style="2" customWidth="1"/>
    <col min="10776" max="10776" width="10.1640625" style="2" customWidth="1"/>
    <col min="10777" max="11008" width="8.83203125" style="2"/>
    <col min="11009" max="11009" width="12.6640625" style="2" customWidth="1"/>
    <col min="11010" max="11010" width="14.83203125" style="2" customWidth="1"/>
    <col min="11011" max="11011" width="18.83203125" style="2" customWidth="1"/>
    <col min="11012" max="11013" width="10.6640625" style="2" customWidth="1"/>
    <col min="11014" max="11014" width="9.6640625" style="2" customWidth="1"/>
    <col min="11015" max="11015" width="10.6640625" style="2" customWidth="1"/>
    <col min="11016" max="11016" width="19" style="2" customWidth="1"/>
    <col min="11017" max="11018" width="10.6640625" style="2" customWidth="1"/>
    <col min="11019" max="11019" width="9.6640625" style="2" customWidth="1"/>
    <col min="11020" max="11024" width="8.83203125" style="2"/>
    <col min="11025" max="11026" width="17.5" style="2" customWidth="1"/>
    <col min="11027" max="11029" width="8.83203125" style="2"/>
    <col min="11030" max="11030" width="11.83203125" style="2" customWidth="1"/>
    <col min="11031" max="11031" width="13.6640625" style="2" customWidth="1"/>
    <col min="11032" max="11032" width="10.1640625" style="2" customWidth="1"/>
    <col min="11033" max="11264" width="8.83203125" style="2"/>
    <col min="11265" max="11265" width="12.6640625" style="2" customWidth="1"/>
    <col min="11266" max="11266" width="14.83203125" style="2" customWidth="1"/>
    <col min="11267" max="11267" width="18.83203125" style="2" customWidth="1"/>
    <col min="11268" max="11269" width="10.6640625" style="2" customWidth="1"/>
    <col min="11270" max="11270" width="9.6640625" style="2" customWidth="1"/>
    <col min="11271" max="11271" width="10.6640625" style="2" customWidth="1"/>
    <col min="11272" max="11272" width="19" style="2" customWidth="1"/>
    <col min="11273" max="11274" width="10.6640625" style="2" customWidth="1"/>
    <col min="11275" max="11275" width="9.6640625" style="2" customWidth="1"/>
    <col min="11276" max="11280" width="8.83203125" style="2"/>
    <col min="11281" max="11282" width="17.5" style="2" customWidth="1"/>
    <col min="11283" max="11285" width="8.83203125" style="2"/>
    <col min="11286" max="11286" width="11.83203125" style="2" customWidth="1"/>
    <col min="11287" max="11287" width="13.6640625" style="2" customWidth="1"/>
    <col min="11288" max="11288" width="10.1640625" style="2" customWidth="1"/>
    <col min="11289" max="11520" width="8.83203125" style="2"/>
    <col min="11521" max="11521" width="12.6640625" style="2" customWidth="1"/>
    <col min="11522" max="11522" width="14.83203125" style="2" customWidth="1"/>
    <col min="11523" max="11523" width="18.83203125" style="2" customWidth="1"/>
    <col min="11524" max="11525" width="10.6640625" style="2" customWidth="1"/>
    <col min="11526" max="11526" width="9.6640625" style="2" customWidth="1"/>
    <col min="11527" max="11527" width="10.6640625" style="2" customWidth="1"/>
    <col min="11528" max="11528" width="19" style="2" customWidth="1"/>
    <col min="11529" max="11530" width="10.6640625" style="2" customWidth="1"/>
    <col min="11531" max="11531" width="9.6640625" style="2" customWidth="1"/>
    <col min="11532" max="11536" width="8.83203125" style="2"/>
    <col min="11537" max="11538" width="17.5" style="2" customWidth="1"/>
    <col min="11539" max="11541" width="8.83203125" style="2"/>
    <col min="11542" max="11542" width="11.83203125" style="2" customWidth="1"/>
    <col min="11543" max="11543" width="13.6640625" style="2" customWidth="1"/>
    <col min="11544" max="11544" width="10.1640625" style="2" customWidth="1"/>
    <col min="11545" max="11776" width="8.83203125" style="2"/>
    <col min="11777" max="11777" width="12.6640625" style="2" customWidth="1"/>
    <col min="11778" max="11778" width="14.83203125" style="2" customWidth="1"/>
    <col min="11779" max="11779" width="18.83203125" style="2" customWidth="1"/>
    <col min="11780" max="11781" width="10.6640625" style="2" customWidth="1"/>
    <col min="11782" max="11782" width="9.6640625" style="2" customWidth="1"/>
    <col min="11783" max="11783" width="10.6640625" style="2" customWidth="1"/>
    <col min="11784" max="11784" width="19" style="2" customWidth="1"/>
    <col min="11785" max="11786" width="10.6640625" style="2" customWidth="1"/>
    <col min="11787" max="11787" width="9.6640625" style="2" customWidth="1"/>
    <col min="11788" max="11792" width="8.83203125" style="2"/>
    <col min="11793" max="11794" width="17.5" style="2" customWidth="1"/>
    <col min="11795" max="11797" width="8.83203125" style="2"/>
    <col min="11798" max="11798" width="11.83203125" style="2" customWidth="1"/>
    <col min="11799" max="11799" width="13.6640625" style="2" customWidth="1"/>
    <col min="11800" max="11800" width="10.1640625" style="2" customWidth="1"/>
    <col min="11801" max="12032" width="8.83203125" style="2"/>
    <col min="12033" max="12033" width="12.6640625" style="2" customWidth="1"/>
    <col min="12034" max="12034" width="14.83203125" style="2" customWidth="1"/>
    <col min="12035" max="12035" width="18.83203125" style="2" customWidth="1"/>
    <col min="12036" max="12037" width="10.6640625" style="2" customWidth="1"/>
    <col min="12038" max="12038" width="9.6640625" style="2" customWidth="1"/>
    <col min="12039" max="12039" width="10.6640625" style="2" customWidth="1"/>
    <col min="12040" max="12040" width="19" style="2" customWidth="1"/>
    <col min="12041" max="12042" width="10.6640625" style="2" customWidth="1"/>
    <col min="12043" max="12043" width="9.6640625" style="2" customWidth="1"/>
    <col min="12044" max="12048" width="8.83203125" style="2"/>
    <col min="12049" max="12050" width="17.5" style="2" customWidth="1"/>
    <col min="12051" max="12053" width="8.83203125" style="2"/>
    <col min="12054" max="12054" width="11.83203125" style="2" customWidth="1"/>
    <col min="12055" max="12055" width="13.6640625" style="2" customWidth="1"/>
    <col min="12056" max="12056" width="10.1640625" style="2" customWidth="1"/>
    <col min="12057" max="12288" width="8.83203125" style="2"/>
    <col min="12289" max="12289" width="12.6640625" style="2" customWidth="1"/>
    <col min="12290" max="12290" width="14.83203125" style="2" customWidth="1"/>
    <col min="12291" max="12291" width="18.83203125" style="2" customWidth="1"/>
    <col min="12292" max="12293" width="10.6640625" style="2" customWidth="1"/>
    <col min="12294" max="12294" width="9.6640625" style="2" customWidth="1"/>
    <col min="12295" max="12295" width="10.6640625" style="2" customWidth="1"/>
    <col min="12296" max="12296" width="19" style="2" customWidth="1"/>
    <col min="12297" max="12298" width="10.6640625" style="2" customWidth="1"/>
    <col min="12299" max="12299" width="9.6640625" style="2" customWidth="1"/>
    <col min="12300" max="12304" width="8.83203125" style="2"/>
    <col min="12305" max="12306" width="17.5" style="2" customWidth="1"/>
    <col min="12307" max="12309" width="8.83203125" style="2"/>
    <col min="12310" max="12310" width="11.83203125" style="2" customWidth="1"/>
    <col min="12311" max="12311" width="13.6640625" style="2" customWidth="1"/>
    <col min="12312" max="12312" width="10.1640625" style="2" customWidth="1"/>
    <col min="12313" max="12544" width="8.83203125" style="2"/>
    <col min="12545" max="12545" width="12.6640625" style="2" customWidth="1"/>
    <col min="12546" max="12546" width="14.83203125" style="2" customWidth="1"/>
    <col min="12547" max="12547" width="18.83203125" style="2" customWidth="1"/>
    <col min="12548" max="12549" width="10.6640625" style="2" customWidth="1"/>
    <col min="12550" max="12550" width="9.6640625" style="2" customWidth="1"/>
    <col min="12551" max="12551" width="10.6640625" style="2" customWidth="1"/>
    <col min="12552" max="12552" width="19" style="2" customWidth="1"/>
    <col min="12553" max="12554" width="10.6640625" style="2" customWidth="1"/>
    <col min="12555" max="12555" width="9.6640625" style="2" customWidth="1"/>
    <col min="12556" max="12560" width="8.83203125" style="2"/>
    <col min="12561" max="12562" width="17.5" style="2" customWidth="1"/>
    <col min="12563" max="12565" width="8.83203125" style="2"/>
    <col min="12566" max="12566" width="11.83203125" style="2" customWidth="1"/>
    <col min="12567" max="12567" width="13.6640625" style="2" customWidth="1"/>
    <col min="12568" max="12568" width="10.1640625" style="2" customWidth="1"/>
    <col min="12569" max="12800" width="8.83203125" style="2"/>
    <col min="12801" max="12801" width="12.6640625" style="2" customWidth="1"/>
    <col min="12802" max="12802" width="14.83203125" style="2" customWidth="1"/>
    <col min="12803" max="12803" width="18.83203125" style="2" customWidth="1"/>
    <col min="12804" max="12805" width="10.6640625" style="2" customWidth="1"/>
    <col min="12806" max="12806" width="9.6640625" style="2" customWidth="1"/>
    <col min="12807" max="12807" width="10.6640625" style="2" customWidth="1"/>
    <col min="12808" max="12808" width="19" style="2" customWidth="1"/>
    <col min="12809" max="12810" width="10.6640625" style="2" customWidth="1"/>
    <col min="12811" max="12811" width="9.6640625" style="2" customWidth="1"/>
    <col min="12812" max="12816" width="8.83203125" style="2"/>
    <col min="12817" max="12818" width="17.5" style="2" customWidth="1"/>
    <col min="12819" max="12821" width="8.83203125" style="2"/>
    <col min="12822" max="12822" width="11.83203125" style="2" customWidth="1"/>
    <col min="12823" max="12823" width="13.6640625" style="2" customWidth="1"/>
    <col min="12824" max="12824" width="10.1640625" style="2" customWidth="1"/>
    <col min="12825" max="13056" width="8.83203125" style="2"/>
    <col min="13057" max="13057" width="12.6640625" style="2" customWidth="1"/>
    <col min="13058" max="13058" width="14.83203125" style="2" customWidth="1"/>
    <col min="13059" max="13059" width="18.83203125" style="2" customWidth="1"/>
    <col min="13060" max="13061" width="10.6640625" style="2" customWidth="1"/>
    <col min="13062" max="13062" width="9.6640625" style="2" customWidth="1"/>
    <col min="13063" max="13063" width="10.6640625" style="2" customWidth="1"/>
    <col min="13064" max="13064" width="19" style="2" customWidth="1"/>
    <col min="13065" max="13066" width="10.6640625" style="2" customWidth="1"/>
    <col min="13067" max="13067" width="9.6640625" style="2" customWidth="1"/>
    <col min="13068" max="13072" width="8.83203125" style="2"/>
    <col min="13073" max="13074" width="17.5" style="2" customWidth="1"/>
    <col min="13075" max="13077" width="8.83203125" style="2"/>
    <col min="13078" max="13078" width="11.83203125" style="2" customWidth="1"/>
    <col min="13079" max="13079" width="13.6640625" style="2" customWidth="1"/>
    <col min="13080" max="13080" width="10.1640625" style="2" customWidth="1"/>
    <col min="13081" max="13312" width="8.83203125" style="2"/>
    <col min="13313" max="13313" width="12.6640625" style="2" customWidth="1"/>
    <col min="13314" max="13314" width="14.83203125" style="2" customWidth="1"/>
    <col min="13315" max="13315" width="18.83203125" style="2" customWidth="1"/>
    <col min="13316" max="13317" width="10.6640625" style="2" customWidth="1"/>
    <col min="13318" max="13318" width="9.6640625" style="2" customWidth="1"/>
    <col min="13319" max="13319" width="10.6640625" style="2" customWidth="1"/>
    <col min="13320" max="13320" width="19" style="2" customWidth="1"/>
    <col min="13321" max="13322" width="10.6640625" style="2" customWidth="1"/>
    <col min="13323" max="13323" width="9.6640625" style="2" customWidth="1"/>
    <col min="13324" max="13328" width="8.83203125" style="2"/>
    <col min="13329" max="13330" width="17.5" style="2" customWidth="1"/>
    <col min="13331" max="13333" width="8.83203125" style="2"/>
    <col min="13334" max="13334" width="11.83203125" style="2" customWidth="1"/>
    <col min="13335" max="13335" width="13.6640625" style="2" customWidth="1"/>
    <col min="13336" max="13336" width="10.1640625" style="2" customWidth="1"/>
    <col min="13337" max="13568" width="8.83203125" style="2"/>
    <col min="13569" max="13569" width="12.6640625" style="2" customWidth="1"/>
    <col min="13570" max="13570" width="14.83203125" style="2" customWidth="1"/>
    <col min="13571" max="13571" width="18.83203125" style="2" customWidth="1"/>
    <col min="13572" max="13573" width="10.6640625" style="2" customWidth="1"/>
    <col min="13574" max="13574" width="9.6640625" style="2" customWidth="1"/>
    <col min="13575" max="13575" width="10.6640625" style="2" customWidth="1"/>
    <col min="13576" max="13576" width="19" style="2" customWidth="1"/>
    <col min="13577" max="13578" width="10.6640625" style="2" customWidth="1"/>
    <col min="13579" max="13579" width="9.6640625" style="2" customWidth="1"/>
    <col min="13580" max="13584" width="8.83203125" style="2"/>
    <col min="13585" max="13586" width="17.5" style="2" customWidth="1"/>
    <col min="13587" max="13589" width="8.83203125" style="2"/>
    <col min="13590" max="13590" width="11.83203125" style="2" customWidth="1"/>
    <col min="13591" max="13591" width="13.6640625" style="2" customWidth="1"/>
    <col min="13592" max="13592" width="10.1640625" style="2" customWidth="1"/>
    <col min="13593" max="13824" width="8.83203125" style="2"/>
    <col min="13825" max="13825" width="12.6640625" style="2" customWidth="1"/>
    <col min="13826" max="13826" width="14.83203125" style="2" customWidth="1"/>
    <col min="13827" max="13827" width="18.83203125" style="2" customWidth="1"/>
    <col min="13828" max="13829" width="10.6640625" style="2" customWidth="1"/>
    <col min="13830" max="13830" width="9.6640625" style="2" customWidth="1"/>
    <col min="13831" max="13831" width="10.6640625" style="2" customWidth="1"/>
    <col min="13832" max="13832" width="19" style="2" customWidth="1"/>
    <col min="13833" max="13834" width="10.6640625" style="2" customWidth="1"/>
    <col min="13835" max="13835" width="9.6640625" style="2" customWidth="1"/>
    <col min="13836" max="13840" width="8.83203125" style="2"/>
    <col min="13841" max="13842" width="17.5" style="2" customWidth="1"/>
    <col min="13843" max="13845" width="8.83203125" style="2"/>
    <col min="13846" max="13846" width="11.83203125" style="2" customWidth="1"/>
    <col min="13847" max="13847" width="13.6640625" style="2" customWidth="1"/>
    <col min="13848" max="13848" width="10.1640625" style="2" customWidth="1"/>
    <col min="13849" max="14080" width="8.83203125" style="2"/>
    <col min="14081" max="14081" width="12.6640625" style="2" customWidth="1"/>
    <col min="14082" max="14082" width="14.83203125" style="2" customWidth="1"/>
    <col min="14083" max="14083" width="18.83203125" style="2" customWidth="1"/>
    <col min="14084" max="14085" width="10.6640625" style="2" customWidth="1"/>
    <col min="14086" max="14086" width="9.6640625" style="2" customWidth="1"/>
    <col min="14087" max="14087" width="10.6640625" style="2" customWidth="1"/>
    <col min="14088" max="14088" width="19" style="2" customWidth="1"/>
    <col min="14089" max="14090" width="10.6640625" style="2" customWidth="1"/>
    <col min="14091" max="14091" width="9.6640625" style="2" customWidth="1"/>
    <col min="14092" max="14096" width="8.83203125" style="2"/>
    <col min="14097" max="14098" width="17.5" style="2" customWidth="1"/>
    <col min="14099" max="14101" width="8.83203125" style="2"/>
    <col min="14102" max="14102" width="11.83203125" style="2" customWidth="1"/>
    <col min="14103" max="14103" width="13.6640625" style="2" customWidth="1"/>
    <col min="14104" max="14104" width="10.1640625" style="2" customWidth="1"/>
    <col min="14105" max="14336" width="8.83203125" style="2"/>
    <col min="14337" max="14337" width="12.6640625" style="2" customWidth="1"/>
    <col min="14338" max="14338" width="14.83203125" style="2" customWidth="1"/>
    <col min="14339" max="14339" width="18.83203125" style="2" customWidth="1"/>
    <col min="14340" max="14341" width="10.6640625" style="2" customWidth="1"/>
    <col min="14342" max="14342" width="9.6640625" style="2" customWidth="1"/>
    <col min="14343" max="14343" width="10.6640625" style="2" customWidth="1"/>
    <col min="14344" max="14344" width="19" style="2" customWidth="1"/>
    <col min="14345" max="14346" width="10.6640625" style="2" customWidth="1"/>
    <col min="14347" max="14347" width="9.6640625" style="2" customWidth="1"/>
    <col min="14348" max="14352" width="8.83203125" style="2"/>
    <col min="14353" max="14354" width="17.5" style="2" customWidth="1"/>
    <col min="14355" max="14357" width="8.83203125" style="2"/>
    <col min="14358" max="14358" width="11.83203125" style="2" customWidth="1"/>
    <col min="14359" max="14359" width="13.6640625" style="2" customWidth="1"/>
    <col min="14360" max="14360" width="10.1640625" style="2" customWidth="1"/>
    <col min="14361" max="14592" width="8.83203125" style="2"/>
    <col min="14593" max="14593" width="12.6640625" style="2" customWidth="1"/>
    <col min="14594" max="14594" width="14.83203125" style="2" customWidth="1"/>
    <col min="14595" max="14595" width="18.83203125" style="2" customWidth="1"/>
    <col min="14596" max="14597" width="10.6640625" style="2" customWidth="1"/>
    <col min="14598" max="14598" width="9.6640625" style="2" customWidth="1"/>
    <col min="14599" max="14599" width="10.6640625" style="2" customWidth="1"/>
    <col min="14600" max="14600" width="19" style="2" customWidth="1"/>
    <col min="14601" max="14602" width="10.6640625" style="2" customWidth="1"/>
    <col min="14603" max="14603" width="9.6640625" style="2" customWidth="1"/>
    <col min="14604" max="14608" width="8.83203125" style="2"/>
    <col min="14609" max="14610" width="17.5" style="2" customWidth="1"/>
    <col min="14611" max="14613" width="8.83203125" style="2"/>
    <col min="14614" max="14614" width="11.83203125" style="2" customWidth="1"/>
    <col min="14615" max="14615" width="13.6640625" style="2" customWidth="1"/>
    <col min="14616" max="14616" width="10.1640625" style="2" customWidth="1"/>
    <col min="14617" max="14848" width="8.83203125" style="2"/>
    <col min="14849" max="14849" width="12.6640625" style="2" customWidth="1"/>
    <col min="14850" max="14850" width="14.83203125" style="2" customWidth="1"/>
    <col min="14851" max="14851" width="18.83203125" style="2" customWidth="1"/>
    <col min="14852" max="14853" width="10.6640625" style="2" customWidth="1"/>
    <col min="14854" max="14854" width="9.6640625" style="2" customWidth="1"/>
    <col min="14855" max="14855" width="10.6640625" style="2" customWidth="1"/>
    <col min="14856" max="14856" width="19" style="2" customWidth="1"/>
    <col min="14857" max="14858" width="10.6640625" style="2" customWidth="1"/>
    <col min="14859" max="14859" width="9.6640625" style="2" customWidth="1"/>
    <col min="14860" max="14864" width="8.83203125" style="2"/>
    <col min="14865" max="14866" width="17.5" style="2" customWidth="1"/>
    <col min="14867" max="14869" width="8.83203125" style="2"/>
    <col min="14870" max="14870" width="11.83203125" style="2" customWidth="1"/>
    <col min="14871" max="14871" width="13.6640625" style="2" customWidth="1"/>
    <col min="14872" max="14872" width="10.1640625" style="2" customWidth="1"/>
    <col min="14873" max="15104" width="8.83203125" style="2"/>
    <col min="15105" max="15105" width="12.6640625" style="2" customWidth="1"/>
    <col min="15106" max="15106" width="14.83203125" style="2" customWidth="1"/>
    <col min="15107" max="15107" width="18.83203125" style="2" customWidth="1"/>
    <col min="15108" max="15109" width="10.6640625" style="2" customWidth="1"/>
    <col min="15110" max="15110" width="9.6640625" style="2" customWidth="1"/>
    <col min="15111" max="15111" width="10.6640625" style="2" customWidth="1"/>
    <col min="15112" max="15112" width="19" style="2" customWidth="1"/>
    <col min="15113" max="15114" width="10.6640625" style="2" customWidth="1"/>
    <col min="15115" max="15115" width="9.6640625" style="2" customWidth="1"/>
    <col min="15116" max="15120" width="8.83203125" style="2"/>
    <col min="15121" max="15122" width="17.5" style="2" customWidth="1"/>
    <col min="15123" max="15125" width="8.83203125" style="2"/>
    <col min="15126" max="15126" width="11.83203125" style="2" customWidth="1"/>
    <col min="15127" max="15127" width="13.6640625" style="2" customWidth="1"/>
    <col min="15128" max="15128" width="10.1640625" style="2" customWidth="1"/>
    <col min="15129" max="15360" width="8.83203125" style="2"/>
    <col min="15361" max="15361" width="12.6640625" style="2" customWidth="1"/>
    <col min="15362" max="15362" width="14.83203125" style="2" customWidth="1"/>
    <col min="15363" max="15363" width="18.83203125" style="2" customWidth="1"/>
    <col min="15364" max="15365" width="10.6640625" style="2" customWidth="1"/>
    <col min="15366" max="15366" width="9.6640625" style="2" customWidth="1"/>
    <col min="15367" max="15367" width="10.6640625" style="2" customWidth="1"/>
    <col min="15368" max="15368" width="19" style="2" customWidth="1"/>
    <col min="15369" max="15370" width="10.6640625" style="2" customWidth="1"/>
    <col min="15371" max="15371" width="9.6640625" style="2" customWidth="1"/>
    <col min="15372" max="15376" width="8.83203125" style="2"/>
    <col min="15377" max="15378" width="17.5" style="2" customWidth="1"/>
    <col min="15379" max="15381" width="8.83203125" style="2"/>
    <col min="15382" max="15382" width="11.83203125" style="2" customWidth="1"/>
    <col min="15383" max="15383" width="13.6640625" style="2" customWidth="1"/>
    <col min="15384" max="15384" width="10.1640625" style="2" customWidth="1"/>
    <col min="15385" max="15616" width="8.83203125" style="2"/>
    <col min="15617" max="15617" width="12.6640625" style="2" customWidth="1"/>
    <col min="15618" max="15618" width="14.83203125" style="2" customWidth="1"/>
    <col min="15619" max="15619" width="18.83203125" style="2" customWidth="1"/>
    <col min="15620" max="15621" width="10.6640625" style="2" customWidth="1"/>
    <col min="15622" max="15622" width="9.6640625" style="2" customWidth="1"/>
    <col min="15623" max="15623" width="10.6640625" style="2" customWidth="1"/>
    <col min="15624" max="15624" width="19" style="2" customWidth="1"/>
    <col min="15625" max="15626" width="10.6640625" style="2" customWidth="1"/>
    <col min="15627" max="15627" width="9.6640625" style="2" customWidth="1"/>
    <col min="15628" max="15632" width="8.83203125" style="2"/>
    <col min="15633" max="15634" width="17.5" style="2" customWidth="1"/>
    <col min="15635" max="15637" width="8.83203125" style="2"/>
    <col min="15638" max="15638" width="11.83203125" style="2" customWidth="1"/>
    <col min="15639" max="15639" width="13.6640625" style="2" customWidth="1"/>
    <col min="15640" max="15640" width="10.1640625" style="2" customWidth="1"/>
    <col min="15641" max="15872" width="8.83203125" style="2"/>
    <col min="15873" max="15873" width="12.6640625" style="2" customWidth="1"/>
    <col min="15874" max="15874" width="14.83203125" style="2" customWidth="1"/>
    <col min="15875" max="15875" width="18.83203125" style="2" customWidth="1"/>
    <col min="15876" max="15877" width="10.6640625" style="2" customWidth="1"/>
    <col min="15878" max="15878" width="9.6640625" style="2" customWidth="1"/>
    <col min="15879" max="15879" width="10.6640625" style="2" customWidth="1"/>
    <col min="15880" max="15880" width="19" style="2" customWidth="1"/>
    <col min="15881" max="15882" width="10.6640625" style="2" customWidth="1"/>
    <col min="15883" max="15883" width="9.6640625" style="2" customWidth="1"/>
    <col min="15884" max="15888" width="8.83203125" style="2"/>
    <col min="15889" max="15890" width="17.5" style="2" customWidth="1"/>
    <col min="15891" max="15893" width="8.83203125" style="2"/>
    <col min="15894" max="15894" width="11.83203125" style="2" customWidth="1"/>
    <col min="15895" max="15895" width="13.6640625" style="2" customWidth="1"/>
    <col min="15896" max="15896" width="10.1640625" style="2" customWidth="1"/>
    <col min="15897" max="16128" width="8.83203125" style="2"/>
    <col min="16129" max="16129" width="12.6640625" style="2" customWidth="1"/>
    <col min="16130" max="16130" width="14.83203125" style="2" customWidth="1"/>
    <col min="16131" max="16131" width="18.83203125" style="2" customWidth="1"/>
    <col min="16132" max="16133" width="10.6640625" style="2" customWidth="1"/>
    <col min="16134" max="16134" width="9.6640625" style="2" customWidth="1"/>
    <col min="16135" max="16135" width="10.6640625" style="2" customWidth="1"/>
    <col min="16136" max="16136" width="19" style="2" customWidth="1"/>
    <col min="16137" max="16138" width="10.6640625" style="2" customWidth="1"/>
    <col min="16139" max="16139" width="9.6640625" style="2" customWidth="1"/>
    <col min="16140" max="16144" width="8.83203125" style="2"/>
    <col min="16145" max="16146" width="17.5" style="2" customWidth="1"/>
    <col min="16147" max="16149" width="8.83203125" style="2"/>
    <col min="16150" max="16150" width="11.83203125" style="2" customWidth="1"/>
    <col min="16151" max="16151" width="13.6640625" style="2" customWidth="1"/>
    <col min="16152" max="16152" width="10.1640625" style="2" customWidth="1"/>
    <col min="16153" max="16384" width="8.83203125" style="2"/>
  </cols>
  <sheetData>
    <row r="1" spans="1:25" ht="17" thickTop="1" thickBot="1">
      <c r="A1" s="4" t="s">
        <v>138</v>
      </c>
      <c r="B1" s="4"/>
      <c r="C1" s="4"/>
      <c r="D1" s="4"/>
      <c r="E1" s="4"/>
      <c r="F1" s="4"/>
      <c r="G1" s="4"/>
      <c r="H1" s="4"/>
      <c r="I1" s="4"/>
      <c r="J1" s="4"/>
      <c r="K1" s="4"/>
    </row>
    <row r="2" spans="1:25" s="9" customFormat="1" thickTop="1" thickBot="1">
      <c r="A2" s="7"/>
      <c r="B2" s="247" t="s">
        <v>7</v>
      </c>
      <c r="C2" s="248"/>
      <c r="D2" s="247" t="s">
        <v>8</v>
      </c>
      <c r="E2" s="248"/>
      <c r="F2" s="8" t="s">
        <v>141</v>
      </c>
      <c r="G2" s="8"/>
      <c r="H2" s="3"/>
      <c r="I2" s="3"/>
      <c r="J2" s="3"/>
      <c r="M2" s="10"/>
      <c r="N2" s="11"/>
    </row>
    <row r="3" spans="1:25" s="15" customFormat="1" ht="10">
      <c r="A3" s="12"/>
      <c r="B3" s="13" t="s">
        <v>9</v>
      </c>
      <c r="C3" s="14" t="s">
        <v>10</v>
      </c>
      <c r="D3" s="12" t="s">
        <v>12</v>
      </c>
      <c r="E3" s="13" t="s">
        <v>13</v>
      </c>
      <c r="F3" s="14" t="s">
        <v>14</v>
      </c>
      <c r="G3" s="14" t="s">
        <v>15</v>
      </c>
      <c r="H3" s="13"/>
      <c r="I3" s="13"/>
      <c r="J3" s="13"/>
      <c r="M3" s="16"/>
      <c r="N3" s="17"/>
    </row>
    <row r="4" spans="1:25" s="22" customFormat="1" ht="22" customHeight="1" thickBot="1">
      <c r="A4" s="18" t="s">
        <v>16</v>
      </c>
      <c r="B4" s="19" t="s">
        <v>17</v>
      </c>
      <c r="C4" s="20" t="s">
        <v>18</v>
      </c>
      <c r="D4" s="19" t="s">
        <v>17</v>
      </c>
      <c r="E4" s="20" t="s">
        <v>18</v>
      </c>
      <c r="F4" s="19" t="s">
        <v>17</v>
      </c>
      <c r="G4" s="20" t="s">
        <v>18</v>
      </c>
      <c r="H4" s="21"/>
      <c r="I4" s="21"/>
      <c r="J4" s="21"/>
      <c r="R4" s="23"/>
      <c r="S4" s="23"/>
      <c r="T4" s="23"/>
      <c r="U4" s="23"/>
    </row>
    <row r="5" spans="1:25" s="27" customFormat="1" ht="21.25" customHeight="1" thickBot="1">
      <c r="A5" s="24" t="s">
        <v>22</v>
      </c>
      <c r="B5" s="24"/>
      <c r="C5" s="24"/>
      <c r="D5" s="25"/>
      <c r="E5" s="24"/>
      <c r="F5" s="24"/>
      <c r="G5" s="24"/>
      <c r="H5" s="26"/>
      <c r="I5" s="26"/>
      <c r="J5" s="26"/>
      <c r="T5" s="28"/>
      <c r="U5" s="29"/>
    </row>
    <row r="6" spans="1:25" ht="18" customHeight="1">
      <c r="A6" s="30" t="s">
        <v>139</v>
      </c>
      <c r="B6" s="31"/>
      <c r="C6" s="31"/>
      <c r="D6" s="32"/>
      <c r="E6" s="33"/>
      <c r="F6" s="31"/>
      <c r="G6" s="31"/>
      <c r="H6" s="1"/>
      <c r="I6" s="1"/>
      <c r="J6" s="1"/>
      <c r="L6" s="2"/>
      <c r="M6" s="5"/>
      <c r="N6" s="6"/>
      <c r="Q6" s="2"/>
      <c r="R6" s="34"/>
      <c r="S6" s="34"/>
      <c r="T6" s="34"/>
      <c r="U6" s="35"/>
    </row>
    <row r="7" spans="1:25" ht="18" customHeight="1">
      <c r="A7" s="36" t="s">
        <v>140</v>
      </c>
      <c r="B7" s="31"/>
      <c r="C7" s="31"/>
      <c r="D7" s="32"/>
      <c r="E7" s="33"/>
      <c r="F7" s="31"/>
      <c r="G7" s="31"/>
      <c r="H7" s="1"/>
      <c r="I7" s="1"/>
      <c r="J7" s="1"/>
      <c r="L7" s="2"/>
      <c r="M7" s="5"/>
      <c r="N7" s="6"/>
      <c r="Q7" s="2"/>
      <c r="R7" s="34"/>
      <c r="S7" s="34"/>
      <c r="T7" s="34"/>
      <c r="U7" s="35"/>
    </row>
    <row r="8" spans="1:25" ht="15" thickBot="1">
      <c r="A8" s="7" t="s">
        <v>142</v>
      </c>
      <c r="B8" s="37">
        <f t="shared" ref="B8:G8" si="0">SUM(B6:B7)</f>
        <v>0</v>
      </c>
      <c r="C8" s="38">
        <f t="shared" si="0"/>
        <v>0</v>
      </c>
      <c r="D8" s="39">
        <f t="shared" si="0"/>
        <v>0</v>
      </c>
      <c r="E8" s="37">
        <f t="shared" si="0"/>
        <v>0</v>
      </c>
      <c r="F8" s="38">
        <f t="shared" si="0"/>
        <v>0</v>
      </c>
      <c r="G8" s="38">
        <f t="shared" si="0"/>
        <v>0</v>
      </c>
      <c r="H8" s="1"/>
      <c r="I8" s="1"/>
      <c r="J8" s="1"/>
      <c r="L8" s="2"/>
      <c r="M8" s="5"/>
      <c r="N8" s="6"/>
      <c r="Q8" s="2"/>
      <c r="R8" s="34"/>
      <c r="S8" s="34"/>
      <c r="T8" s="34"/>
      <c r="U8" s="35"/>
    </row>
    <row r="9" spans="1:25">
      <c r="A9" s="3"/>
      <c r="B9" s="1"/>
      <c r="C9" s="1"/>
      <c r="D9" s="1"/>
      <c r="E9" s="1"/>
      <c r="F9" s="1"/>
      <c r="G9" s="1"/>
      <c r="H9" s="1"/>
      <c r="I9" s="1"/>
      <c r="J9" s="1"/>
      <c r="K9" s="1"/>
    </row>
    <row r="10" spans="1:25">
      <c r="A10" s="3"/>
      <c r="B10" s="1"/>
      <c r="C10" s="1"/>
      <c r="D10" s="1"/>
      <c r="E10" s="1"/>
      <c r="F10" s="1"/>
      <c r="G10" s="1"/>
      <c r="H10" s="1"/>
      <c r="I10" s="1"/>
      <c r="J10" s="1"/>
      <c r="K10" s="1"/>
    </row>
    <row r="11" spans="1:25">
      <c r="A11" s="3"/>
      <c r="B11" s="1"/>
      <c r="C11" s="1"/>
      <c r="D11" s="1"/>
      <c r="E11" s="1"/>
      <c r="F11" s="1"/>
      <c r="G11" s="1"/>
      <c r="H11" s="1"/>
      <c r="I11" s="1"/>
      <c r="J11" s="1"/>
      <c r="K11" s="1"/>
    </row>
    <row r="12" spans="1:25">
      <c r="A12" s="3"/>
      <c r="B12" s="1"/>
      <c r="C12" s="1"/>
      <c r="D12" s="1"/>
      <c r="E12" s="1"/>
      <c r="F12" s="1"/>
      <c r="G12" s="1"/>
      <c r="H12" s="1"/>
      <c r="I12" s="1"/>
      <c r="J12" s="1"/>
      <c r="K12" s="1"/>
    </row>
    <row r="13" spans="1:25">
      <c r="A13" s="3"/>
      <c r="B13" s="1"/>
      <c r="C13" s="1"/>
      <c r="D13" s="1"/>
      <c r="E13" s="1"/>
      <c r="F13" s="1"/>
      <c r="G13" s="1"/>
      <c r="H13" s="1"/>
      <c r="I13" s="1"/>
      <c r="J13" s="1"/>
      <c r="K13" s="1"/>
    </row>
    <row r="14" spans="1:25" s="1" customFormat="1">
      <c r="A14" s="3"/>
      <c r="O14" s="2"/>
      <c r="P14" s="2"/>
      <c r="Q14" s="5"/>
      <c r="R14" s="6"/>
      <c r="S14" s="2"/>
      <c r="T14" s="2"/>
      <c r="U14" s="2"/>
      <c r="V14" s="2"/>
      <c r="W14" s="2"/>
      <c r="X14" s="2"/>
      <c r="Y14" s="2"/>
    </row>
    <row r="15" spans="1:25" s="1" customFormat="1">
      <c r="A15" s="3"/>
      <c r="O15" s="2"/>
      <c r="P15" s="2"/>
      <c r="Q15" s="5"/>
      <c r="R15" s="6"/>
      <c r="S15" s="2"/>
      <c r="T15" s="2"/>
      <c r="U15" s="2"/>
      <c r="V15" s="2"/>
      <c r="W15" s="2"/>
      <c r="X15" s="2"/>
      <c r="Y15" s="2"/>
    </row>
    <row r="16" spans="1:25" s="1" customFormat="1">
      <c r="A16" s="3"/>
      <c r="O16" s="2"/>
      <c r="P16" s="2"/>
      <c r="Q16" s="5"/>
      <c r="R16" s="6"/>
      <c r="S16" s="2"/>
      <c r="T16" s="2"/>
      <c r="U16" s="2"/>
      <c r="V16" s="2"/>
      <c r="W16" s="2"/>
      <c r="X16" s="2"/>
      <c r="Y16" s="2"/>
    </row>
    <row r="17" spans="1:25" s="1" customFormat="1">
      <c r="A17" s="3"/>
      <c r="O17" s="2"/>
      <c r="P17" s="2"/>
      <c r="Q17" s="5"/>
      <c r="R17" s="6"/>
      <c r="S17" s="2"/>
      <c r="T17" s="2"/>
      <c r="U17" s="2"/>
      <c r="V17" s="2"/>
      <c r="W17" s="2"/>
      <c r="X17" s="2"/>
      <c r="Y17" s="2"/>
    </row>
    <row r="18" spans="1:25" s="1" customFormat="1">
      <c r="A18" s="3"/>
      <c r="O18" s="2"/>
      <c r="P18" s="2"/>
      <c r="Q18" s="5"/>
      <c r="R18" s="6"/>
      <c r="S18" s="2"/>
      <c r="T18" s="2"/>
      <c r="U18" s="2"/>
      <c r="V18" s="2"/>
      <c r="W18" s="2"/>
      <c r="X18" s="2"/>
      <c r="Y18" s="2"/>
    </row>
    <row r="19" spans="1:25" s="1" customFormat="1">
      <c r="A19" s="3"/>
      <c r="O19" s="2"/>
      <c r="P19" s="2"/>
      <c r="Q19" s="5"/>
      <c r="R19" s="6"/>
      <c r="S19" s="2"/>
      <c r="T19" s="2"/>
      <c r="U19" s="2"/>
      <c r="V19" s="2"/>
      <c r="W19" s="2"/>
      <c r="X19" s="2"/>
      <c r="Y19" s="2"/>
    </row>
    <row r="20" spans="1:25" s="1" customFormat="1">
      <c r="A20" s="3"/>
      <c r="O20" s="2"/>
      <c r="P20" s="2"/>
      <c r="Q20" s="5"/>
      <c r="R20" s="6"/>
      <c r="S20" s="2"/>
      <c r="T20" s="2"/>
      <c r="U20" s="2"/>
      <c r="V20" s="2"/>
      <c r="W20" s="2"/>
      <c r="X20" s="2"/>
      <c r="Y20" s="2"/>
    </row>
    <row r="21" spans="1:25" s="1" customFormat="1">
      <c r="A21" s="3"/>
      <c r="O21" s="2"/>
      <c r="P21" s="2"/>
      <c r="Q21" s="5"/>
      <c r="R21" s="6"/>
      <c r="S21" s="2"/>
      <c r="T21" s="2"/>
      <c r="U21" s="2"/>
      <c r="V21" s="2"/>
      <c r="W21" s="2"/>
      <c r="X21" s="2"/>
      <c r="Y21" s="2"/>
    </row>
    <row r="22" spans="1:25" s="1" customFormat="1">
      <c r="A22" s="3"/>
      <c r="O22" s="2"/>
      <c r="P22" s="2"/>
      <c r="Q22" s="5"/>
      <c r="R22" s="6"/>
      <c r="S22" s="2"/>
      <c r="T22" s="2"/>
      <c r="U22" s="2"/>
      <c r="V22" s="2"/>
      <c r="W22" s="2"/>
      <c r="X22" s="2"/>
      <c r="Y22" s="2"/>
    </row>
    <row r="23" spans="1:25" s="1" customFormat="1">
      <c r="A23" s="3"/>
      <c r="O23" s="2"/>
      <c r="P23" s="2"/>
      <c r="Q23" s="5"/>
      <c r="R23" s="6"/>
      <c r="S23" s="2"/>
      <c r="T23" s="2"/>
      <c r="U23" s="2"/>
      <c r="V23" s="2"/>
      <c r="W23" s="2"/>
      <c r="X23" s="2"/>
      <c r="Y23" s="2"/>
    </row>
    <row r="24" spans="1:25" s="1" customFormat="1">
      <c r="A24" s="3"/>
      <c r="O24" s="2"/>
      <c r="P24" s="2"/>
      <c r="Q24" s="5"/>
      <c r="R24" s="6"/>
      <c r="S24" s="2"/>
      <c r="T24" s="2"/>
      <c r="U24" s="2"/>
      <c r="V24" s="2"/>
      <c r="W24" s="2"/>
      <c r="X24" s="2"/>
      <c r="Y24" s="2"/>
    </row>
    <row r="25" spans="1:25" s="1" customFormat="1">
      <c r="A25" s="3"/>
      <c r="O25" s="2"/>
      <c r="P25" s="2"/>
      <c r="Q25" s="5"/>
      <c r="R25" s="6"/>
      <c r="S25" s="2"/>
      <c r="T25" s="2"/>
      <c r="U25" s="2"/>
      <c r="V25" s="2"/>
      <c r="W25" s="2"/>
      <c r="X25" s="2"/>
      <c r="Y25" s="2"/>
    </row>
    <row r="26" spans="1:25" s="1" customFormat="1">
      <c r="A26" s="3"/>
      <c r="O26" s="2"/>
      <c r="P26" s="2"/>
      <c r="Q26" s="5"/>
      <c r="R26" s="6"/>
      <c r="S26" s="2"/>
      <c r="T26" s="2"/>
      <c r="U26" s="2"/>
      <c r="V26" s="2"/>
      <c r="W26" s="2"/>
      <c r="X26" s="2"/>
      <c r="Y26" s="2"/>
    </row>
    <row r="27" spans="1:25" s="1" customFormat="1">
      <c r="A27" s="3"/>
      <c r="O27" s="2"/>
      <c r="P27" s="2"/>
      <c r="Q27" s="5"/>
      <c r="R27" s="6"/>
      <c r="S27" s="2"/>
      <c r="T27" s="2"/>
      <c r="U27" s="2"/>
      <c r="V27" s="2"/>
      <c r="W27" s="2"/>
      <c r="X27" s="2"/>
      <c r="Y27" s="2"/>
    </row>
    <row r="28" spans="1:25" s="1" customFormat="1">
      <c r="A28" s="3"/>
      <c r="O28" s="2"/>
      <c r="P28" s="2"/>
      <c r="Q28" s="5"/>
      <c r="R28" s="6"/>
      <c r="S28" s="2"/>
      <c r="T28" s="2"/>
      <c r="U28" s="2"/>
      <c r="V28" s="2"/>
      <c r="W28" s="2"/>
      <c r="X28" s="2"/>
      <c r="Y28" s="2"/>
    </row>
    <row r="29" spans="1:25" s="1" customFormat="1">
      <c r="A29" s="3"/>
      <c r="O29" s="2"/>
      <c r="P29" s="2"/>
      <c r="Q29" s="5"/>
      <c r="R29" s="6"/>
      <c r="S29" s="2"/>
      <c r="T29" s="2"/>
      <c r="U29" s="2"/>
      <c r="V29" s="2"/>
      <c r="W29" s="2"/>
      <c r="X29" s="2"/>
      <c r="Y29" s="2"/>
    </row>
    <row r="30" spans="1:25" s="1" customFormat="1">
      <c r="A30" s="3"/>
      <c r="O30" s="2"/>
      <c r="P30" s="2"/>
      <c r="Q30" s="5"/>
      <c r="R30" s="6"/>
      <c r="S30" s="2"/>
      <c r="T30" s="2"/>
      <c r="U30" s="2"/>
      <c r="V30" s="2"/>
      <c r="W30" s="2"/>
      <c r="X30" s="2"/>
      <c r="Y30" s="2"/>
    </row>
    <row r="31" spans="1:25" s="1" customFormat="1">
      <c r="A31" s="3"/>
      <c r="O31" s="2"/>
      <c r="P31" s="2"/>
      <c r="Q31" s="5"/>
      <c r="R31" s="6"/>
      <c r="S31" s="2"/>
      <c r="T31" s="2"/>
      <c r="U31" s="2"/>
      <c r="V31" s="2"/>
      <c r="W31" s="2"/>
      <c r="X31" s="2"/>
      <c r="Y31" s="2"/>
    </row>
    <row r="32" spans="1:25" s="1" customFormat="1">
      <c r="A32" s="3"/>
      <c r="O32" s="2"/>
      <c r="P32" s="2"/>
      <c r="Q32" s="5"/>
      <c r="R32" s="6"/>
      <c r="S32" s="2"/>
      <c r="T32" s="2"/>
      <c r="U32" s="2"/>
      <c r="V32" s="2"/>
      <c r="W32" s="2"/>
      <c r="X32" s="2"/>
      <c r="Y32" s="2"/>
    </row>
  </sheetData>
  <dataConsolidate/>
  <printOptions horizontalCentered="1" verticalCentered="1"/>
  <pageMargins left="0.5" right="0.5" top="0.5" bottom="0.5" header="0.5" footer="0.5"/>
  <pageSetup scale="80" orientation="portrait" horizontalDpi="300" verticalDpi="300"/>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pageSetUpPr fitToPage="1"/>
  </sheetPr>
  <dimension ref="A1:V45"/>
  <sheetViews>
    <sheetView workbookViewId="0">
      <selection activeCell="F12" sqref="F12"/>
    </sheetView>
  </sheetViews>
  <sheetFormatPr baseColWidth="10" defaultColWidth="8.83203125" defaultRowHeight="13" x14ac:dyDescent="0"/>
  <cols>
    <col min="1" max="1" width="17.5" style="109" customWidth="1"/>
    <col min="2" max="2" width="10" style="109" customWidth="1"/>
    <col min="3" max="3" width="5.1640625" style="109" customWidth="1"/>
    <col min="4" max="4" width="10" style="109" customWidth="1"/>
    <col min="5" max="5" width="5.1640625" style="109" customWidth="1"/>
    <col min="6" max="6" width="10" style="109" customWidth="1"/>
    <col min="7" max="7" width="5.1640625" style="109" customWidth="1"/>
    <col min="8" max="8" width="10" style="109" customWidth="1"/>
    <col min="9" max="9" width="5.1640625" style="109" customWidth="1"/>
    <col min="10" max="10" width="10" style="109" customWidth="1"/>
    <col min="11" max="11" width="5.1640625" style="109" customWidth="1"/>
    <col min="12" max="12" width="10" style="109" customWidth="1"/>
    <col min="13" max="13" width="5.1640625" style="109" customWidth="1"/>
    <col min="14" max="14" width="11.33203125" style="109" customWidth="1"/>
    <col min="15" max="15" width="4.6640625" style="108" customWidth="1"/>
    <col min="16" max="16" width="17.5" style="109" customWidth="1"/>
    <col min="17" max="17" width="10.83203125" style="109" customWidth="1"/>
    <col min="18" max="18" width="10.33203125" style="109" customWidth="1"/>
    <col min="19" max="19" width="8.83203125" style="109"/>
    <col min="20" max="20" width="11.5" style="109" customWidth="1"/>
    <col min="21" max="23" width="8.83203125" style="109"/>
    <col min="24" max="24" width="7" style="109" customWidth="1"/>
    <col min="25" max="256" width="8.83203125" style="109"/>
    <col min="257" max="257" width="17.5" style="109" customWidth="1"/>
    <col min="258" max="258" width="10" style="109" customWidth="1"/>
    <col min="259" max="259" width="5.1640625" style="109" customWidth="1"/>
    <col min="260" max="260" width="10" style="109" customWidth="1"/>
    <col min="261" max="261" width="5.1640625" style="109" customWidth="1"/>
    <col min="262" max="262" width="10" style="109" customWidth="1"/>
    <col min="263" max="263" width="5.1640625" style="109" customWidth="1"/>
    <col min="264" max="264" width="10" style="109" customWidth="1"/>
    <col min="265" max="265" width="5.1640625" style="109" customWidth="1"/>
    <col min="266" max="266" width="10" style="109" customWidth="1"/>
    <col min="267" max="267" width="5.1640625" style="109" customWidth="1"/>
    <col min="268" max="268" width="10" style="109" customWidth="1"/>
    <col min="269" max="269" width="5.1640625" style="109" customWidth="1"/>
    <col min="270" max="270" width="11.33203125" style="109" customWidth="1"/>
    <col min="271" max="271" width="4.6640625" style="109" customWidth="1"/>
    <col min="272" max="272" width="17.5" style="109" customWidth="1"/>
    <col min="273" max="273" width="10.83203125" style="109" customWidth="1"/>
    <col min="274" max="274" width="10.33203125" style="109" customWidth="1"/>
    <col min="275" max="275" width="8.83203125" style="109"/>
    <col min="276" max="276" width="11.5" style="109" customWidth="1"/>
    <col min="277" max="279" width="8.83203125" style="109"/>
    <col min="280" max="280" width="7" style="109" customWidth="1"/>
    <col min="281" max="512" width="8.83203125" style="109"/>
    <col min="513" max="513" width="17.5" style="109" customWidth="1"/>
    <col min="514" max="514" width="10" style="109" customWidth="1"/>
    <col min="515" max="515" width="5.1640625" style="109" customWidth="1"/>
    <col min="516" max="516" width="10" style="109" customWidth="1"/>
    <col min="517" max="517" width="5.1640625" style="109" customWidth="1"/>
    <col min="518" max="518" width="10" style="109" customWidth="1"/>
    <col min="519" max="519" width="5.1640625" style="109" customWidth="1"/>
    <col min="520" max="520" width="10" style="109" customWidth="1"/>
    <col min="521" max="521" width="5.1640625" style="109" customWidth="1"/>
    <col min="522" max="522" width="10" style="109" customWidth="1"/>
    <col min="523" max="523" width="5.1640625" style="109" customWidth="1"/>
    <col min="524" max="524" width="10" style="109" customWidth="1"/>
    <col min="525" max="525" width="5.1640625" style="109" customWidth="1"/>
    <col min="526" max="526" width="11.33203125" style="109" customWidth="1"/>
    <col min="527" max="527" width="4.6640625" style="109" customWidth="1"/>
    <col min="528" max="528" width="17.5" style="109" customWidth="1"/>
    <col min="529" max="529" width="10.83203125" style="109" customWidth="1"/>
    <col min="530" max="530" width="10.33203125" style="109" customWidth="1"/>
    <col min="531" max="531" width="8.83203125" style="109"/>
    <col min="532" max="532" width="11.5" style="109" customWidth="1"/>
    <col min="533" max="535" width="8.83203125" style="109"/>
    <col min="536" max="536" width="7" style="109" customWidth="1"/>
    <col min="537" max="768" width="8.83203125" style="109"/>
    <col min="769" max="769" width="17.5" style="109" customWidth="1"/>
    <col min="770" max="770" width="10" style="109" customWidth="1"/>
    <col min="771" max="771" width="5.1640625" style="109" customWidth="1"/>
    <col min="772" max="772" width="10" style="109" customWidth="1"/>
    <col min="773" max="773" width="5.1640625" style="109" customWidth="1"/>
    <col min="774" max="774" width="10" style="109" customWidth="1"/>
    <col min="775" max="775" width="5.1640625" style="109" customWidth="1"/>
    <col min="776" max="776" width="10" style="109" customWidth="1"/>
    <col min="777" max="777" width="5.1640625" style="109" customWidth="1"/>
    <col min="778" max="778" width="10" style="109" customWidth="1"/>
    <col min="779" max="779" width="5.1640625" style="109" customWidth="1"/>
    <col min="780" max="780" width="10" style="109" customWidth="1"/>
    <col min="781" max="781" width="5.1640625" style="109" customWidth="1"/>
    <col min="782" max="782" width="11.33203125" style="109" customWidth="1"/>
    <col min="783" max="783" width="4.6640625" style="109" customWidth="1"/>
    <col min="784" max="784" width="17.5" style="109" customWidth="1"/>
    <col min="785" max="785" width="10.83203125" style="109" customWidth="1"/>
    <col min="786" max="786" width="10.33203125" style="109" customWidth="1"/>
    <col min="787" max="787" width="8.83203125" style="109"/>
    <col min="788" max="788" width="11.5" style="109" customWidth="1"/>
    <col min="789" max="791" width="8.83203125" style="109"/>
    <col min="792" max="792" width="7" style="109" customWidth="1"/>
    <col min="793" max="1024" width="8.83203125" style="109"/>
    <col min="1025" max="1025" width="17.5" style="109" customWidth="1"/>
    <col min="1026" max="1026" width="10" style="109" customWidth="1"/>
    <col min="1027" max="1027" width="5.1640625" style="109" customWidth="1"/>
    <col min="1028" max="1028" width="10" style="109" customWidth="1"/>
    <col min="1029" max="1029" width="5.1640625" style="109" customWidth="1"/>
    <col min="1030" max="1030" width="10" style="109" customWidth="1"/>
    <col min="1031" max="1031" width="5.1640625" style="109" customWidth="1"/>
    <col min="1032" max="1032" width="10" style="109" customWidth="1"/>
    <col min="1033" max="1033" width="5.1640625" style="109" customWidth="1"/>
    <col min="1034" max="1034" width="10" style="109" customWidth="1"/>
    <col min="1035" max="1035" width="5.1640625" style="109" customWidth="1"/>
    <col min="1036" max="1036" width="10" style="109" customWidth="1"/>
    <col min="1037" max="1037" width="5.1640625" style="109" customWidth="1"/>
    <col min="1038" max="1038" width="11.33203125" style="109" customWidth="1"/>
    <col min="1039" max="1039" width="4.6640625" style="109" customWidth="1"/>
    <col min="1040" max="1040" width="17.5" style="109" customWidth="1"/>
    <col min="1041" max="1041" width="10.83203125" style="109" customWidth="1"/>
    <col min="1042" max="1042" width="10.33203125" style="109" customWidth="1"/>
    <col min="1043" max="1043" width="8.83203125" style="109"/>
    <col min="1044" max="1044" width="11.5" style="109" customWidth="1"/>
    <col min="1045" max="1047" width="8.83203125" style="109"/>
    <col min="1048" max="1048" width="7" style="109" customWidth="1"/>
    <col min="1049" max="1280" width="8.83203125" style="109"/>
    <col min="1281" max="1281" width="17.5" style="109" customWidth="1"/>
    <col min="1282" max="1282" width="10" style="109" customWidth="1"/>
    <col min="1283" max="1283" width="5.1640625" style="109" customWidth="1"/>
    <col min="1284" max="1284" width="10" style="109" customWidth="1"/>
    <col min="1285" max="1285" width="5.1640625" style="109" customWidth="1"/>
    <col min="1286" max="1286" width="10" style="109" customWidth="1"/>
    <col min="1287" max="1287" width="5.1640625" style="109" customWidth="1"/>
    <col min="1288" max="1288" width="10" style="109" customWidth="1"/>
    <col min="1289" max="1289" width="5.1640625" style="109" customWidth="1"/>
    <col min="1290" max="1290" width="10" style="109" customWidth="1"/>
    <col min="1291" max="1291" width="5.1640625" style="109" customWidth="1"/>
    <col min="1292" max="1292" width="10" style="109" customWidth="1"/>
    <col min="1293" max="1293" width="5.1640625" style="109" customWidth="1"/>
    <col min="1294" max="1294" width="11.33203125" style="109" customWidth="1"/>
    <col min="1295" max="1295" width="4.6640625" style="109" customWidth="1"/>
    <col min="1296" max="1296" width="17.5" style="109" customWidth="1"/>
    <col min="1297" max="1297" width="10.83203125" style="109" customWidth="1"/>
    <col min="1298" max="1298" width="10.33203125" style="109" customWidth="1"/>
    <col min="1299" max="1299" width="8.83203125" style="109"/>
    <col min="1300" max="1300" width="11.5" style="109" customWidth="1"/>
    <col min="1301" max="1303" width="8.83203125" style="109"/>
    <col min="1304" max="1304" width="7" style="109" customWidth="1"/>
    <col min="1305" max="1536" width="8.83203125" style="109"/>
    <col min="1537" max="1537" width="17.5" style="109" customWidth="1"/>
    <col min="1538" max="1538" width="10" style="109" customWidth="1"/>
    <col min="1539" max="1539" width="5.1640625" style="109" customWidth="1"/>
    <col min="1540" max="1540" width="10" style="109" customWidth="1"/>
    <col min="1541" max="1541" width="5.1640625" style="109" customWidth="1"/>
    <col min="1542" max="1542" width="10" style="109" customWidth="1"/>
    <col min="1543" max="1543" width="5.1640625" style="109" customWidth="1"/>
    <col min="1544" max="1544" width="10" style="109" customWidth="1"/>
    <col min="1545" max="1545" width="5.1640625" style="109" customWidth="1"/>
    <col min="1546" max="1546" width="10" style="109" customWidth="1"/>
    <col min="1547" max="1547" width="5.1640625" style="109" customWidth="1"/>
    <col min="1548" max="1548" width="10" style="109" customWidth="1"/>
    <col min="1549" max="1549" width="5.1640625" style="109" customWidth="1"/>
    <col min="1550" max="1550" width="11.33203125" style="109" customWidth="1"/>
    <col min="1551" max="1551" width="4.6640625" style="109" customWidth="1"/>
    <col min="1552" max="1552" width="17.5" style="109" customWidth="1"/>
    <col min="1553" max="1553" width="10.83203125" style="109" customWidth="1"/>
    <col min="1554" max="1554" width="10.33203125" style="109" customWidth="1"/>
    <col min="1555" max="1555" width="8.83203125" style="109"/>
    <col min="1556" max="1556" width="11.5" style="109" customWidth="1"/>
    <col min="1557" max="1559" width="8.83203125" style="109"/>
    <col min="1560" max="1560" width="7" style="109" customWidth="1"/>
    <col min="1561" max="1792" width="8.83203125" style="109"/>
    <col min="1793" max="1793" width="17.5" style="109" customWidth="1"/>
    <col min="1794" max="1794" width="10" style="109" customWidth="1"/>
    <col min="1795" max="1795" width="5.1640625" style="109" customWidth="1"/>
    <col min="1796" max="1796" width="10" style="109" customWidth="1"/>
    <col min="1797" max="1797" width="5.1640625" style="109" customWidth="1"/>
    <col min="1798" max="1798" width="10" style="109" customWidth="1"/>
    <col min="1799" max="1799" width="5.1640625" style="109" customWidth="1"/>
    <col min="1800" max="1800" width="10" style="109" customWidth="1"/>
    <col min="1801" max="1801" width="5.1640625" style="109" customWidth="1"/>
    <col min="1802" max="1802" width="10" style="109" customWidth="1"/>
    <col min="1803" max="1803" width="5.1640625" style="109" customWidth="1"/>
    <col min="1804" max="1804" width="10" style="109" customWidth="1"/>
    <col min="1805" max="1805" width="5.1640625" style="109" customWidth="1"/>
    <col min="1806" max="1806" width="11.33203125" style="109" customWidth="1"/>
    <col min="1807" max="1807" width="4.6640625" style="109" customWidth="1"/>
    <col min="1808" max="1808" width="17.5" style="109" customWidth="1"/>
    <col min="1809" max="1809" width="10.83203125" style="109" customWidth="1"/>
    <col min="1810" max="1810" width="10.33203125" style="109" customWidth="1"/>
    <col min="1811" max="1811" width="8.83203125" style="109"/>
    <col min="1812" max="1812" width="11.5" style="109" customWidth="1"/>
    <col min="1813" max="1815" width="8.83203125" style="109"/>
    <col min="1816" max="1816" width="7" style="109" customWidth="1"/>
    <col min="1817" max="2048" width="8.83203125" style="109"/>
    <col min="2049" max="2049" width="17.5" style="109" customWidth="1"/>
    <col min="2050" max="2050" width="10" style="109" customWidth="1"/>
    <col min="2051" max="2051" width="5.1640625" style="109" customWidth="1"/>
    <col min="2052" max="2052" width="10" style="109" customWidth="1"/>
    <col min="2053" max="2053" width="5.1640625" style="109" customWidth="1"/>
    <col min="2054" max="2054" width="10" style="109" customWidth="1"/>
    <col min="2055" max="2055" width="5.1640625" style="109" customWidth="1"/>
    <col min="2056" max="2056" width="10" style="109" customWidth="1"/>
    <col min="2057" max="2057" width="5.1640625" style="109" customWidth="1"/>
    <col min="2058" max="2058" width="10" style="109" customWidth="1"/>
    <col min="2059" max="2059" width="5.1640625" style="109" customWidth="1"/>
    <col min="2060" max="2060" width="10" style="109" customWidth="1"/>
    <col min="2061" max="2061" width="5.1640625" style="109" customWidth="1"/>
    <col min="2062" max="2062" width="11.33203125" style="109" customWidth="1"/>
    <col min="2063" max="2063" width="4.6640625" style="109" customWidth="1"/>
    <col min="2064" max="2064" width="17.5" style="109" customWidth="1"/>
    <col min="2065" max="2065" width="10.83203125" style="109" customWidth="1"/>
    <col min="2066" max="2066" width="10.33203125" style="109" customWidth="1"/>
    <col min="2067" max="2067" width="8.83203125" style="109"/>
    <col min="2068" max="2068" width="11.5" style="109" customWidth="1"/>
    <col min="2069" max="2071" width="8.83203125" style="109"/>
    <col min="2072" max="2072" width="7" style="109" customWidth="1"/>
    <col min="2073" max="2304" width="8.83203125" style="109"/>
    <col min="2305" max="2305" width="17.5" style="109" customWidth="1"/>
    <col min="2306" max="2306" width="10" style="109" customWidth="1"/>
    <col min="2307" max="2307" width="5.1640625" style="109" customWidth="1"/>
    <col min="2308" max="2308" width="10" style="109" customWidth="1"/>
    <col min="2309" max="2309" width="5.1640625" style="109" customWidth="1"/>
    <col min="2310" max="2310" width="10" style="109" customWidth="1"/>
    <col min="2311" max="2311" width="5.1640625" style="109" customWidth="1"/>
    <col min="2312" max="2312" width="10" style="109" customWidth="1"/>
    <col min="2313" max="2313" width="5.1640625" style="109" customWidth="1"/>
    <col min="2314" max="2314" width="10" style="109" customWidth="1"/>
    <col min="2315" max="2315" width="5.1640625" style="109" customWidth="1"/>
    <col min="2316" max="2316" width="10" style="109" customWidth="1"/>
    <col min="2317" max="2317" width="5.1640625" style="109" customWidth="1"/>
    <col min="2318" max="2318" width="11.33203125" style="109" customWidth="1"/>
    <col min="2319" max="2319" width="4.6640625" style="109" customWidth="1"/>
    <col min="2320" max="2320" width="17.5" style="109" customWidth="1"/>
    <col min="2321" max="2321" width="10.83203125" style="109" customWidth="1"/>
    <col min="2322" max="2322" width="10.33203125" style="109" customWidth="1"/>
    <col min="2323" max="2323" width="8.83203125" style="109"/>
    <col min="2324" max="2324" width="11.5" style="109" customWidth="1"/>
    <col min="2325" max="2327" width="8.83203125" style="109"/>
    <col min="2328" max="2328" width="7" style="109" customWidth="1"/>
    <col min="2329" max="2560" width="8.83203125" style="109"/>
    <col min="2561" max="2561" width="17.5" style="109" customWidth="1"/>
    <col min="2562" max="2562" width="10" style="109" customWidth="1"/>
    <col min="2563" max="2563" width="5.1640625" style="109" customWidth="1"/>
    <col min="2564" max="2564" width="10" style="109" customWidth="1"/>
    <col min="2565" max="2565" width="5.1640625" style="109" customWidth="1"/>
    <col min="2566" max="2566" width="10" style="109" customWidth="1"/>
    <col min="2567" max="2567" width="5.1640625" style="109" customWidth="1"/>
    <col min="2568" max="2568" width="10" style="109" customWidth="1"/>
    <col min="2569" max="2569" width="5.1640625" style="109" customWidth="1"/>
    <col min="2570" max="2570" width="10" style="109" customWidth="1"/>
    <col min="2571" max="2571" width="5.1640625" style="109" customWidth="1"/>
    <col min="2572" max="2572" width="10" style="109" customWidth="1"/>
    <col min="2573" max="2573" width="5.1640625" style="109" customWidth="1"/>
    <col min="2574" max="2574" width="11.33203125" style="109" customWidth="1"/>
    <col min="2575" max="2575" width="4.6640625" style="109" customWidth="1"/>
    <col min="2576" max="2576" width="17.5" style="109" customWidth="1"/>
    <col min="2577" max="2577" width="10.83203125" style="109" customWidth="1"/>
    <col min="2578" max="2578" width="10.33203125" style="109" customWidth="1"/>
    <col min="2579" max="2579" width="8.83203125" style="109"/>
    <col min="2580" max="2580" width="11.5" style="109" customWidth="1"/>
    <col min="2581" max="2583" width="8.83203125" style="109"/>
    <col min="2584" max="2584" width="7" style="109" customWidth="1"/>
    <col min="2585" max="2816" width="8.83203125" style="109"/>
    <col min="2817" max="2817" width="17.5" style="109" customWidth="1"/>
    <col min="2818" max="2818" width="10" style="109" customWidth="1"/>
    <col min="2819" max="2819" width="5.1640625" style="109" customWidth="1"/>
    <col min="2820" max="2820" width="10" style="109" customWidth="1"/>
    <col min="2821" max="2821" width="5.1640625" style="109" customWidth="1"/>
    <col min="2822" max="2822" width="10" style="109" customWidth="1"/>
    <col min="2823" max="2823" width="5.1640625" style="109" customWidth="1"/>
    <col min="2824" max="2824" width="10" style="109" customWidth="1"/>
    <col min="2825" max="2825" width="5.1640625" style="109" customWidth="1"/>
    <col min="2826" max="2826" width="10" style="109" customWidth="1"/>
    <col min="2827" max="2827" width="5.1640625" style="109" customWidth="1"/>
    <col min="2828" max="2828" width="10" style="109" customWidth="1"/>
    <col min="2829" max="2829" width="5.1640625" style="109" customWidth="1"/>
    <col min="2830" max="2830" width="11.33203125" style="109" customWidth="1"/>
    <col min="2831" max="2831" width="4.6640625" style="109" customWidth="1"/>
    <col min="2832" max="2832" width="17.5" style="109" customWidth="1"/>
    <col min="2833" max="2833" width="10.83203125" style="109" customWidth="1"/>
    <col min="2834" max="2834" width="10.33203125" style="109" customWidth="1"/>
    <col min="2835" max="2835" width="8.83203125" style="109"/>
    <col min="2836" max="2836" width="11.5" style="109" customWidth="1"/>
    <col min="2837" max="2839" width="8.83203125" style="109"/>
    <col min="2840" max="2840" width="7" style="109" customWidth="1"/>
    <col min="2841" max="3072" width="8.83203125" style="109"/>
    <col min="3073" max="3073" width="17.5" style="109" customWidth="1"/>
    <col min="3074" max="3074" width="10" style="109" customWidth="1"/>
    <col min="3075" max="3075" width="5.1640625" style="109" customWidth="1"/>
    <col min="3076" max="3076" width="10" style="109" customWidth="1"/>
    <col min="3077" max="3077" width="5.1640625" style="109" customWidth="1"/>
    <col min="3078" max="3078" width="10" style="109" customWidth="1"/>
    <col min="3079" max="3079" width="5.1640625" style="109" customWidth="1"/>
    <col min="3080" max="3080" width="10" style="109" customWidth="1"/>
    <col min="3081" max="3081" width="5.1640625" style="109" customWidth="1"/>
    <col min="3082" max="3082" width="10" style="109" customWidth="1"/>
    <col min="3083" max="3083" width="5.1640625" style="109" customWidth="1"/>
    <col min="3084" max="3084" width="10" style="109" customWidth="1"/>
    <col min="3085" max="3085" width="5.1640625" style="109" customWidth="1"/>
    <col min="3086" max="3086" width="11.33203125" style="109" customWidth="1"/>
    <col min="3087" max="3087" width="4.6640625" style="109" customWidth="1"/>
    <col min="3088" max="3088" width="17.5" style="109" customWidth="1"/>
    <col min="3089" max="3089" width="10.83203125" style="109" customWidth="1"/>
    <col min="3090" max="3090" width="10.33203125" style="109" customWidth="1"/>
    <col min="3091" max="3091" width="8.83203125" style="109"/>
    <col min="3092" max="3092" width="11.5" style="109" customWidth="1"/>
    <col min="3093" max="3095" width="8.83203125" style="109"/>
    <col min="3096" max="3096" width="7" style="109" customWidth="1"/>
    <col min="3097" max="3328" width="8.83203125" style="109"/>
    <col min="3329" max="3329" width="17.5" style="109" customWidth="1"/>
    <col min="3330" max="3330" width="10" style="109" customWidth="1"/>
    <col min="3331" max="3331" width="5.1640625" style="109" customWidth="1"/>
    <col min="3332" max="3332" width="10" style="109" customWidth="1"/>
    <col min="3333" max="3333" width="5.1640625" style="109" customWidth="1"/>
    <col min="3334" max="3334" width="10" style="109" customWidth="1"/>
    <col min="3335" max="3335" width="5.1640625" style="109" customWidth="1"/>
    <col min="3336" max="3336" width="10" style="109" customWidth="1"/>
    <col min="3337" max="3337" width="5.1640625" style="109" customWidth="1"/>
    <col min="3338" max="3338" width="10" style="109" customWidth="1"/>
    <col min="3339" max="3339" width="5.1640625" style="109" customWidth="1"/>
    <col min="3340" max="3340" width="10" style="109" customWidth="1"/>
    <col min="3341" max="3341" width="5.1640625" style="109" customWidth="1"/>
    <col min="3342" max="3342" width="11.33203125" style="109" customWidth="1"/>
    <col min="3343" max="3343" width="4.6640625" style="109" customWidth="1"/>
    <col min="3344" max="3344" width="17.5" style="109" customWidth="1"/>
    <col min="3345" max="3345" width="10.83203125" style="109" customWidth="1"/>
    <col min="3346" max="3346" width="10.33203125" style="109" customWidth="1"/>
    <col min="3347" max="3347" width="8.83203125" style="109"/>
    <col min="3348" max="3348" width="11.5" style="109" customWidth="1"/>
    <col min="3349" max="3351" width="8.83203125" style="109"/>
    <col min="3352" max="3352" width="7" style="109" customWidth="1"/>
    <col min="3353" max="3584" width="8.83203125" style="109"/>
    <col min="3585" max="3585" width="17.5" style="109" customWidth="1"/>
    <col min="3586" max="3586" width="10" style="109" customWidth="1"/>
    <col min="3587" max="3587" width="5.1640625" style="109" customWidth="1"/>
    <col min="3588" max="3588" width="10" style="109" customWidth="1"/>
    <col min="3589" max="3589" width="5.1640625" style="109" customWidth="1"/>
    <col min="3590" max="3590" width="10" style="109" customWidth="1"/>
    <col min="3591" max="3591" width="5.1640625" style="109" customWidth="1"/>
    <col min="3592" max="3592" width="10" style="109" customWidth="1"/>
    <col min="3593" max="3593" width="5.1640625" style="109" customWidth="1"/>
    <col min="3594" max="3594" width="10" style="109" customWidth="1"/>
    <col min="3595" max="3595" width="5.1640625" style="109" customWidth="1"/>
    <col min="3596" max="3596" width="10" style="109" customWidth="1"/>
    <col min="3597" max="3597" width="5.1640625" style="109" customWidth="1"/>
    <col min="3598" max="3598" width="11.33203125" style="109" customWidth="1"/>
    <col min="3599" max="3599" width="4.6640625" style="109" customWidth="1"/>
    <col min="3600" max="3600" width="17.5" style="109" customWidth="1"/>
    <col min="3601" max="3601" width="10.83203125" style="109" customWidth="1"/>
    <col min="3602" max="3602" width="10.33203125" style="109" customWidth="1"/>
    <col min="3603" max="3603" width="8.83203125" style="109"/>
    <col min="3604" max="3604" width="11.5" style="109" customWidth="1"/>
    <col min="3605" max="3607" width="8.83203125" style="109"/>
    <col min="3608" max="3608" width="7" style="109" customWidth="1"/>
    <col min="3609" max="3840" width="8.83203125" style="109"/>
    <col min="3841" max="3841" width="17.5" style="109" customWidth="1"/>
    <col min="3842" max="3842" width="10" style="109" customWidth="1"/>
    <col min="3843" max="3843" width="5.1640625" style="109" customWidth="1"/>
    <col min="3844" max="3844" width="10" style="109" customWidth="1"/>
    <col min="3845" max="3845" width="5.1640625" style="109" customWidth="1"/>
    <col min="3846" max="3846" width="10" style="109" customWidth="1"/>
    <col min="3847" max="3847" width="5.1640625" style="109" customWidth="1"/>
    <col min="3848" max="3848" width="10" style="109" customWidth="1"/>
    <col min="3849" max="3849" width="5.1640625" style="109" customWidth="1"/>
    <col min="3850" max="3850" width="10" style="109" customWidth="1"/>
    <col min="3851" max="3851" width="5.1640625" style="109" customWidth="1"/>
    <col min="3852" max="3852" width="10" style="109" customWidth="1"/>
    <col min="3853" max="3853" width="5.1640625" style="109" customWidth="1"/>
    <col min="3854" max="3854" width="11.33203125" style="109" customWidth="1"/>
    <col min="3855" max="3855" width="4.6640625" style="109" customWidth="1"/>
    <col min="3856" max="3856" width="17.5" style="109" customWidth="1"/>
    <col min="3857" max="3857" width="10.83203125" style="109" customWidth="1"/>
    <col min="3858" max="3858" width="10.33203125" style="109" customWidth="1"/>
    <col min="3859" max="3859" width="8.83203125" style="109"/>
    <col min="3860" max="3860" width="11.5" style="109" customWidth="1"/>
    <col min="3861" max="3863" width="8.83203125" style="109"/>
    <col min="3864" max="3864" width="7" style="109" customWidth="1"/>
    <col min="3865" max="4096" width="8.83203125" style="109"/>
    <col min="4097" max="4097" width="17.5" style="109" customWidth="1"/>
    <col min="4098" max="4098" width="10" style="109" customWidth="1"/>
    <col min="4099" max="4099" width="5.1640625" style="109" customWidth="1"/>
    <col min="4100" max="4100" width="10" style="109" customWidth="1"/>
    <col min="4101" max="4101" width="5.1640625" style="109" customWidth="1"/>
    <col min="4102" max="4102" width="10" style="109" customWidth="1"/>
    <col min="4103" max="4103" width="5.1640625" style="109" customWidth="1"/>
    <col min="4104" max="4104" width="10" style="109" customWidth="1"/>
    <col min="4105" max="4105" width="5.1640625" style="109" customWidth="1"/>
    <col min="4106" max="4106" width="10" style="109" customWidth="1"/>
    <col min="4107" max="4107" width="5.1640625" style="109" customWidth="1"/>
    <col min="4108" max="4108" width="10" style="109" customWidth="1"/>
    <col min="4109" max="4109" width="5.1640625" style="109" customWidth="1"/>
    <col min="4110" max="4110" width="11.33203125" style="109" customWidth="1"/>
    <col min="4111" max="4111" width="4.6640625" style="109" customWidth="1"/>
    <col min="4112" max="4112" width="17.5" style="109" customWidth="1"/>
    <col min="4113" max="4113" width="10.83203125" style="109" customWidth="1"/>
    <col min="4114" max="4114" width="10.33203125" style="109" customWidth="1"/>
    <col min="4115" max="4115" width="8.83203125" style="109"/>
    <col min="4116" max="4116" width="11.5" style="109" customWidth="1"/>
    <col min="4117" max="4119" width="8.83203125" style="109"/>
    <col min="4120" max="4120" width="7" style="109" customWidth="1"/>
    <col min="4121" max="4352" width="8.83203125" style="109"/>
    <col min="4353" max="4353" width="17.5" style="109" customWidth="1"/>
    <col min="4354" max="4354" width="10" style="109" customWidth="1"/>
    <col min="4355" max="4355" width="5.1640625" style="109" customWidth="1"/>
    <col min="4356" max="4356" width="10" style="109" customWidth="1"/>
    <col min="4357" max="4357" width="5.1640625" style="109" customWidth="1"/>
    <col min="4358" max="4358" width="10" style="109" customWidth="1"/>
    <col min="4359" max="4359" width="5.1640625" style="109" customWidth="1"/>
    <col min="4360" max="4360" width="10" style="109" customWidth="1"/>
    <col min="4361" max="4361" width="5.1640625" style="109" customWidth="1"/>
    <col min="4362" max="4362" width="10" style="109" customWidth="1"/>
    <col min="4363" max="4363" width="5.1640625" style="109" customWidth="1"/>
    <col min="4364" max="4364" width="10" style="109" customWidth="1"/>
    <col min="4365" max="4365" width="5.1640625" style="109" customWidth="1"/>
    <col min="4366" max="4366" width="11.33203125" style="109" customWidth="1"/>
    <col min="4367" max="4367" width="4.6640625" style="109" customWidth="1"/>
    <col min="4368" max="4368" width="17.5" style="109" customWidth="1"/>
    <col min="4369" max="4369" width="10.83203125" style="109" customWidth="1"/>
    <col min="4370" max="4370" width="10.33203125" style="109" customWidth="1"/>
    <col min="4371" max="4371" width="8.83203125" style="109"/>
    <col min="4372" max="4372" width="11.5" style="109" customWidth="1"/>
    <col min="4373" max="4375" width="8.83203125" style="109"/>
    <col min="4376" max="4376" width="7" style="109" customWidth="1"/>
    <col min="4377" max="4608" width="8.83203125" style="109"/>
    <col min="4609" max="4609" width="17.5" style="109" customWidth="1"/>
    <col min="4610" max="4610" width="10" style="109" customWidth="1"/>
    <col min="4611" max="4611" width="5.1640625" style="109" customWidth="1"/>
    <col min="4612" max="4612" width="10" style="109" customWidth="1"/>
    <col min="4613" max="4613" width="5.1640625" style="109" customWidth="1"/>
    <col min="4614" max="4614" width="10" style="109" customWidth="1"/>
    <col min="4615" max="4615" width="5.1640625" style="109" customWidth="1"/>
    <col min="4616" max="4616" width="10" style="109" customWidth="1"/>
    <col min="4617" max="4617" width="5.1640625" style="109" customWidth="1"/>
    <col min="4618" max="4618" width="10" style="109" customWidth="1"/>
    <col min="4619" max="4619" width="5.1640625" style="109" customWidth="1"/>
    <col min="4620" max="4620" width="10" style="109" customWidth="1"/>
    <col min="4621" max="4621" width="5.1640625" style="109" customWidth="1"/>
    <col min="4622" max="4622" width="11.33203125" style="109" customWidth="1"/>
    <col min="4623" max="4623" width="4.6640625" style="109" customWidth="1"/>
    <col min="4624" max="4624" width="17.5" style="109" customWidth="1"/>
    <col min="4625" max="4625" width="10.83203125" style="109" customWidth="1"/>
    <col min="4626" max="4626" width="10.33203125" style="109" customWidth="1"/>
    <col min="4627" max="4627" width="8.83203125" style="109"/>
    <col min="4628" max="4628" width="11.5" style="109" customWidth="1"/>
    <col min="4629" max="4631" width="8.83203125" style="109"/>
    <col min="4632" max="4632" width="7" style="109" customWidth="1"/>
    <col min="4633" max="4864" width="8.83203125" style="109"/>
    <col min="4865" max="4865" width="17.5" style="109" customWidth="1"/>
    <col min="4866" max="4866" width="10" style="109" customWidth="1"/>
    <col min="4867" max="4867" width="5.1640625" style="109" customWidth="1"/>
    <col min="4868" max="4868" width="10" style="109" customWidth="1"/>
    <col min="4869" max="4869" width="5.1640625" style="109" customWidth="1"/>
    <col min="4870" max="4870" width="10" style="109" customWidth="1"/>
    <col min="4871" max="4871" width="5.1640625" style="109" customWidth="1"/>
    <col min="4872" max="4872" width="10" style="109" customWidth="1"/>
    <col min="4873" max="4873" width="5.1640625" style="109" customWidth="1"/>
    <col min="4874" max="4874" width="10" style="109" customWidth="1"/>
    <col min="4875" max="4875" width="5.1640625" style="109" customWidth="1"/>
    <col min="4876" max="4876" width="10" style="109" customWidth="1"/>
    <col min="4877" max="4877" width="5.1640625" style="109" customWidth="1"/>
    <col min="4878" max="4878" width="11.33203125" style="109" customWidth="1"/>
    <col min="4879" max="4879" width="4.6640625" style="109" customWidth="1"/>
    <col min="4880" max="4880" width="17.5" style="109" customWidth="1"/>
    <col min="4881" max="4881" width="10.83203125" style="109" customWidth="1"/>
    <col min="4882" max="4882" width="10.33203125" style="109" customWidth="1"/>
    <col min="4883" max="4883" width="8.83203125" style="109"/>
    <col min="4884" max="4884" width="11.5" style="109" customWidth="1"/>
    <col min="4885" max="4887" width="8.83203125" style="109"/>
    <col min="4888" max="4888" width="7" style="109" customWidth="1"/>
    <col min="4889" max="5120" width="8.83203125" style="109"/>
    <col min="5121" max="5121" width="17.5" style="109" customWidth="1"/>
    <col min="5122" max="5122" width="10" style="109" customWidth="1"/>
    <col min="5123" max="5123" width="5.1640625" style="109" customWidth="1"/>
    <col min="5124" max="5124" width="10" style="109" customWidth="1"/>
    <col min="5125" max="5125" width="5.1640625" style="109" customWidth="1"/>
    <col min="5126" max="5126" width="10" style="109" customWidth="1"/>
    <col min="5127" max="5127" width="5.1640625" style="109" customWidth="1"/>
    <col min="5128" max="5128" width="10" style="109" customWidth="1"/>
    <col min="5129" max="5129" width="5.1640625" style="109" customWidth="1"/>
    <col min="5130" max="5130" width="10" style="109" customWidth="1"/>
    <col min="5131" max="5131" width="5.1640625" style="109" customWidth="1"/>
    <col min="5132" max="5132" width="10" style="109" customWidth="1"/>
    <col min="5133" max="5133" width="5.1640625" style="109" customWidth="1"/>
    <col min="5134" max="5134" width="11.33203125" style="109" customWidth="1"/>
    <col min="5135" max="5135" width="4.6640625" style="109" customWidth="1"/>
    <col min="5136" max="5136" width="17.5" style="109" customWidth="1"/>
    <col min="5137" max="5137" width="10.83203125" style="109" customWidth="1"/>
    <col min="5138" max="5138" width="10.33203125" style="109" customWidth="1"/>
    <col min="5139" max="5139" width="8.83203125" style="109"/>
    <col min="5140" max="5140" width="11.5" style="109" customWidth="1"/>
    <col min="5141" max="5143" width="8.83203125" style="109"/>
    <col min="5144" max="5144" width="7" style="109" customWidth="1"/>
    <col min="5145" max="5376" width="8.83203125" style="109"/>
    <col min="5377" max="5377" width="17.5" style="109" customWidth="1"/>
    <col min="5378" max="5378" width="10" style="109" customWidth="1"/>
    <col min="5379" max="5379" width="5.1640625" style="109" customWidth="1"/>
    <col min="5380" max="5380" width="10" style="109" customWidth="1"/>
    <col min="5381" max="5381" width="5.1640625" style="109" customWidth="1"/>
    <col min="5382" max="5382" width="10" style="109" customWidth="1"/>
    <col min="5383" max="5383" width="5.1640625" style="109" customWidth="1"/>
    <col min="5384" max="5384" width="10" style="109" customWidth="1"/>
    <col min="5385" max="5385" width="5.1640625" style="109" customWidth="1"/>
    <col min="5386" max="5386" width="10" style="109" customWidth="1"/>
    <col min="5387" max="5387" width="5.1640625" style="109" customWidth="1"/>
    <col min="5388" max="5388" width="10" style="109" customWidth="1"/>
    <col min="5389" max="5389" width="5.1640625" style="109" customWidth="1"/>
    <col min="5390" max="5390" width="11.33203125" style="109" customWidth="1"/>
    <col min="5391" max="5391" width="4.6640625" style="109" customWidth="1"/>
    <col min="5392" max="5392" width="17.5" style="109" customWidth="1"/>
    <col min="5393" max="5393" width="10.83203125" style="109" customWidth="1"/>
    <col min="5394" max="5394" width="10.33203125" style="109" customWidth="1"/>
    <col min="5395" max="5395" width="8.83203125" style="109"/>
    <col min="5396" max="5396" width="11.5" style="109" customWidth="1"/>
    <col min="5397" max="5399" width="8.83203125" style="109"/>
    <col min="5400" max="5400" width="7" style="109" customWidth="1"/>
    <col min="5401" max="5632" width="8.83203125" style="109"/>
    <col min="5633" max="5633" width="17.5" style="109" customWidth="1"/>
    <col min="5634" max="5634" width="10" style="109" customWidth="1"/>
    <col min="5635" max="5635" width="5.1640625" style="109" customWidth="1"/>
    <col min="5636" max="5636" width="10" style="109" customWidth="1"/>
    <col min="5637" max="5637" width="5.1640625" style="109" customWidth="1"/>
    <col min="5638" max="5638" width="10" style="109" customWidth="1"/>
    <col min="5639" max="5639" width="5.1640625" style="109" customWidth="1"/>
    <col min="5640" max="5640" width="10" style="109" customWidth="1"/>
    <col min="5641" max="5641" width="5.1640625" style="109" customWidth="1"/>
    <col min="5642" max="5642" width="10" style="109" customWidth="1"/>
    <col min="5643" max="5643" width="5.1640625" style="109" customWidth="1"/>
    <col min="5644" max="5644" width="10" style="109" customWidth="1"/>
    <col min="5645" max="5645" width="5.1640625" style="109" customWidth="1"/>
    <col min="5646" max="5646" width="11.33203125" style="109" customWidth="1"/>
    <col min="5647" max="5647" width="4.6640625" style="109" customWidth="1"/>
    <col min="5648" max="5648" width="17.5" style="109" customWidth="1"/>
    <col min="5649" max="5649" width="10.83203125" style="109" customWidth="1"/>
    <col min="5650" max="5650" width="10.33203125" style="109" customWidth="1"/>
    <col min="5651" max="5651" width="8.83203125" style="109"/>
    <col min="5652" max="5652" width="11.5" style="109" customWidth="1"/>
    <col min="5653" max="5655" width="8.83203125" style="109"/>
    <col min="5656" max="5656" width="7" style="109" customWidth="1"/>
    <col min="5657" max="5888" width="8.83203125" style="109"/>
    <col min="5889" max="5889" width="17.5" style="109" customWidth="1"/>
    <col min="5890" max="5890" width="10" style="109" customWidth="1"/>
    <col min="5891" max="5891" width="5.1640625" style="109" customWidth="1"/>
    <col min="5892" max="5892" width="10" style="109" customWidth="1"/>
    <col min="5893" max="5893" width="5.1640625" style="109" customWidth="1"/>
    <col min="5894" max="5894" width="10" style="109" customWidth="1"/>
    <col min="5895" max="5895" width="5.1640625" style="109" customWidth="1"/>
    <col min="5896" max="5896" width="10" style="109" customWidth="1"/>
    <col min="5897" max="5897" width="5.1640625" style="109" customWidth="1"/>
    <col min="5898" max="5898" width="10" style="109" customWidth="1"/>
    <col min="5899" max="5899" width="5.1640625" style="109" customWidth="1"/>
    <col min="5900" max="5900" width="10" style="109" customWidth="1"/>
    <col min="5901" max="5901" width="5.1640625" style="109" customWidth="1"/>
    <col min="5902" max="5902" width="11.33203125" style="109" customWidth="1"/>
    <col min="5903" max="5903" width="4.6640625" style="109" customWidth="1"/>
    <col min="5904" max="5904" width="17.5" style="109" customWidth="1"/>
    <col min="5905" max="5905" width="10.83203125" style="109" customWidth="1"/>
    <col min="5906" max="5906" width="10.33203125" style="109" customWidth="1"/>
    <col min="5907" max="5907" width="8.83203125" style="109"/>
    <col min="5908" max="5908" width="11.5" style="109" customWidth="1"/>
    <col min="5909" max="5911" width="8.83203125" style="109"/>
    <col min="5912" max="5912" width="7" style="109" customWidth="1"/>
    <col min="5913" max="6144" width="8.83203125" style="109"/>
    <col min="6145" max="6145" width="17.5" style="109" customWidth="1"/>
    <col min="6146" max="6146" width="10" style="109" customWidth="1"/>
    <col min="6147" max="6147" width="5.1640625" style="109" customWidth="1"/>
    <col min="6148" max="6148" width="10" style="109" customWidth="1"/>
    <col min="6149" max="6149" width="5.1640625" style="109" customWidth="1"/>
    <col min="6150" max="6150" width="10" style="109" customWidth="1"/>
    <col min="6151" max="6151" width="5.1640625" style="109" customWidth="1"/>
    <col min="6152" max="6152" width="10" style="109" customWidth="1"/>
    <col min="6153" max="6153" width="5.1640625" style="109" customWidth="1"/>
    <col min="6154" max="6154" width="10" style="109" customWidth="1"/>
    <col min="6155" max="6155" width="5.1640625" style="109" customWidth="1"/>
    <col min="6156" max="6156" width="10" style="109" customWidth="1"/>
    <col min="6157" max="6157" width="5.1640625" style="109" customWidth="1"/>
    <col min="6158" max="6158" width="11.33203125" style="109" customWidth="1"/>
    <col min="6159" max="6159" width="4.6640625" style="109" customWidth="1"/>
    <col min="6160" max="6160" width="17.5" style="109" customWidth="1"/>
    <col min="6161" max="6161" width="10.83203125" style="109" customWidth="1"/>
    <col min="6162" max="6162" width="10.33203125" style="109" customWidth="1"/>
    <col min="6163" max="6163" width="8.83203125" style="109"/>
    <col min="6164" max="6164" width="11.5" style="109" customWidth="1"/>
    <col min="6165" max="6167" width="8.83203125" style="109"/>
    <col min="6168" max="6168" width="7" style="109" customWidth="1"/>
    <col min="6169" max="6400" width="8.83203125" style="109"/>
    <col min="6401" max="6401" width="17.5" style="109" customWidth="1"/>
    <col min="6402" max="6402" width="10" style="109" customWidth="1"/>
    <col min="6403" max="6403" width="5.1640625" style="109" customWidth="1"/>
    <col min="6404" max="6404" width="10" style="109" customWidth="1"/>
    <col min="6405" max="6405" width="5.1640625" style="109" customWidth="1"/>
    <col min="6406" max="6406" width="10" style="109" customWidth="1"/>
    <col min="6407" max="6407" width="5.1640625" style="109" customWidth="1"/>
    <col min="6408" max="6408" width="10" style="109" customWidth="1"/>
    <col min="6409" max="6409" width="5.1640625" style="109" customWidth="1"/>
    <col min="6410" max="6410" width="10" style="109" customWidth="1"/>
    <col min="6411" max="6411" width="5.1640625" style="109" customWidth="1"/>
    <col min="6412" max="6412" width="10" style="109" customWidth="1"/>
    <col min="6413" max="6413" width="5.1640625" style="109" customWidth="1"/>
    <col min="6414" max="6414" width="11.33203125" style="109" customWidth="1"/>
    <col min="6415" max="6415" width="4.6640625" style="109" customWidth="1"/>
    <col min="6416" max="6416" width="17.5" style="109" customWidth="1"/>
    <col min="6417" max="6417" width="10.83203125" style="109" customWidth="1"/>
    <col min="6418" max="6418" width="10.33203125" style="109" customWidth="1"/>
    <col min="6419" max="6419" width="8.83203125" style="109"/>
    <col min="6420" max="6420" width="11.5" style="109" customWidth="1"/>
    <col min="6421" max="6423" width="8.83203125" style="109"/>
    <col min="6424" max="6424" width="7" style="109" customWidth="1"/>
    <col min="6425" max="6656" width="8.83203125" style="109"/>
    <col min="6657" max="6657" width="17.5" style="109" customWidth="1"/>
    <col min="6658" max="6658" width="10" style="109" customWidth="1"/>
    <col min="6659" max="6659" width="5.1640625" style="109" customWidth="1"/>
    <col min="6660" max="6660" width="10" style="109" customWidth="1"/>
    <col min="6661" max="6661" width="5.1640625" style="109" customWidth="1"/>
    <col min="6662" max="6662" width="10" style="109" customWidth="1"/>
    <col min="6663" max="6663" width="5.1640625" style="109" customWidth="1"/>
    <col min="6664" max="6664" width="10" style="109" customWidth="1"/>
    <col min="6665" max="6665" width="5.1640625" style="109" customWidth="1"/>
    <col min="6666" max="6666" width="10" style="109" customWidth="1"/>
    <col min="6667" max="6667" width="5.1640625" style="109" customWidth="1"/>
    <col min="6668" max="6668" width="10" style="109" customWidth="1"/>
    <col min="6669" max="6669" width="5.1640625" style="109" customWidth="1"/>
    <col min="6670" max="6670" width="11.33203125" style="109" customWidth="1"/>
    <col min="6671" max="6671" width="4.6640625" style="109" customWidth="1"/>
    <col min="6672" max="6672" width="17.5" style="109" customWidth="1"/>
    <col min="6673" max="6673" width="10.83203125" style="109" customWidth="1"/>
    <col min="6674" max="6674" width="10.33203125" style="109" customWidth="1"/>
    <col min="6675" max="6675" width="8.83203125" style="109"/>
    <col min="6676" max="6676" width="11.5" style="109" customWidth="1"/>
    <col min="6677" max="6679" width="8.83203125" style="109"/>
    <col min="6680" max="6680" width="7" style="109" customWidth="1"/>
    <col min="6681" max="6912" width="8.83203125" style="109"/>
    <col min="6913" max="6913" width="17.5" style="109" customWidth="1"/>
    <col min="6914" max="6914" width="10" style="109" customWidth="1"/>
    <col min="6915" max="6915" width="5.1640625" style="109" customWidth="1"/>
    <col min="6916" max="6916" width="10" style="109" customWidth="1"/>
    <col min="6917" max="6917" width="5.1640625" style="109" customWidth="1"/>
    <col min="6918" max="6918" width="10" style="109" customWidth="1"/>
    <col min="6919" max="6919" width="5.1640625" style="109" customWidth="1"/>
    <col min="6920" max="6920" width="10" style="109" customWidth="1"/>
    <col min="6921" max="6921" width="5.1640625" style="109" customWidth="1"/>
    <col min="6922" max="6922" width="10" style="109" customWidth="1"/>
    <col min="6923" max="6923" width="5.1640625" style="109" customWidth="1"/>
    <col min="6924" max="6924" width="10" style="109" customWidth="1"/>
    <col min="6925" max="6925" width="5.1640625" style="109" customWidth="1"/>
    <col min="6926" max="6926" width="11.33203125" style="109" customWidth="1"/>
    <col min="6927" max="6927" width="4.6640625" style="109" customWidth="1"/>
    <col min="6928" max="6928" width="17.5" style="109" customWidth="1"/>
    <col min="6929" max="6929" width="10.83203125" style="109" customWidth="1"/>
    <col min="6930" max="6930" width="10.33203125" style="109" customWidth="1"/>
    <col min="6931" max="6931" width="8.83203125" style="109"/>
    <col min="6932" max="6932" width="11.5" style="109" customWidth="1"/>
    <col min="6933" max="6935" width="8.83203125" style="109"/>
    <col min="6936" max="6936" width="7" style="109" customWidth="1"/>
    <col min="6937" max="7168" width="8.83203125" style="109"/>
    <col min="7169" max="7169" width="17.5" style="109" customWidth="1"/>
    <col min="7170" max="7170" width="10" style="109" customWidth="1"/>
    <col min="7171" max="7171" width="5.1640625" style="109" customWidth="1"/>
    <col min="7172" max="7172" width="10" style="109" customWidth="1"/>
    <col min="7173" max="7173" width="5.1640625" style="109" customWidth="1"/>
    <col min="7174" max="7174" width="10" style="109" customWidth="1"/>
    <col min="7175" max="7175" width="5.1640625" style="109" customWidth="1"/>
    <col min="7176" max="7176" width="10" style="109" customWidth="1"/>
    <col min="7177" max="7177" width="5.1640625" style="109" customWidth="1"/>
    <col min="7178" max="7178" width="10" style="109" customWidth="1"/>
    <col min="7179" max="7179" width="5.1640625" style="109" customWidth="1"/>
    <col min="7180" max="7180" width="10" style="109" customWidth="1"/>
    <col min="7181" max="7181" width="5.1640625" style="109" customWidth="1"/>
    <col min="7182" max="7182" width="11.33203125" style="109" customWidth="1"/>
    <col min="7183" max="7183" width="4.6640625" style="109" customWidth="1"/>
    <col min="7184" max="7184" width="17.5" style="109" customWidth="1"/>
    <col min="7185" max="7185" width="10.83203125" style="109" customWidth="1"/>
    <col min="7186" max="7186" width="10.33203125" style="109" customWidth="1"/>
    <col min="7187" max="7187" width="8.83203125" style="109"/>
    <col min="7188" max="7188" width="11.5" style="109" customWidth="1"/>
    <col min="7189" max="7191" width="8.83203125" style="109"/>
    <col min="7192" max="7192" width="7" style="109" customWidth="1"/>
    <col min="7193" max="7424" width="8.83203125" style="109"/>
    <col min="7425" max="7425" width="17.5" style="109" customWidth="1"/>
    <col min="7426" max="7426" width="10" style="109" customWidth="1"/>
    <col min="7427" max="7427" width="5.1640625" style="109" customWidth="1"/>
    <col min="7428" max="7428" width="10" style="109" customWidth="1"/>
    <col min="7429" max="7429" width="5.1640625" style="109" customWidth="1"/>
    <col min="7430" max="7430" width="10" style="109" customWidth="1"/>
    <col min="7431" max="7431" width="5.1640625" style="109" customWidth="1"/>
    <col min="7432" max="7432" width="10" style="109" customWidth="1"/>
    <col min="7433" max="7433" width="5.1640625" style="109" customWidth="1"/>
    <col min="7434" max="7434" width="10" style="109" customWidth="1"/>
    <col min="7435" max="7435" width="5.1640625" style="109" customWidth="1"/>
    <col min="7436" max="7436" width="10" style="109" customWidth="1"/>
    <col min="7437" max="7437" width="5.1640625" style="109" customWidth="1"/>
    <col min="7438" max="7438" width="11.33203125" style="109" customWidth="1"/>
    <col min="7439" max="7439" width="4.6640625" style="109" customWidth="1"/>
    <col min="7440" max="7440" width="17.5" style="109" customWidth="1"/>
    <col min="7441" max="7441" width="10.83203125" style="109" customWidth="1"/>
    <col min="7442" max="7442" width="10.33203125" style="109" customWidth="1"/>
    <col min="7443" max="7443" width="8.83203125" style="109"/>
    <col min="7444" max="7444" width="11.5" style="109" customWidth="1"/>
    <col min="7445" max="7447" width="8.83203125" style="109"/>
    <col min="7448" max="7448" width="7" style="109" customWidth="1"/>
    <col min="7449" max="7680" width="8.83203125" style="109"/>
    <col min="7681" max="7681" width="17.5" style="109" customWidth="1"/>
    <col min="7682" max="7682" width="10" style="109" customWidth="1"/>
    <col min="7683" max="7683" width="5.1640625" style="109" customWidth="1"/>
    <col min="7684" max="7684" width="10" style="109" customWidth="1"/>
    <col min="7685" max="7685" width="5.1640625" style="109" customWidth="1"/>
    <col min="7686" max="7686" width="10" style="109" customWidth="1"/>
    <col min="7687" max="7687" width="5.1640625" style="109" customWidth="1"/>
    <col min="7688" max="7688" width="10" style="109" customWidth="1"/>
    <col min="7689" max="7689" width="5.1640625" style="109" customWidth="1"/>
    <col min="7690" max="7690" width="10" style="109" customWidth="1"/>
    <col min="7691" max="7691" width="5.1640625" style="109" customWidth="1"/>
    <col min="7692" max="7692" width="10" style="109" customWidth="1"/>
    <col min="7693" max="7693" width="5.1640625" style="109" customWidth="1"/>
    <col min="7694" max="7694" width="11.33203125" style="109" customWidth="1"/>
    <col min="7695" max="7695" width="4.6640625" style="109" customWidth="1"/>
    <col min="7696" max="7696" width="17.5" style="109" customWidth="1"/>
    <col min="7697" max="7697" width="10.83203125" style="109" customWidth="1"/>
    <col min="7698" max="7698" width="10.33203125" style="109" customWidth="1"/>
    <col min="7699" max="7699" width="8.83203125" style="109"/>
    <col min="7700" max="7700" width="11.5" style="109" customWidth="1"/>
    <col min="7701" max="7703" width="8.83203125" style="109"/>
    <col min="7704" max="7704" width="7" style="109" customWidth="1"/>
    <col min="7705" max="7936" width="8.83203125" style="109"/>
    <col min="7937" max="7937" width="17.5" style="109" customWidth="1"/>
    <col min="7938" max="7938" width="10" style="109" customWidth="1"/>
    <col min="7939" max="7939" width="5.1640625" style="109" customWidth="1"/>
    <col min="7940" max="7940" width="10" style="109" customWidth="1"/>
    <col min="7941" max="7941" width="5.1640625" style="109" customWidth="1"/>
    <col min="7942" max="7942" width="10" style="109" customWidth="1"/>
    <col min="7943" max="7943" width="5.1640625" style="109" customWidth="1"/>
    <col min="7944" max="7944" width="10" style="109" customWidth="1"/>
    <col min="7945" max="7945" width="5.1640625" style="109" customWidth="1"/>
    <col min="7946" max="7946" width="10" style="109" customWidth="1"/>
    <col min="7947" max="7947" width="5.1640625" style="109" customWidth="1"/>
    <col min="7948" max="7948" width="10" style="109" customWidth="1"/>
    <col min="7949" max="7949" width="5.1640625" style="109" customWidth="1"/>
    <col min="7950" max="7950" width="11.33203125" style="109" customWidth="1"/>
    <col min="7951" max="7951" width="4.6640625" style="109" customWidth="1"/>
    <col min="7952" max="7952" width="17.5" style="109" customWidth="1"/>
    <col min="7953" max="7953" width="10.83203125" style="109" customWidth="1"/>
    <col min="7954" max="7954" width="10.33203125" style="109" customWidth="1"/>
    <col min="7955" max="7955" width="8.83203125" style="109"/>
    <col min="7956" max="7956" width="11.5" style="109" customWidth="1"/>
    <col min="7957" max="7959" width="8.83203125" style="109"/>
    <col min="7960" max="7960" width="7" style="109" customWidth="1"/>
    <col min="7961" max="8192" width="8.83203125" style="109"/>
    <col min="8193" max="8193" width="17.5" style="109" customWidth="1"/>
    <col min="8194" max="8194" width="10" style="109" customWidth="1"/>
    <col min="8195" max="8195" width="5.1640625" style="109" customWidth="1"/>
    <col min="8196" max="8196" width="10" style="109" customWidth="1"/>
    <col min="8197" max="8197" width="5.1640625" style="109" customWidth="1"/>
    <col min="8198" max="8198" width="10" style="109" customWidth="1"/>
    <col min="8199" max="8199" width="5.1640625" style="109" customWidth="1"/>
    <col min="8200" max="8200" width="10" style="109" customWidth="1"/>
    <col min="8201" max="8201" width="5.1640625" style="109" customWidth="1"/>
    <col min="8202" max="8202" width="10" style="109" customWidth="1"/>
    <col min="8203" max="8203" width="5.1640625" style="109" customWidth="1"/>
    <col min="8204" max="8204" width="10" style="109" customWidth="1"/>
    <col min="8205" max="8205" width="5.1640625" style="109" customWidth="1"/>
    <col min="8206" max="8206" width="11.33203125" style="109" customWidth="1"/>
    <col min="8207" max="8207" width="4.6640625" style="109" customWidth="1"/>
    <col min="8208" max="8208" width="17.5" style="109" customWidth="1"/>
    <col min="8209" max="8209" width="10.83203125" style="109" customWidth="1"/>
    <col min="8210" max="8210" width="10.33203125" style="109" customWidth="1"/>
    <col min="8211" max="8211" width="8.83203125" style="109"/>
    <col min="8212" max="8212" width="11.5" style="109" customWidth="1"/>
    <col min="8213" max="8215" width="8.83203125" style="109"/>
    <col min="8216" max="8216" width="7" style="109" customWidth="1"/>
    <col min="8217" max="8448" width="8.83203125" style="109"/>
    <col min="8449" max="8449" width="17.5" style="109" customWidth="1"/>
    <col min="8450" max="8450" width="10" style="109" customWidth="1"/>
    <col min="8451" max="8451" width="5.1640625" style="109" customWidth="1"/>
    <col min="8452" max="8452" width="10" style="109" customWidth="1"/>
    <col min="8453" max="8453" width="5.1640625" style="109" customWidth="1"/>
    <col min="8454" max="8454" width="10" style="109" customWidth="1"/>
    <col min="8455" max="8455" width="5.1640625" style="109" customWidth="1"/>
    <col min="8456" max="8456" width="10" style="109" customWidth="1"/>
    <col min="8457" max="8457" width="5.1640625" style="109" customWidth="1"/>
    <col min="8458" max="8458" width="10" style="109" customWidth="1"/>
    <col min="8459" max="8459" width="5.1640625" style="109" customWidth="1"/>
    <col min="8460" max="8460" width="10" style="109" customWidth="1"/>
    <col min="8461" max="8461" width="5.1640625" style="109" customWidth="1"/>
    <col min="8462" max="8462" width="11.33203125" style="109" customWidth="1"/>
    <col min="8463" max="8463" width="4.6640625" style="109" customWidth="1"/>
    <col min="8464" max="8464" width="17.5" style="109" customWidth="1"/>
    <col min="8465" max="8465" width="10.83203125" style="109" customWidth="1"/>
    <col min="8466" max="8466" width="10.33203125" style="109" customWidth="1"/>
    <col min="8467" max="8467" width="8.83203125" style="109"/>
    <col min="8468" max="8468" width="11.5" style="109" customWidth="1"/>
    <col min="8469" max="8471" width="8.83203125" style="109"/>
    <col min="8472" max="8472" width="7" style="109" customWidth="1"/>
    <col min="8473" max="8704" width="8.83203125" style="109"/>
    <col min="8705" max="8705" width="17.5" style="109" customWidth="1"/>
    <col min="8706" max="8706" width="10" style="109" customWidth="1"/>
    <col min="8707" max="8707" width="5.1640625" style="109" customWidth="1"/>
    <col min="8708" max="8708" width="10" style="109" customWidth="1"/>
    <col min="8709" max="8709" width="5.1640625" style="109" customWidth="1"/>
    <col min="8710" max="8710" width="10" style="109" customWidth="1"/>
    <col min="8711" max="8711" width="5.1640625" style="109" customWidth="1"/>
    <col min="8712" max="8712" width="10" style="109" customWidth="1"/>
    <col min="8713" max="8713" width="5.1640625" style="109" customWidth="1"/>
    <col min="8714" max="8714" width="10" style="109" customWidth="1"/>
    <col min="8715" max="8715" width="5.1640625" style="109" customWidth="1"/>
    <col min="8716" max="8716" width="10" style="109" customWidth="1"/>
    <col min="8717" max="8717" width="5.1640625" style="109" customWidth="1"/>
    <col min="8718" max="8718" width="11.33203125" style="109" customWidth="1"/>
    <col min="8719" max="8719" width="4.6640625" style="109" customWidth="1"/>
    <col min="8720" max="8720" width="17.5" style="109" customWidth="1"/>
    <col min="8721" max="8721" width="10.83203125" style="109" customWidth="1"/>
    <col min="8722" max="8722" width="10.33203125" style="109" customWidth="1"/>
    <col min="8723" max="8723" width="8.83203125" style="109"/>
    <col min="8724" max="8724" width="11.5" style="109" customWidth="1"/>
    <col min="8725" max="8727" width="8.83203125" style="109"/>
    <col min="8728" max="8728" width="7" style="109" customWidth="1"/>
    <col min="8729" max="8960" width="8.83203125" style="109"/>
    <col min="8961" max="8961" width="17.5" style="109" customWidth="1"/>
    <col min="8962" max="8962" width="10" style="109" customWidth="1"/>
    <col min="8963" max="8963" width="5.1640625" style="109" customWidth="1"/>
    <col min="8964" max="8964" width="10" style="109" customWidth="1"/>
    <col min="8965" max="8965" width="5.1640625" style="109" customWidth="1"/>
    <col min="8966" max="8966" width="10" style="109" customWidth="1"/>
    <col min="8967" max="8967" width="5.1640625" style="109" customWidth="1"/>
    <col min="8968" max="8968" width="10" style="109" customWidth="1"/>
    <col min="8969" max="8969" width="5.1640625" style="109" customWidth="1"/>
    <col min="8970" max="8970" width="10" style="109" customWidth="1"/>
    <col min="8971" max="8971" width="5.1640625" style="109" customWidth="1"/>
    <col min="8972" max="8972" width="10" style="109" customWidth="1"/>
    <col min="8973" max="8973" width="5.1640625" style="109" customWidth="1"/>
    <col min="8974" max="8974" width="11.33203125" style="109" customWidth="1"/>
    <col min="8975" max="8975" width="4.6640625" style="109" customWidth="1"/>
    <col min="8976" max="8976" width="17.5" style="109" customWidth="1"/>
    <col min="8977" max="8977" width="10.83203125" style="109" customWidth="1"/>
    <col min="8978" max="8978" width="10.33203125" style="109" customWidth="1"/>
    <col min="8979" max="8979" width="8.83203125" style="109"/>
    <col min="8980" max="8980" width="11.5" style="109" customWidth="1"/>
    <col min="8981" max="8983" width="8.83203125" style="109"/>
    <col min="8984" max="8984" width="7" style="109" customWidth="1"/>
    <col min="8985" max="9216" width="8.83203125" style="109"/>
    <col min="9217" max="9217" width="17.5" style="109" customWidth="1"/>
    <col min="9218" max="9218" width="10" style="109" customWidth="1"/>
    <col min="9219" max="9219" width="5.1640625" style="109" customWidth="1"/>
    <col min="9220" max="9220" width="10" style="109" customWidth="1"/>
    <col min="9221" max="9221" width="5.1640625" style="109" customWidth="1"/>
    <col min="9222" max="9222" width="10" style="109" customWidth="1"/>
    <col min="9223" max="9223" width="5.1640625" style="109" customWidth="1"/>
    <col min="9224" max="9224" width="10" style="109" customWidth="1"/>
    <col min="9225" max="9225" width="5.1640625" style="109" customWidth="1"/>
    <col min="9226" max="9226" width="10" style="109" customWidth="1"/>
    <col min="9227" max="9227" width="5.1640625" style="109" customWidth="1"/>
    <col min="9228" max="9228" width="10" style="109" customWidth="1"/>
    <col min="9229" max="9229" width="5.1640625" style="109" customWidth="1"/>
    <col min="9230" max="9230" width="11.33203125" style="109" customWidth="1"/>
    <col min="9231" max="9231" width="4.6640625" style="109" customWidth="1"/>
    <col min="9232" max="9232" width="17.5" style="109" customWidth="1"/>
    <col min="9233" max="9233" width="10.83203125" style="109" customWidth="1"/>
    <col min="9234" max="9234" width="10.33203125" style="109" customWidth="1"/>
    <col min="9235" max="9235" width="8.83203125" style="109"/>
    <col min="9236" max="9236" width="11.5" style="109" customWidth="1"/>
    <col min="9237" max="9239" width="8.83203125" style="109"/>
    <col min="9240" max="9240" width="7" style="109" customWidth="1"/>
    <col min="9241" max="9472" width="8.83203125" style="109"/>
    <col min="9473" max="9473" width="17.5" style="109" customWidth="1"/>
    <col min="9474" max="9474" width="10" style="109" customWidth="1"/>
    <col min="9475" max="9475" width="5.1640625" style="109" customWidth="1"/>
    <col min="9476" max="9476" width="10" style="109" customWidth="1"/>
    <col min="9477" max="9477" width="5.1640625" style="109" customWidth="1"/>
    <col min="9478" max="9478" width="10" style="109" customWidth="1"/>
    <col min="9479" max="9479" width="5.1640625" style="109" customWidth="1"/>
    <col min="9480" max="9480" width="10" style="109" customWidth="1"/>
    <col min="9481" max="9481" width="5.1640625" style="109" customWidth="1"/>
    <col min="9482" max="9482" width="10" style="109" customWidth="1"/>
    <col min="9483" max="9483" width="5.1640625" style="109" customWidth="1"/>
    <col min="9484" max="9484" width="10" style="109" customWidth="1"/>
    <col min="9485" max="9485" width="5.1640625" style="109" customWidth="1"/>
    <col min="9486" max="9486" width="11.33203125" style="109" customWidth="1"/>
    <col min="9487" max="9487" width="4.6640625" style="109" customWidth="1"/>
    <col min="9488" max="9488" width="17.5" style="109" customWidth="1"/>
    <col min="9489" max="9489" width="10.83203125" style="109" customWidth="1"/>
    <col min="9490" max="9490" width="10.33203125" style="109" customWidth="1"/>
    <col min="9491" max="9491" width="8.83203125" style="109"/>
    <col min="9492" max="9492" width="11.5" style="109" customWidth="1"/>
    <col min="9493" max="9495" width="8.83203125" style="109"/>
    <col min="9496" max="9496" width="7" style="109" customWidth="1"/>
    <col min="9497" max="9728" width="8.83203125" style="109"/>
    <col min="9729" max="9729" width="17.5" style="109" customWidth="1"/>
    <col min="9730" max="9730" width="10" style="109" customWidth="1"/>
    <col min="9731" max="9731" width="5.1640625" style="109" customWidth="1"/>
    <col min="9732" max="9732" width="10" style="109" customWidth="1"/>
    <col min="9733" max="9733" width="5.1640625" style="109" customWidth="1"/>
    <col min="9734" max="9734" width="10" style="109" customWidth="1"/>
    <col min="9735" max="9735" width="5.1640625" style="109" customWidth="1"/>
    <col min="9736" max="9736" width="10" style="109" customWidth="1"/>
    <col min="9737" max="9737" width="5.1640625" style="109" customWidth="1"/>
    <col min="9738" max="9738" width="10" style="109" customWidth="1"/>
    <col min="9739" max="9739" width="5.1640625" style="109" customWidth="1"/>
    <col min="9740" max="9740" width="10" style="109" customWidth="1"/>
    <col min="9741" max="9741" width="5.1640625" style="109" customWidth="1"/>
    <col min="9742" max="9742" width="11.33203125" style="109" customWidth="1"/>
    <col min="9743" max="9743" width="4.6640625" style="109" customWidth="1"/>
    <col min="9744" max="9744" width="17.5" style="109" customWidth="1"/>
    <col min="9745" max="9745" width="10.83203125" style="109" customWidth="1"/>
    <col min="9746" max="9746" width="10.33203125" style="109" customWidth="1"/>
    <col min="9747" max="9747" width="8.83203125" style="109"/>
    <col min="9748" max="9748" width="11.5" style="109" customWidth="1"/>
    <col min="9749" max="9751" width="8.83203125" style="109"/>
    <col min="9752" max="9752" width="7" style="109" customWidth="1"/>
    <col min="9753" max="9984" width="8.83203125" style="109"/>
    <col min="9985" max="9985" width="17.5" style="109" customWidth="1"/>
    <col min="9986" max="9986" width="10" style="109" customWidth="1"/>
    <col min="9987" max="9987" width="5.1640625" style="109" customWidth="1"/>
    <col min="9988" max="9988" width="10" style="109" customWidth="1"/>
    <col min="9989" max="9989" width="5.1640625" style="109" customWidth="1"/>
    <col min="9990" max="9990" width="10" style="109" customWidth="1"/>
    <col min="9991" max="9991" width="5.1640625" style="109" customWidth="1"/>
    <col min="9992" max="9992" width="10" style="109" customWidth="1"/>
    <col min="9993" max="9993" width="5.1640625" style="109" customWidth="1"/>
    <col min="9994" max="9994" width="10" style="109" customWidth="1"/>
    <col min="9995" max="9995" width="5.1640625" style="109" customWidth="1"/>
    <col min="9996" max="9996" width="10" style="109" customWidth="1"/>
    <col min="9997" max="9997" width="5.1640625" style="109" customWidth="1"/>
    <col min="9998" max="9998" width="11.33203125" style="109" customWidth="1"/>
    <col min="9999" max="9999" width="4.6640625" style="109" customWidth="1"/>
    <col min="10000" max="10000" width="17.5" style="109" customWidth="1"/>
    <col min="10001" max="10001" width="10.83203125" style="109" customWidth="1"/>
    <col min="10002" max="10002" width="10.33203125" style="109" customWidth="1"/>
    <col min="10003" max="10003" width="8.83203125" style="109"/>
    <col min="10004" max="10004" width="11.5" style="109" customWidth="1"/>
    <col min="10005" max="10007" width="8.83203125" style="109"/>
    <col min="10008" max="10008" width="7" style="109" customWidth="1"/>
    <col min="10009" max="10240" width="8.83203125" style="109"/>
    <col min="10241" max="10241" width="17.5" style="109" customWidth="1"/>
    <col min="10242" max="10242" width="10" style="109" customWidth="1"/>
    <col min="10243" max="10243" width="5.1640625" style="109" customWidth="1"/>
    <col min="10244" max="10244" width="10" style="109" customWidth="1"/>
    <col min="10245" max="10245" width="5.1640625" style="109" customWidth="1"/>
    <col min="10246" max="10246" width="10" style="109" customWidth="1"/>
    <col min="10247" max="10247" width="5.1640625" style="109" customWidth="1"/>
    <col min="10248" max="10248" width="10" style="109" customWidth="1"/>
    <col min="10249" max="10249" width="5.1640625" style="109" customWidth="1"/>
    <col min="10250" max="10250" width="10" style="109" customWidth="1"/>
    <col min="10251" max="10251" width="5.1640625" style="109" customWidth="1"/>
    <col min="10252" max="10252" width="10" style="109" customWidth="1"/>
    <col min="10253" max="10253" width="5.1640625" style="109" customWidth="1"/>
    <col min="10254" max="10254" width="11.33203125" style="109" customWidth="1"/>
    <col min="10255" max="10255" width="4.6640625" style="109" customWidth="1"/>
    <col min="10256" max="10256" width="17.5" style="109" customWidth="1"/>
    <col min="10257" max="10257" width="10.83203125" style="109" customWidth="1"/>
    <col min="10258" max="10258" width="10.33203125" style="109" customWidth="1"/>
    <col min="10259" max="10259" width="8.83203125" style="109"/>
    <col min="10260" max="10260" width="11.5" style="109" customWidth="1"/>
    <col min="10261" max="10263" width="8.83203125" style="109"/>
    <col min="10264" max="10264" width="7" style="109" customWidth="1"/>
    <col min="10265" max="10496" width="8.83203125" style="109"/>
    <col min="10497" max="10497" width="17.5" style="109" customWidth="1"/>
    <col min="10498" max="10498" width="10" style="109" customWidth="1"/>
    <col min="10499" max="10499" width="5.1640625" style="109" customWidth="1"/>
    <col min="10500" max="10500" width="10" style="109" customWidth="1"/>
    <col min="10501" max="10501" width="5.1640625" style="109" customWidth="1"/>
    <col min="10502" max="10502" width="10" style="109" customWidth="1"/>
    <col min="10503" max="10503" width="5.1640625" style="109" customWidth="1"/>
    <col min="10504" max="10504" width="10" style="109" customWidth="1"/>
    <col min="10505" max="10505" width="5.1640625" style="109" customWidth="1"/>
    <col min="10506" max="10506" width="10" style="109" customWidth="1"/>
    <col min="10507" max="10507" width="5.1640625" style="109" customWidth="1"/>
    <col min="10508" max="10508" width="10" style="109" customWidth="1"/>
    <col min="10509" max="10509" width="5.1640625" style="109" customWidth="1"/>
    <col min="10510" max="10510" width="11.33203125" style="109" customWidth="1"/>
    <col min="10511" max="10511" width="4.6640625" style="109" customWidth="1"/>
    <col min="10512" max="10512" width="17.5" style="109" customWidth="1"/>
    <col min="10513" max="10513" width="10.83203125" style="109" customWidth="1"/>
    <col min="10514" max="10514" width="10.33203125" style="109" customWidth="1"/>
    <col min="10515" max="10515" width="8.83203125" style="109"/>
    <col min="10516" max="10516" width="11.5" style="109" customWidth="1"/>
    <col min="10517" max="10519" width="8.83203125" style="109"/>
    <col min="10520" max="10520" width="7" style="109" customWidth="1"/>
    <col min="10521" max="10752" width="8.83203125" style="109"/>
    <col min="10753" max="10753" width="17.5" style="109" customWidth="1"/>
    <col min="10754" max="10754" width="10" style="109" customWidth="1"/>
    <col min="10755" max="10755" width="5.1640625" style="109" customWidth="1"/>
    <col min="10756" max="10756" width="10" style="109" customWidth="1"/>
    <col min="10757" max="10757" width="5.1640625" style="109" customWidth="1"/>
    <col min="10758" max="10758" width="10" style="109" customWidth="1"/>
    <col min="10759" max="10759" width="5.1640625" style="109" customWidth="1"/>
    <col min="10760" max="10760" width="10" style="109" customWidth="1"/>
    <col min="10761" max="10761" width="5.1640625" style="109" customWidth="1"/>
    <col min="10762" max="10762" width="10" style="109" customWidth="1"/>
    <col min="10763" max="10763" width="5.1640625" style="109" customWidth="1"/>
    <col min="10764" max="10764" width="10" style="109" customWidth="1"/>
    <col min="10765" max="10765" width="5.1640625" style="109" customWidth="1"/>
    <col min="10766" max="10766" width="11.33203125" style="109" customWidth="1"/>
    <col min="10767" max="10767" width="4.6640625" style="109" customWidth="1"/>
    <col min="10768" max="10768" width="17.5" style="109" customWidth="1"/>
    <col min="10769" max="10769" width="10.83203125" style="109" customWidth="1"/>
    <col min="10770" max="10770" width="10.33203125" style="109" customWidth="1"/>
    <col min="10771" max="10771" width="8.83203125" style="109"/>
    <col min="10772" max="10772" width="11.5" style="109" customWidth="1"/>
    <col min="10773" max="10775" width="8.83203125" style="109"/>
    <col min="10776" max="10776" width="7" style="109" customWidth="1"/>
    <col min="10777" max="11008" width="8.83203125" style="109"/>
    <col min="11009" max="11009" width="17.5" style="109" customWidth="1"/>
    <col min="11010" max="11010" width="10" style="109" customWidth="1"/>
    <col min="11011" max="11011" width="5.1640625" style="109" customWidth="1"/>
    <col min="11012" max="11012" width="10" style="109" customWidth="1"/>
    <col min="11013" max="11013" width="5.1640625" style="109" customWidth="1"/>
    <col min="11014" max="11014" width="10" style="109" customWidth="1"/>
    <col min="11015" max="11015" width="5.1640625" style="109" customWidth="1"/>
    <col min="11016" max="11016" width="10" style="109" customWidth="1"/>
    <col min="11017" max="11017" width="5.1640625" style="109" customWidth="1"/>
    <col min="11018" max="11018" width="10" style="109" customWidth="1"/>
    <col min="11019" max="11019" width="5.1640625" style="109" customWidth="1"/>
    <col min="11020" max="11020" width="10" style="109" customWidth="1"/>
    <col min="11021" max="11021" width="5.1640625" style="109" customWidth="1"/>
    <col min="11022" max="11022" width="11.33203125" style="109" customWidth="1"/>
    <col min="11023" max="11023" width="4.6640625" style="109" customWidth="1"/>
    <col min="11024" max="11024" width="17.5" style="109" customWidth="1"/>
    <col min="11025" max="11025" width="10.83203125" style="109" customWidth="1"/>
    <col min="11026" max="11026" width="10.33203125" style="109" customWidth="1"/>
    <col min="11027" max="11027" width="8.83203125" style="109"/>
    <col min="11028" max="11028" width="11.5" style="109" customWidth="1"/>
    <col min="11029" max="11031" width="8.83203125" style="109"/>
    <col min="11032" max="11032" width="7" style="109" customWidth="1"/>
    <col min="11033" max="11264" width="8.83203125" style="109"/>
    <col min="11265" max="11265" width="17.5" style="109" customWidth="1"/>
    <col min="11266" max="11266" width="10" style="109" customWidth="1"/>
    <col min="11267" max="11267" width="5.1640625" style="109" customWidth="1"/>
    <col min="11268" max="11268" width="10" style="109" customWidth="1"/>
    <col min="11269" max="11269" width="5.1640625" style="109" customWidth="1"/>
    <col min="11270" max="11270" width="10" style="109" customWidth="1"/>
    <col min="11271" max="11271" width="5.1640625" style="109" customWidth="1"/>
    <col min="11272" max="11272" width="10" style="109" customWidth="1"/>
    <col min="11273" max="11273" width="5.1640625" style="109" customWidth="1"/>
    <col min="11274" max="11274" width="10" style="109" customWidth="1"/>
    <col min="11275" max="11275" width="5.1640625" style="109" customWidth="1"/>
    <col min="11276" max="11276" width="10" style="109" customWidth="1"/>
    <col min="11277" max="11277" width="5.1640625" style="109" customWidth="1"/>
    <col min="11278" max="11278" width="11.33203125" style="109" customWidth="1"/>
    <col min="11279" max="11279" width="4.6640625" style="109" customWidth="1"/>
    <col min="11280" max="11280" width="17.5" style="109" customWidth="1"/>
    <col min="11281" max="11281" width="10.83203125" style="109" customWidth="1"/>
    <col min="11282" max="11282" width="10.33203125" style="109" customWidth="1"/>
    <col min="11283" max="11283" width="8.83203125" style="109"/>
    <col min="11284" max="11284" width="11.5" style="109" customWidth="1"/>
    <col min="11285" max="11287" width="8.83203125" style="109"/>
    <col min="11288" max="11288" width="7" style="109" customWidth="1"/>
    <col min="11289" max="11520" width="8.83203125" style="109"/>
    <col min="11521" max="11521" width="17.5" style="109" customWidth="1"/>
    <col min="11522" max="11522" width="10" style="109" customWidth="1"/>
    <col min="11523" max="11523" width="5.1640625" style="109" customWidth="1"/>
    <col min="11524" max="11524" width="10" style="109" customWidth="1"/>
    <col min="11525" max="11525" width="5.1640625" style="109" customWidth="1"/>
    <col min="11526" max="11526" width="10" style="109" customWidth="1"/>
    <col min="11527" max="11527" width="5.1640625" style="109" customWidth="1"/>
    <col min="11528" max="11528" width="10" style="109" customWidth="1"/>
    <col min="11529" max="11529" width="5.1640625" style="109" customWidth="1"/>
    <col min="11530" max="11530" width="10" style="109" customWidth="1"/>
    <col min="11531" max="11531" width="5.1640625" style="109" customWidth="1"/>
    <col min="11532" max="11532" width="10" style="109" customWidth="1"/>
    <col min="11533" max="11533" width="5.1640625" style="109" customWidth="1"/>
    <col min="11534" max="11534" width="11.33203125" style="109" customWidth="1"/>
    <col min="11535" max="11535" width="4.6640625" style="109" customWidth="1"/>
    <col min="11536" max="11536" width="17.5" style="109" customWidth="1"/>
    <col min="11537" max="11537" width="10.83203125" style="109" customWidth="1"/>
    <col min="11538" max="11538" width="10.33203125" style="109" customWidth="1"/>
    <col min="11539" max="11539" width="8.83203125" style="109"/>
    <col min="11540" max="11540" width="11.5" style="109" customWidth="1"/>
    <col min="11541" max="11543" width="8.83203125" style="109"/>
    <col min="11544" max="11544" width="7" style="109" customWidth="1"/>
    <col min="11545" max="11776" width="8.83203125" style="109"/>
    <col min="11777" max="11777" width="17.5" style="109" customWidth="1"/>
    <col min="11778" max="11778" width="10" style="109" customWidth="1"/>
    <col min="11779" max="11779" width="5.1640625" style="109" customWidth="1"/>
    <col min="11780" max="11780" width="10" style="109" customWidth="1"/>
    <col min="11781" max="11781" width="5.1640625" style="109" customWidth="1"/>
    <col min="11782" max="11782" width="10" style="109" customWidth="1"/>
    <col min="11783" max="11783" width="5.1640625" style="109" customWidth="1"/>
    <col min="11784" max="11784" width="10" style="109" customWidth="1"/>
    <col min="11785" max="11785" width="5.1640625" style="109" customWidth="1"/>
    <col min="11786" max="11786" width="10" style="109" customWidth="1"/>
    <col min="11787" max="11787" width="5.1640625" style="109" customWidth="1"/>
    <col min="11788" max="11788" width="10" style="109" customWidth="1"/>
    <col min="11789" max="11789" width="5.1640625" style="109" customWidth="1"/>
    <col min="11790" max="11790" width="11.33203125" style="109" customWidth="1"/>
    <col min="11791" max="11791" width="4.6640625" style="109" customWidth="1"/>
    <col min="11792" max="11792" width="17.5" style="109" customWidth="1"/>
    <col min="11793" max="11793" width="10.83203125" style="109" customWidth="1"/>
    <col min="11794" max="11794" width="10.33203125" style="109" customWidth="1"/>
    <col min="11795" max="11795" width="8.83203125" style="109"/>
    <col min="11796" max="11796" width="11.5" style="109" customWidth="1"/>
    <col min="11797" max="11799" width="8.83203125" style="109"/>
    <col min="11800" max="11800" width="7" style="109" customWidth="1"/>
    <col min="11801" max="12032" width="8.83203125" style="109"/>
    <col min="12033" max="12033" width="17.5" style="109" customWidth="1"/>
    <col min="12034" max="12034" width="10" style="109" customWidth="1"/>
    <col min="12035" max="12035" width="5.1640625" style="109" customWidth="1"/>
    <col min="12036" max="12036" width="10" style="109" customWidth="1"/>
    <col min="12037" max="12037" width="5.1640625" style="109" customWidth="1"/>
    <col min="12038" max="12038" width="10" style="109" customWidth="1"/>
    <col min="12039" max="12039" width="5.1640625" style="109" customWidth="1"/>
    <col min="12040" max="12040" width="10" style="109" customWidth="1"/>
    <col min="12041" max="12041" width="5.1640625" style="109" customWidth="1"/>
    <col min="12042" max="12042" width="10" style="109" customWidth="1"/>
    <col min="12043" max="12043" width="5.1640625" style="109" customWidth="1"/>
    <col min="12044" max="12044" width="10" style="109" customWidth="1"/>
    <col min="12045" max="12045" width="5.1640625" style="109" customWidth="1"/>
    <col min="12046" max="12046" width="11.33203125" style="109" customWidth="1"/>
    <col min="12047" max="12047" width="4.6640625" style="109" customWidth="1"/>
    <col min="12048" max="12048" width="17.5" style="109" customWidth="1"/>
    <col min="12049" max="12049" width="10.83203125" style="109" customWidth="1"/>
    <col min="12050" max="12050" width="10.33203125" style="109" customWidth="1"/>
    <col min="12051" max="12051" width="8.83203125" style="109"/>
    <col min="12052" max="12052" width="11.5" style="109" customWidth="1"/>
    <col min="12053" max="12055" width="8.83203125" style="109"/>
    <col min="12056" max="12056" width="7" style="109" customWidth="1"/>
    <col min="12057" max="12288" width="8.83203125" style="109"/>
    <col min="12289" max="12289" width="17.5" style="109" customWidth="1"/>
    <col min="12290" max="12290" width="10" style="109" customWidth="1"/>
    <col min="12291" max="12291" width="5.1640625" style="109" customWidth="1"/>
    <col min="12292" max="12292" width="10" style="109" customWidth="1"/>
    <col min="12293" max="12293" width="5.1640625" style="109" customWidth="1"/>
    <col min="12294" max="12294" width="10" style="109" customWidth="1"/>
    <col min="12295" max="12295" width="5.1640625" style="109" customWidth="1"/>
    <col min="12296" max="12296" width="10" style="109" customWidth="1"/>
    <col min="12297" max="12297" width="5.1640625" style="109" customWidth="1"/>
    <col min="12298" max="12298" width="10" style="109" customWidth="1"/>
    <col min="12299" max="12299" width="5.1640625" style="109" customWidth="1"/>
    <col min="12300" max="12300" width="10" style="109" customWidth="1"/>
    <col min="12301" max="12301" width="5.1640625" style="109" customWidth="1"/>
    <col min="12302" max="12302" width="11.33203125" style="109" customWidth="1"/>
    <col min="12303" max="12303" width="4.6640625" style="109" customWidth="1"/>
    <col min="12304" max="12304" width="17.5" style="109" customWidth="1"/>
    <col min="12305" max="12305" width="10.83203125" style="109" customWidth="1"/>
    <col min="12306" max="12306" width="10.33203125" style="109" customWidth="1"/>
    <col min="12307" max="12307" width="8.83203125" style="109"/>
    <col min="12308" max="12308" width="11.5" style="109" customWidth="1"/>
    <col min="12309" max="12311" width="8.83203125" style="109"/>
    <col min="12312" max="12312" width="7" style="109" customWidth="1"/>
    <col min="12313" max="12544" width="8.83203125" style="109"/>
    <col min="12545" max="12545" width="17.5" style="109" customWidth="1"/>
    <col min="12546" max="12546" width="10" style="109" customWidth="1"/>
    <col min="12547" max="12547" width="5.1640625" style="109" customWidth="1"/>
    <col min="12548" max="12548" width="10" style="109" customWidth="1"/>
    <col min="12549" max="12549" width="5.1640625" style="109" customWidth="1"/>
    <col min="12550" max="12550" width="10" style="109" customWidth="1"/>
    <col min="12551" max="12551" width="5.1640625" style="109" customWidth="1"/>
    <col min="12552" max="12552" width="10" style="109" customWidth="1"/>
    <col min="12553" max="12553" width="5.1640625" style="109" customWidth="1"/>
    <col min="12554" max="12554" width="10" style="109" customWidth="1"/>
    <col min="12555" max="12555" width="5.1640625" style="109" customWidth="1"/>
    <col min="12556" max="12556" width="10" style="109" customWidth="1"/>
    <col min="12557" max="12557" width="5.1640625" style="109" customWidth="1"/>
    <col min="12558" max="12558" width="11.33203125" style="109" customWidth="1"/>
    <col min="12559" max="12559" width="4.6640625" style="109" customWidth="1"/>
    <col min="12560" max="12560" width="17.5" style="109" customWidth="1"/>
    <col min="12561" max="12561" width="10.83203125" style="109" customWidth="1"/>
    <col min="12562" max="12562" width="10.33203125" style="109" customWidth="1"/>
    <col min="12563" max="12563" width="8.83203125" style="109"/>
    <col min="12564" max="12564" width="11.5" style="109" customWidth="1"/>
    <col min="12565" max="12567" width="8.83203125" style="109"/>
    <col min="12568" max="12568" width="7" style="109" customWidth="1"/>
    <col min="12569" max="12800" width="8.83203125" style="109"/>
    <col min="12801" max="12801" width="17.5" style="109" customWidth="1"/>
    <col min="12802" max="12802" width="10" style="109" customWidth="1"/>
    <col min="12803" max="12803" width="5.1640625" style="109" customWidth="1"/>
    <col min="12804" max="12804" width="10" style="109" customWidth="1"/>
    <col min="12805" max="12805" width="5.1640625" style="109" customWidth="1"/>
    <col min="12806" max="12806" width="10" style="109" customWidth="1"/>
    <col min="12807" max="12807" width="5.1640625" style="109" customWidth="1"/>
    <col min="12808" max="12808" width="10" style="109" customWidth="1"/>
    <col min="12809" max="12809" width="5.1640625" style="109" customWidth="1"/>
    <col min="12810" max="12810" width="10" style="109" customWidth="1"/>
    <col min="12811" max="12811" width="5.1640625" style="109" customWidth="1"/>
    <col min="12812" max="12812" width="10" style="109" customWidth="1"/>
    <col min="12813" max="12813" width="5.1640625" style="109" customWidth="1"/>
    <col min="12814" max="12814" width="11.33203125" style="109" customWidth="1"/>
    <col min="12815" max="12815" width="4.6640625" style="109" customWidth="1"/>
    <col min="12816" max="12816" width="17.5" style="109" customWidth="1"/>
    <col min="12817" max="12817" width="10.83203125" style="109" customWidth="1"/>
    <col min="12818" max="12818" width="10.33203125" style="109" customWidth="1"/>
    <col min="12819" max="12819" width="8.83203125" style="109"/>
    <col min="12820" max="12820" width="11.5" style="109" customWidth="1"/>
    <col min="12821" max="12823" width="8.83203125" style="109"/>
    <col min="12824" max="12824" width="7" style="109" customWidth="1"/>
    <col min="12825" max="13056" width="8.83203125" style="109"/>
    <col min="13057" max="13057" width="17.5" style="109" customWidth="1"/>
    <col min="13058" max="13058" width="10" style="109" customWidth="1"/>
    <col min="13059" max="13059" width="5.1640625" style="109" customWidth="1"/>
    <col min="13060" max="13060" width="10" style="109" customWidth="1"/>
    <col min="13061" max="13061" width="5.1640625" style="109" customWidth="1"/>
    <col min="13062" max="13062" width="10" style="109" customWidth="1"/>
    <col min="13063" max="13063" width="5.1640625" style="109" customWidth="1"/>
    <col min="13064" max="13064" width="10" style="109" customWidth="1"/>
    <col min="13065" max="13065" width="5.1640625" style="109" customWidth="1"/>
    <col min="13066" max="13066" width="10" style="109" customWidth="1"/>
    <col min="13067" max="13067" width="5.1640625" style="109" customWidth="1"/>
    <col min="13068" max="13068" width="10" style="109" customWidth="1"/>
    <col min="13069" max="13069" width="5.1640625" style="109" customWidth="1"/>
    <col min="13070" max="13070" width="11.33203125" style="109" customWidth="1"/>
    <col min="13071" max="13071" width="4.6640625" style="109" customWidth="1"/>
    <col min="13072" max="13072" width="17.5" style="109" customWidth="1"/>
    <col min="13073" max="13073" width="10.83203125" style="109" customWidth="1"/>
    <col min="13074" max="13074" width="10.33203125" style="109" customWidth="1"/>
    <col min="13075" max="13075" width="8.83203125" style="109"/>
    <col min="13076" max="13076" width="11.5" style="109" customWidth="1"/>
    <col min="13077" max="13079" width="8.83203125" style="109"/>
    <col min="13080" max="13080" width="7" style="109" customWidth="1"/>
    <col min="13081" max="13312" width="8.83203125" style="109"/>
    <col min="13313" max="13313" width="17.5" style="109" customWidth="1"/>
    <col min="13314" max="13314" width="10" style="109" customWidth="1"/>
    <col min="13315" max="13315" width="5.1640625" style="109" customWidth="1"/>
    <col min="13316" max="13316" width="10" style="109" customWidth="1"/>
    <col min="13317" max="13317" width="5.1640625" style="109" customWidth="1"/>
    <col min="13318" max="13318" width="10" style="109" customWidth="1"/>
    <col min="13319" max="13319" width="5.1640625" style="109" customWidth="1"/>
    <col min="13320" max="13320" width="10" style="109" customWidth="1"/>
    <col min="13321" max="13321" width="5.1640625" style="109" customWidth="1"/>
    <col min="13322" max="13322" width="10" style="109" customWidth="1"/>
    <col min="13323" max="13323" width="5.1640625" style="109" customWidth="1"/>
    <col min="13324" max="13324" width="10" style="109" customWidth="1"/>
    <col min="13325" max="13325" width="5.1640625" style="109" customWidth="1"/>
    <col min="13326" max="13326" width="11.33203125" style="109" customWidth="1"/>
    <col min="13327" max="13327" width="4.6640625" style="109" customWidth="1"/>
    <col min="13328" max="13328" width="17.5" style="109" customWidth="1"/>
    <col min="13329" max="13329" width="10.83203125" style="109" customWidth="1"/>
    <col min="13330" max="13330" width="10.33203125" style="109" customWidth="1"/>
    <col min="13331" max="13331" width="8.83203125" style="109"/>
    <col min="13332" max="13332" width="11.5" style="109" customWidth="1"/>
    <col min="13333" max="13335" width="8.83203125" style="109"/>
    <col min="13336" max="13336" width="7" style="109" customWidth="1"/>
    <col min="13337" max="13568" width="8.83203125" style="109"/>
    <col min="13569" max="13569" width="17.5" style="109" customWidth="1"/>
    <col min="13570" max="13570" width="10" style="109" customWidth="1"/>
    <col min="13571" max="13571" width="5.1640625" style="109" customWidth="1"/>
    <col min="13572" max="13572" width="10" style="109" customWidth="1"/>
    <col min="13573" max="13573" width="5.1640625" style="109" customWidth="1"/>
    <col min="13574" max="13574" width="10" style="109" customWidth="1"/>
    <col min="13575" max="13575" width="5.1640625" style="109" customWidth="1"/>
    <col min="13576" max="13576" width="10" style="109" customWidth="1"/>
    <col min="13577" max="13577" width="5.1640625" style="109" customWidth="1"/>
    <col min="13578" max="13578" width="10" style="109" customWidth="1"/>
    <col min="13579" max="13579" width="5.1640625" style="109" customWidth="1"/>
    <col min="13580" max="13580" width="10" style="109" customWidth="1"/>
    <col min="13581" max="13581" width="5.1640625" style="109" customWidth="1"/>
    <col min="13582" max="13582" width="11.33203125" style="109" customWidth="1"/>
    <col min="13583" max="13583" width="4.6640625" style="109" customWidth="1"/>
    <col min="13584" max="13584" width="17.5" style="109" customWidth="1"/>
    <col min="13585" max="13585" width="10.83203125" style="109" customWidth="1"/>
    <col min="13586" max="13586" width="10.33203125" style="109" customWidth="1"/>
    <col min="13587" max="13587" width="8.83203125" style="109"/>
    <col min="13588" max="13588" width="11.5" style="109" customWidth="1"/>
    <col min="13589" max="13591" width="8.83203125" style="109"/>
    <col min="13592" max="13592" width="7" style="109" customWidth="1"/>
    <col min="13593" max="13824" width="8.83203125" style="109"/>
    <col min="13825" max="13825" width="17.5" style="109" customWidth="1"/>
    <col min="13826" max="13826" width="10" style="109" customWidth="1"/>
    <col min="13827" max="13827" width="5.1640625" style="109" customWidth="1"/>
    <col min="13828" max="13828" width="10" style="109" customWidth="1"/>
    <col min="13829" max="13829" width="5.1640625" style="109" customWidth="1"/>
    <col min="13830" max="13830" width="10" style="109" customWidth="1"/>
    <col min="13831" max="13831" width="5.1640625" style="109" customWidth="1"/>
    <col min="13832" max="13832" width="10" style="109" customWidth="1"/>
    <col min="13833" max="13833" width="5.1640625" style="109" customWidth="1"/>
    <col min="13834" max="13834" width="10" style="109" customWidth="1"/>
    <col min="13835" max="13835" width="5.1640625" style="109" customWidth="1"/>
    <col min="13836" max="13836" width="10" style="109" customWidth="1"/>
    <col min="13837" max="13837" width="5.1640625" style="109" customWidth="1"/>
    <col min="13838" max="13838" width="11.33203125" style="109" customWidth="1"/>
    <col min="13839" max="13839" width="4.6640625" style="109" customWidth="1"/>
    <col min="13840" max="13840" width="17.5" style="109" customWidth="1"/>
    <col min="13841" max="13841" width="10.83203125" style="109" customWidth="1"/>
    <col min="13842" max="13842" width="10.33203125" style="109" customWidth="1"/>
    <col min="13843" max="13843" width="8.83203125" style="109"/>
    <col min="13844" max="13844" width="11.5" style="109" customWidth="1"/>
    <col min="13845" max="13847" width="8.83203125" style="109"/>
    <col min="13848" max="13848" width="7" style="109" customWidth="1"/>
    <col min="13849" max="14080" width="8.83203125" style="109"/>
    <col min="14081" max="14081" width="17.5" style="109" customWidth="1"/>
    <col min="14082" max="14082" width="10" style="109" customWidth="1"/>
    <col min="14083" max="14083" width="5.1640625" style="109" customWidth="1"/>
    <col min="14084" max="14084" width="10" style="109" customWidth="1"/>
    <col min="14085" max="14085" width="5.1640625" style="109" customWidth="1"/>
    <col min="14086" max="14086" width="10" style="109" customWidth="1"/>
    <col min="14087" max="14087" width="5.1640625" style="109" customWidth="1"/>
    <col min="14088" max="14088" width="10" style="109" customWidth="1"/>
    <col min="14089" max="14089" width="5.1640625" style="109" customWidth="1"/>
    <col min="14090" max="14090" width="10" style="109" customWidth="1"/>
    <col min="14091" max="14091" width="5.1640625" style="109" customWidth="1"/>
    <col min="14092" max="14092" width="10" style="109" customWidth="1"/>
    <col min="14093" max="14093" width="5.1640625" style="109" customWidth="1"/>
    <col min="14094" max="14094" width="11.33203125" style="109" customWidth="1"/>
    <col min="14095" max="14095" width="4.6640625" style="109" customWidth="1"/>
    <col min="14096" max="14096" width="17.5" style="109" customWidth="1"/>
    <col min="14097" max="14097" width="10.83203125" style="109" customWidth="1"/>
    <col min="14098" max="14098" width="10.33203125" style="109" customWidth="1"/>
    <col min="14099" max="14099" width="8.83203125" style="109"/>
    <col min="14100" max="14100" width="11.5" style="109" customWidth="1"/>
    <col min="14101" max="14103" width="8.83203125" style="109"/>
    <col min="14104" max="14104" width="7" style="109" customWidth="1"/>
    <col min="14105" max="14336" width="8.83203125" style="109"/>
    <col min="14337" max="14337" width="17.5" style="109" customWidth="1"/>
    <col min="14338" max="14338" width="10" style="109" customWidth="1"/>
    <col min="14339" max="14339" width="5.1640625" style="109" customWidth="1"/>
    <col min="14340" max="14340" width="10" style="109" customWidth="1"/>
    <col min="14341" max="14341" width="5.1640625" style="109" customWidth="1"/>
    <col min="14342" max="14342" width="10" style="109" customWidth="1"/>
    <col min="14343" max="14343" width="5.1640625" style="109" customWidth="1"/>
    <col min="14344" max="14344" width="10" style="109" customWidth="1"/>
    <col min="14345" max="14345" width="5.1640625" style="109" customWidth="1"/>
    <col min="14346" max="14346" width="10" style="109" customWidth="1"/>
    <col min="14347" max="14347" width="5.1640625" style="109" customWidth="1"/>
    <col min="14348" max="14348" width="10" style="109" customWidth="1"/>
    <col min="14349" max="14349" width="5.1640625" style="109" customWidth="1"/>
    <col min="14350" max="14350" width="11.33203125" style="109" customWidth="1"/>
    <col min="14351" max="14351" width="4.6640625" style="109" customWidth="1"/>
    <col min="14352" max="14352" width="17.5" style="109" customWidth="1"/>
    <col min="14353" max="14353" width="10.83203125" style="109" customWidth="1"/>
    <col min="14354" max="14354" width="10.33203125" style="109" customWidth="1"/>
    <col min="14355" max="14355" width="8.83203125" style="109"/>
    <col min="14356" max="14356" width="11.5" style="109" customWidth="1"/>
    <col min="14357" max="14359" width="8.83203125" style="109"/>
    <col min="14360" max="14360" width="7" style="109" customWidth="1"/>
    <col min="14361" max="14592" width="8.83203125" style="109"/>
    <col min="14593" max="14593" width="17.5" style="109" customWidth="1"/>
    <col min="14594" max="14594" width="10" style="109" customWidth="1"/>
    <col min="14595" max="14595" width="5.1640625" style="109" customWidth="1"/>
    <col min="14596" max="14596" width="10" style="109" customWidth="1"/>
    <col min="14597" max="14597" width="5.1640625" style="109" customWidth="1"/>
    <col min="14598" max="14598" width="10" style="109" customWidth="1"/>
    <col min="14599" max="14599" width="5.1640625" style="109" customWidth="1"/>
    <col min="14600" max="14600" width="10" style="109" customWidth="1"/>
    <col min="14601" max="14601" width="5.1640625" style="109" customWidth="1"/>
    <col min="14602" max="14602" width="10" style="109" customWidth="1"/>
    <col min="14603" max="14603" width="5.1640625" style="109" customWidth="1"/>
    <col min="14604" max="14604" width="10" style="109" customWidth="1"/>
    <col min="14605" max="14605" width="5.1640625" style="109" customWidth="1"/>
    <col min="14606" max="14606" width="11.33203125" style="109" customWidth="1"/>
    <col min="14607" max="14607" width="4.6640625" style="109" customWidth="1"/>
    <col min="14608" max="14608" width="17.5" style="109" customWidth="1"/>
    <col min="14609" max="14609" width="10.83203125" style="109" customWidth="1"/>
    <col min="14610" max="14610" width="10.33203125" style="109" customWidth="1"/>
    <col min="14611" max="14611" width="8.83203125" style="109"/>
    <col min="14612" max="14612" width="11.5" style="109" customWidth="1"/>
    <col min="14613" max="14615" width="8.83203125" style="109"/>
    <col min="14616" max="14616" width="7" style="109" customWidth="1"/>
    <col min="14617" max="14848" width="8.83203125" style="109"/>
    <col min="14849" max="14849" width="17.5" style="109" customWidth="1"/>
    <col min="14850" max="14850" width="10" style="109" customWidth="1"/>
    <col min="14851" max="14851" width="5.1640625" style="109" customWidth="1"/>
    <col min="14852" max="14852" width="10" style="109" customWidth="1"/>
    <col min="14853" max="14853" width="5.1640625" style="109" customWidth="1"/>
    <col min="14854" max="14854" width="10" style="109" customWidth="1"/>
    <col min="14855" max="14855" width="5.1640625" style="109" customWidth="1"/>
    <col min="14856" max="14856" width="10" style="109" customWidth="1"/>
    <col min="14857" max="14857" width="5.1640625" style="109" customWidth="1"/>
    <col min="14858" max="14858" width="10" style="109" customWidth="1"/>
    <col min="14859" max="14859" width="5.1640625" style="109" customWidth="1"/>
    <col min="14860" max="14860" width="10" style="109" customWidth="1"/>
    <col min="14861" max="14861" width="5.1640625" style="109" customWidth="1"/>
    <col min="14862" max="14862" width="11.33203125" style="109" customWidth="1"/>
    <col min="14863" max="14863" width="4.6640625" style="109" customWidth="1"/>
    <col min="14864" max="14864" width="17.5" style="109" customWidth="1"/>
    <col min="14865" max="14865" width="10.83203125" style="109" customWidth="1"/>
    <col min="14866" max="14866" width="10.33203125" style="109" customWidth="1"/>
    <col min="14867" max="14867" width="8.83203125" style="109"/>
    <col min="14868" max="14868" width="11.5" style="109" customWidth="1"/>
    <col min="14869" max="14871" width="8.83203125" style="109"/>
    <col min="14872" max="14872" width="7" style="109" customWidth="1"/>
    <col min="14873" max="15104" width="8.83203125" style="109"/>
    <col min="15105" max="15105" width="17.5" style="109" customWidth="1"/>
    <col min="15106" max="15106" width="10" style="109" customWidth="1"/>
    <col min="15107" max="15107" width="5.1640625" style="109" customWidth="1"/>
    <col min="15108" max="15108" width="10" style="109" customWidth="1"/>
    <col min="15109" max="15109" width="5.1640625" style="109" customWidth="1"/>
    <col min="15110" max="15110" width="10" style="109" customWidth="1"/>
    <col min="15111" max="15111" width="5.1640625" style="109" customWidth="1"/>
    <col min="15112" max="15112" width="10" style="109" customWidth="1"/>
    <col min="15113" max="15113" width="5.1640625" style="109" customWidth="1"/>
    <col min="15114" max="15114" width="10" style="109" customWidth="1"/>
    <col min="15115" max="15115" width="5.1640625" style="109" customWidth="1"/>
    <col min="15116" max="15116" width="10" style="109" customWidth="1"/>
    <col min="15117" max="15117" width="5.1640625" style="109" customWidth="1"/>
    <col min="15118" max="15118" width="11.33203125" style="109" customWidth="1"/>
    <col min="15119" max="15119" width="4.6640625" style="109" customWidth="1"/>
    <col min="15120" max="15120" width="17.5" style="109" customWidth="1"/>
    <col min="15121" max="15121" width="10.83203125" style="109" customWidth="1"/>
    <col min="15122" max="15122" width="10.33203125" style="109" customWidth="1"/>
    <col min="15123" max="15123" width="8.83203125" style="109"/>
    <col min="15124" max="15124" width="11.5" style="109" customWidth="1"/>
    <col min="15125" max="15127" width="8.83203125" style="109"/>
    <col min="15128" max="15128" width="7" style="109" customWidth="1"/>
    <col min="15129" max="15360" width="8.83203125" style="109"/>
    <col min="15361" max="15361" width="17.5" style="109" customWidth="1"/>
    <col min="15362" max="15362" width="10" style="109" customWidth="1"/>
    <col min="15363" max="15363" width="5.1640625" style="109" customWidth="1"/>
    <col min="15364" max="15364" width="10" style="109" customWidth="1"/>
    <col min="15365" max="15365" width="5.1640625" style="109" customWidth="1"/>
    <col min="15366" max="15366" width="10" style="109" customWidth="1"/>
    <col min="15367" max="15367" width="5.1640625" style="109" customWidth="1"/>
    <col min="15368" max="15368" width="10" style="109" customWidth="1"/>
    <col min="15369" max="15369" width="5.1640625" style="109" customWidth="1"/>
    <col min="15370" max="15370" width="10" style="109" customWidth="1"/>
    <col min="15371" max="15371" width="5.1640625" style="109" customWidth="1"/>
    <col min="15372" max="15372" width="10" style="109" customWidth="1"/>
    <col min="15373" max="15373" width="5.1640625" style="109" customWidth="1"/>
    <col min="15374" max="15374" width="11.33203125" style="109" customWidth="1"/>
    <col min="15375" max="15375" width="4.6640625" style="109" customWidth="1"/>
    <col min="15376" max="15376" width="17.5" style="109" customWidth="1"/>
    <col min="15377" max="15377" width="10.83203125" style="109" customWidth="1"/>
    <col min="15378" max="15378" width="10.33203125" style="109" customWidth="1"/>
    <col min="15379" max="15379" width="8.83203125" style="109"/>
    <col min="15380" max="15380" width="11.5" style="109" customWidth="1"/>
    <col min="15381" max="15383" width="8.83203125" style="109"/>
    <col min="15384" max="15384" width="7" style="109" customWidth="1"/>
    <col min="15385" max="15616" width="8.83203125" style="109"/>
    <col min="15617" max="15617" width="17.5" style="109" customWidth="1"/>
    <col min="15618" max="15618" width="10" style="109" customWidth="1"/>
    <col min="15619" max="15619" width="5.1640625" style="109" customWidth="1"/>
    <col min="15620" max="15620" width="10" style="109" customWidth="1"/>
    <col min="15621" max="15621" width="5.1640625" style="109" customWidth="1"/>
    <col min="15622" max="15622" width="10" style="109" customWidth="1"/>
    <col min="15623" max="15623" width="5.1640625" style="109" customWidth="1"/>
    <col min="15624" max="15624" width="10" style="109" customWidth="1"/>
    <col min="15625" max="15625" width="5.1640625" style="109" customWidth="1"/>
    <col min="15626" max="15626" width="10" style="109" customWidth="1"/>
    <col min="15627" max="15627" width="5.1640625" style="109" customWidth="1"/>
    <col min="15628" max="15628" width="10" style="109" customWidth="1"/>
    <col min="15629" max="15629" width="5.1640625" style="109" customWidth="1"/>
    <col min="15630" max="15630" width="11.33203125" style="109" customWidth="1"/>
    <col min="15631" max="15631" width="4.6640625" style="109" customWidth="1"/>
    <col min="15632" max="15632" width="17.5" style="109" customWidth="1"/>
    <col min="15633" max="15633" width="10.83203125" style="109" customWidth="1"/>
    <col min="15634" max="15634" width="10.33203125" style="109" customWidth="1"/>
    <col min="15635" max="15635" width="8.83203125" style="109"/>
    <col min="15636" max="15636" width="11.5" style="109" customWidth="1"/>
    <col min="15637" max="15639" width="8.83203125" style="109"/>
    <col min="15640" max="15640" width="7" style="109" customWidth="1"/>
    <col min="15641" max="15872" width="8.83203125" style="109"/>
    <col min="15873" max="15873" width="17.5" style="109" customWidth="1"/>
    <col min="15874" max="15874" width="10" style="109" customWidth="1"/>
    <col min="15875" max="15875" width="5.1640625" style="109" customWidth="1"/>
    <col min="15876" max="15876" width="10" style="109" customWidth="1"/>
    <col min="15877" max="15877" width="5.1640625" style="109" customWidth="1"/>
    <col min="15878" max="15878" width="10" style="109" customWidth="1"/>
    <col min="15879" max="15879" width="5.1640625" style="109" customWidth="1"/>
    <col min="15880" max="15880" width="10" style="109" customWidth="1"/>
    <col min="15881" max="15881" width="5.1640625" style="109" customWidth="1"/>
    <col min="15882" max="15882" width="10" style="109" customWidth="1"/>
    <col min="15883" max="15883" width="5.1640625" style="109" customWidth="1"/>
    <col min="15884" max="15884" width="10" style="109" customWidth="1"/>
    <col min="15885" max="15885" width="5.1640625" style="109" customWidth="1"/>
    <col min="15886" max="15886" width="11.33203125" style="109" customWidth="1"/>
    <col min="15887" max="15887" width="4.6640625" style="109" customWidth="1"/>
    <col min="15888" max="15888" width="17.5" style="109" customWidth="1"/>
    <col min="15889" max="15889" width="10.83203125" style="109" customWidth="1"/>
    <col min="15890" max="15890" width="10.33203125" style="109" customWidth="1"/>
    <col min="15891" max="15891" width="8.83203125" style="109"/>
    <col min="15892" max="15892" width="11.5" style="109" customWidth="1"/>
    <col min="15893" max="15895" width="8.83203125" style="109"/>
    <col min="15896" max="15896" width="7" style="109" customWidth="1"/>
    <col min="15897" max="16128" width="8.83203125" style="109"/>
    <col min="16129" max="16129" width="17.5" style="109" customWidth="1"/>
    <col min="16130" max="16130" width="10" style="109" customWidth="1"/>
    <col min="16131" max="16131" width="5.1640625" style="109" customWidth="1"/>
    <col min="16132" max="16132" width="10" style="109" customWidth="1"/>
    <col min="16133" max="16133" width="5.1640625" style="109" customWidth="1"/>
    <col min="16134" max="16134" width="10" style="109" customWidth="1"/>
    <col min="16135" max="16135" width="5.1640625" style="109" customWidth="1"/>
    <col min="16136" max="16136" width="10" style="109" customWidth="1"/>
    <col min="16137" max="16137" width="5.1640625" style="109" customWidth="1"/>
    <col min="16138" max="16138" width="10" style="109" customWidth="1"/>
    <col min="16139" max="16139" width="5.1640625" style="109" customWidth="1"/>
    <col min="16140" max="16140" width="10" style="109" customWidth="1"/>
    <col min="16141" max="16141" width="5.1640625" style="109" customWidth="1"/>
    <col min="16142" max="16142" width="11.33203125" style="109" customWidth="1"/>
    <col min="16143" max="16143" width="4.6640625" style="109" customWidth="1"/>
    <col min="16144" max="16144" width="17.5" style="109" customWidth="1"/>
    <col min="16145" max="16145" width="10.83203125" style="109" customWidth="1"/>
    <col min="16146" max="16146" width="10.33203125" style="109" customWidth="1"/>
    <col min="16147" max="16147" width="8.83203125" style="109"/>
    <col min="16148" max="16148" width="11.5" style="109" customWidth="1"/>
    <col min="16149" max="16151" width="8.83203125" style="109"/>
    <col min="16152" max="16152" width="7" style="109" customWidth="1"/>
    <col min="16153" max="16384" width="8.83203125" style="109"/>
  </cols>
  <sheetData>
    <row r="1" spans="1:22" ht="32" thickTop="1" thickBot="1">
      <c r="A1" s="104" t="s">
        <v>122</v>
      </c>
      <c r="B1" s="105"/>
      <c r="C1" s="105"/>
      <c r="D1" s="105"/>
      <c r="E1" s="105"/>
      <c r="F1" s="105"/>
      <c r="G1" s="105"/>
      <c r="H1" s="105"/>
      <c r="I1" s="105"/>
      <c r="J1" s="106"/>
      <c r="K1" s="106"/>
      <c r="L1" s="106"/>
      <c r="M1" s="106"/>
      <c r="N1" s="107"/>
    </row>
    <row r="2" spans="1:22" ht="14" thickTop="1">
      <c r="A2" s="110"/>
      <c r="B2" s="111" t="s">
        <v>32</v>
      </c>
      <c r="C2" s="112"/>
      <c r="D2" s="113" t="s">
        <v>33</v>
      </c>
      <c r="E2" s="114"/>
      <c r="F2" s="115" t="s">
        <v>34</v>
      </c>
      <c r="G2" s="112"/>
      <c r="H2" s="113" t="s">
        <v>35</v>
      </c>
      <c r="I2" s="114"/>
      <c r="J2" s="115" t="s">
        <v>36</v>
      </c>
      <c r="K2" s="112"/>
      <c r="L2" s="116" t="s">
        <v>37</v>
      </c>
      <c r="M2" s="117"/>
      <c r="N2" s="118"/>
      <c r="O2" s="119"/>
    </row>
    <row r="3" spans="1:22" ht="22" thickBot="1">
      <c r="A3" s="120" t="s">
        <v>39</v>
      </c>
      <c r="B3" s="121" t="s">
        <v>40</v>
      </c>
      <c r="C3" s="122" t="s">
        <v>41</v>
      </c>
      <c r="D3" s="123" t="s">
        <v>40</v>
      </c>
      <c r="E3" s="122" t="s">
        <v>41</v>
      </c>
      <c r="F3" s="123" t="s">
        <v>40</v>
      </c>
      <c r="G3" s="122" t="s">
        <v>41</v>
      </c>
      <c r="H3" s="123" t="s">
        <v>40</v>
      </c>
      <c r="I3" s="122" t="s">
        <v>41</v>
      </c>
      <c r="J3" s="123" t="s">
        <v>40</v>
      </c>
      <c r="K3" s="122" t="s">
        <v>41</v>
      </c>
      <c r="L3" s="123" t="s">
        <v>40</v>
      </c>
      <c r="M3" s="122" t="s">
        <v>41</v>
      </c>
      <c r="N3" s="124" t="s">
        <v>89</v>
      </c>
    </row>
    <row r="4" spans="1:22" ht="15" thickTop="1" thickBot="1">
      <c r="A4" s="125" t="s">
        <v>44</v>
      </c>
      <c r="B4" s="126"/>
      <c r="C4" s="126"/>
      <c r="D4" s="126"/>
      <c r="E4" s="127"/>
      <c r="F4" s="126"/>
      <c r="G4" s="126"/>
      <c r="H4" s="126"/>
      <c r="I4" s="126"/>
      <c r="J4" s="126"/>
      <c r="K4" s="126"/>
      <c r="L4" s="126"/>
      <c r="M4" s="126"/>
      <c r="N4" s="128"/>
      <c r="P4" s="129"/>
      <c r="Q4" s="130" t="s">
        <v>32</v>
      </c>
      <c r="R4" s="130" t="s">
        <v>33</v>
      </c>
      <c r="S4" s="130" t="s">
        <v>34</v>
      </c>
      <c r="T4" s="130" t="s">
        <v>90</v>
      </c>
      <c r="U4" s="130" t="s">
        <v>36</v>
      </c>
      <c r="V4" s="131" t="s">
        <v>37</v>
      </c>
    </row>
    <row r="5" spans="1:22">
      <c r="A5" s="132" t="s">
        <v>46</v>
      </c>
      <c r="B5" s="133" t="e">
        <f>Q5*(Section1!$C$16+Section1!$H$16)</f>
        <v>#VALUE!</v>
      </c>
      <c r="C5" s="134" t="e">
        <f>(Section1!$B$16+Section1!$G$16)*($O5/(Section1!$B$22+Section1!$G$22))</f>
        <v>#VALUE!</v>
      </c>
      <c r="D5" s="135">
        <f>R5*(Section1!$C$17+Section1!$H$17)</f>
        <v>0</v>
      </c>
      <c r="E5" s="134" t="e">
        <f>(Section1!$B$17+Section1!$G$17)*($O5/(Section1!$B$22+Section1!$G$22))</f>
        <v>#DIV/0!</v>
      </c>
      <c r="F5" s="135">
        <f>S5*(Section1!$C$18+Section1!$H$18)</f>
        <v>0</v>
      </c>
      <c r="G5" s="134" t="e">
        <f>(Section1!$B$18+Section1!$G$18)*($O5/(Section1!$B$22+Section1!$G$22))</f>
        <v>#DIV/0!</v>
      </c>
      <c r="H5" s="135">
        <f>T5*(Section1!$C$19+Section1!$H$19)</f>
        <v>0</v>
      </c>
      <c r="I5" s="134" t="e">
        <f>(Section1!$B$19+Section1!$G$19)*($O5/(Section1!$B$22+Section1!$G$22))</f>
        <v>#DIV/0!</v>
      </c>
      <c r="J5" s="133">
        <f>U5*(Section1!$C$20+Section1!$H$20)</f>
        <v>0</v>
      </c>
      <c r="K5" s="134" t="e">
        <f>(Section1!$B$20+Section1!$G$20)*($O5/(Section1!$B$22+Section1!$G$22))</f>
        <v>#DIV/0!</v>
      </c>
      <c r="L5" s="135">
        <f>V5*(Section1!$C$21+Section1!$H$21)</f>
        <v>0</v>
      </c>
      <c r="M5" s="134" t="e">
        <f>(Section1!$B$21+Section1!$G$21)*($O5/(Section1!$B$22+Section1!$G$22))</f>
        <v>#DIV/0!</v>
      </c>
      <c r="N5" s="136" t="e">
        <f>$B5+$D5+$F5+$H5+$J5+$L5</f>
        <v>#VALUE!</v>
      </c>
      <c r="O5" s="137">
        <f>Section1!$B$22+Section1!$G$22</f>
        <v>0</v>
      </c>
      <c r="P5" s="138" t="s">
        <v>46</v>
      </c>
      <c r="Q5" s="139">
        <v>0</v>
      </c>
      <c r="R5" s="139">
        <v>0</v>
      </c>
      <c r="S5" s="139">
        <v>0</v>
      </c>
      <c r="T5" s="139">
        <v>0</v>
      </c>
      <c r="U5" s="139">
        <v>0</v>
      </c>
      <c r="V5" s="140">
        <v>0</v>
      </c>
    </row>
    <row r="6" spans="1:22">
      <c r="A6" s="141" t="s">
        <v>47</v>
      </c>
      <c r="B6" s="142" t="e">
        <f>($N6/$O6)*C6</f>
        <v>#DIV/0!</v>
      </c>
      <c r="C6" s="143" t="e">
        <f>(Section1!$B$16+Section1!$G$16)*($O6/(Section1!$B$22+Section1!$G$22))</f>
        <v>#VALUE!</v>
      </c>
      <c r="D6" s="144" t="e">
        <f>($N6/$O6)*E6</f>
        <v>#DIV/0!</v>
      </c>
      <c r="E6" s="143" t="e">
        <f>(Section1!$B$17+Section1!$G$17)*($O6/(Section1!$B$22+Section1!$G$22))</f>
        <v>#DIV/0!</v>
      </c>
      <c r="F6" s="144" t="e">
        <f>($N6/$O6)*G6</f>
        <v>#DIV/0!</v>
      </c>
      <c r="G6" s="143" t="e">
        <f>(Section1!$B$18+Section1!$G$18)*($O6/(Section1!$B$22+Section1!$G$22))</f>
        <v>#DIV/0!</v>
      </c>
      <c r="H6" s="144" t="e">
        <f>($N6/$O6)*I6</f>
        <v>#DIV/0!</v>
      </c>
      <c r="I6" s="143" t="e">
        <f>(Section1!$B$19+Section1!$G$19)*($O6/(Section1!$B$22+Section1!$G$22))</f>
        <v>#DIV/0!</v>
      </c>
      <c r="J6" s="142" t="e">
        <f>($N6/$O6)*K6</f>
        <v>#DIV/0!</v>
      </c>
      <c r="K6" s="143" t="e">
        <f>(Section1!$B$20+Section1!$G$20)*($O6/(Section1!$B$22+Section1!$G$22))</f>
        <v>#DIV/0!</v>
      </c>
      <c r="L6" s="144" t="e">
        <f>($N6/$O6)*M6</f>
        <v>#DIV/0!</v>
      </c>
      <c r="M6" s="143" t="e">
        <f>(Section1!$B$21+Section1!$G$21)*($O6/(Section1!$B$22+Section1!$G$22))</f>
        <v>#DIV/0!</v>
      </c>
      <c r="N6" s="137">
        <v>0</v>
      </c>
      <c r="O6" s="137">
        <v>0</v>
      </c>
      <c r="P6" s="145" t="s">
        <v>47</v>
      </c>
      <c r="Q6" s="146" t="e">
        <f>B6/(Section1!$C$16+Section1!$H$16)</f>
        <v>#DIV/0!</v>
      </c>
      <c r="R6" s="146" t="e">
        <f>D6/(Section1!$C$17+Section1!$H$17)</f>
        <v>#DIV/0!</v>
      </c>
      <c r="S6" s="146" t="e">
        <f>F6/(Section1!$C$18+Section1!$H$18)</f>
        <v>#DIV/0!</v>
      </c>
      <c r="T6" s="146" t="e">
        <f>H6/(Section1!$C$19+Section1!$H$19)</f>
        <v>#DIV/0!</v>
      </c>
      <c r="U6" s="146" t="e">
        <f>J6/(Section1!$C$20+Section1!$H$20)</f>
        <v>#DIV/0!</v>
      </c>
      <c r="V6" s="147" t="e">
        <f>L6/(Section1!$C$21+Section1!$H$21)</f>
        <v>#DIV/0!</v>
      </c>
    </row>
    <row r="7" spans="1:22">
      <c r="A7" s="141" t="s">
        <v>48</v>
      </c>
      <c r="B7" s="142" t="e">
        <f>($N7/$O7)*C7</f>
        <v>#DIV/0!</v>
      </c>
      <c r="C7" s="143" t="e">
        <f>(Section1!$B$16+Section1!$G$16)*($O7/(Section1!$B$22+Section1!$G$22))</f>
        <v>#VALUE!</v>
      </c>
      <c r="D7" s="144" t="e">
        <f>($N7/$O7)*E7</f>
        <v>#DIV/0!</v>
      </c>
      <c r="E7" s="143" t="e">
        <f>(Section1!$B$17+Section1!$G$17)*($O7/(Section1!$B$22+Section1!$G$22))</f>
        <v>#DIV/0!</v>
      </c>
      <c r="F7" s="144" t="e">
        <f>($N7/$O7)*G7</f>
        <v>#DIV/0!</v>
      </c>
      <c r="G7" s="143" t="e">
        <f>(Section1!$B$18+Section1!$G$18)*($O7/(Section1!$B$22+Section1!$G$22))</f>
        <v>#DIV/0!</v>
      </c>
      <c r="H7" s="144" t="e">
        <f>($N7/$O7)*I7</f>
        <v>#DIV/0!</v>
      </c>
      <c r="I7" s="143" t="e">
        <f>(Section1!$B$19+Section1!$G$19)*($O7/(Section1!$B$22+Section1!$G$22))</f>
        <v>#DIV/0!</v>
      </c>
      <c r="J7" s="142" t="e">
        <f>($N7/$O7)*K7</f>
        <v>#DIV/0!</v>
      </c>
      <c r="K7" s="143" t="e">
        <f>(Section1!$B$20+Section1!$G$20)*($O7/(Section1!$B$22+Section1!$G$22))</f>
        <v>#DIV/0!</v>
      </c>
      <c r="L7" s="144" t="e">
        <f>($N7/$O7)*M7</f>
        <v>#DIV/0!</v>
      </c>
      <c r="M7" s="143" t="e">
        <f>(Section1!$B$21+Section1!$G$21)*($O7/(Section1!$B$22+Section1!$G$22))</f>
        <v>#DIV/0!</v>
      </c>
      <c r="N7" s="137">
        <v>0</v>
      </c>
      <c r="O7" s="137">
        <v>0</v>
      </c>
      <c r="P7" s="145" t="s">
        <v>48</v>
      </c>
      <c r="Q7" s="146" t="e">
        <f>B7/(Section1!$C$16+Section1!$H$16)</f>
        <v>#DIV/0!</v>
      </c>
      <c r="R7" s="146" t="e">
        <f>D7/(Section1!$C$17+Section1!$H$17)</f>
        <v>#DIV/0!</v>
      </c>
      <c r="S7" s="146" t="e">
        <f>F7/(Section1!$C$18+Section1!$H$18)</f>
        <v>#DIV/0!</v>
      </c>
      <c r="T7" s="146" t="e">
        <f>H7/(Section1!$C$19+Section1!$H$19)</f>
        <v>#DIV/0!</v>
      </c>
      <c r="U7" s="146" t="e">
        <f>J7/(Section1!$C$20+Section1!$H$20)</f>
        <v>#DIV/0!</v>
      </c>
      <c r="V7" s="147" t="e">
        <f>L7/(Section1!$C$21+Section1!$H$21)</f>
        <v>#DIV/0!</v>
      </c>
    </row>
    <row r="8" spans="1:22" ht="26" customHeight="1">
      <c r="A8" s="148" t="s">
        <v>91</v>
      </c>
      <c r="B8" s="142" t="e">
        <f>($N8/$O8)*C8</f>
        <v>#DIV/0!</v>
      </c>
      <c r="C8" s="143" t="e">
        <f>(Section1!$B$16+Section1!$G$16)*($O8/(Section1!$B$22+Section1!$G$22))</f>
        <v>#VALUE!</v>
      </c>
      <c r="D8" s="144" t="e">
        <f>($N8/$O8)*E8</f>
        <v>#DIV/0!</v>
      </c>
      <c r="E8" s="143" t="e">
        <f>(Section1!$B$17+Section1!$G$17)*($O8/(Section1!$B$22+Section1!$G$22))</f>
        <v>#DIV/0!</v>
      </c>
      <c r="F8" s="144" t="e">
        <f>($N8/$O8)*G8</f>
        <v>#DIV/0!</v>
      </c>
      <c r="G8" s="143" t="e">
        <f>(Section1!$B$18+Section1!$G$18)*($O8/(Section1!$B$22+Section1!$G$22))</f>
        <v>#DIV/0!</v>
      </c>
      <c r="H8" s="144" t="e">
        <f>($N8/$O8)*I8</f>
        <v>#DIV/0!</v>
      </c>
      <c r="I8" s="143" t="e">
        <f>(Section1!$B$19+Section1!$G$19)*($O8/(Section1!$B$22+Section1!$G$22))</f>
        <v>#DIV/0!</v>
      </c>
      <c r="J8" s="142" t="e">
        <f>($N8/$O8)*K8</f>
        <v>#DIV/0!</v>
      </c>
      <c r="K8" s="143" t="e">
        <f>(Section1!$B$20+Section1!$G$20)*($O8/(Section1!$B$22+Section1!$G$22))</f>
        <v>#DIV/0!</v>
      </c>
      <c r="L8" s="144" t="e">
        <f>($N8/$O8)*M8</f>
        <v>#DIV/0!</v>
      </c>
      <c r="M8" s="143" t="e">
        <f>(Section1!$B$21+Section1!$G$21)*($O8/(Section1!$B$22+Section1!$G$22))</f>
        <v>#DIV/0!</v>
      </c>
      <c r="N8" s="137">
        <v>0</v>
      </c>
      <c r="O8" s="137">
        <v>0</v>
      </c>
      <c r="P8" s="149" t="s">
        <v>92</v>
      </c>
      <c r="Q8" s="146" t="e">
        <f>B8/(Section1!$C$16+Section1!$H$16)</f>
        <v>#DIV/0!</v>
      </c>
      <c r="R8" s="146" t="e">
        <f>D8/(Section1!$C$17+Section1!$H$17)</f>
        <v>#DIV/0!</v>
      </c>
      <c r="S8" s="146" t="e">
        <f>F8/(Section1!$C$18+Section1!$H$18)</f>
        <v>#DIV/0!</v>
      </c>
      <c r="T8" s="146" t="e">
        <f>H8/(Section1!$C$19+Section1!$H$19)</f>
        <v>#DIV/0!</v>
      </c>
      <c r="U8" s="146" t="e">
        <f>J8/(Section1!$C$20+Section1!$H$20)</f>
        <v>#DIV/0!</v>
      </c>
      <c r="V8" s="147" t="e">
        <f>L8/(Section1!$C$21+Section1!$H$21)</f>
        <v>#DIV/0!</v>
      </c>
    </row>
    <row r="9" spans="1:22">
      <c r="A9" s="141" t="s">
        <v>51</v>
      </c>
      <c r="B9" s="142" t="e">
        <f>($N9/$O9)*C9</f>
        <v>#DIV/0!</v>
      </c>
      <c r="C9" s="143" t="e">
        <f>(Section1!$B$16+Section1!$G$16)*($O9/(Section1!$B$22+Section1!$G$22))</f>
        <v>#VALUE!</v>
      </c>
      <c r="D9" s="144" t="e">
        <f>($N9/$O9)*E9</f>
        <v>#DIV/0!</v>
      </c>
      <c r="E9" s="143" t="e">
        <f>(Section1!$B$17+Section1!$G$17)*($O9/(Section1!$B$22+Section1!$G$22))</f>
        <v>#DIV/0!</v>
      </c>
      <c r="F9" s="144" t="e">
        <f>($N9/$O9)*G9</f>
        <v>#DIV/0!</v>
      </c>
      <c r="G9" s="143" t="e">
        <f>(Section1!$B$18+Section1!$G$18)*($O9/(Section1!$B$22+Section1!$G$22))</f>
        <v>#DIV/0!</v>
      </c>
      <c r="H9" s="144" t="e">
        <f>($N9/$O9)*I9</f>
        <v>#DIV/0!</v>
      </c>
      <c r="I9" s="143" t="e">
        <f>(Section1!$B$19+Section1!$G$19)*($O9/(Section1!$B$22+Section1!$G$22))</f>
        <v>#DIV/0!</v>
      </c>
      <c r="J9" s="142" t="e">
        <f>($N9/$O9)*K9</f>
        <v>#DIV/0!</v>
      </c>
      <c r="K9" s="143" t="e">
        <f>(Section1!$B$20+Section1!$G$20)*($O9/(Section1!$B$22+Section1!$G$22))</f>
        <v>#DIV/0!</v>
      </c>
      <c r="L9" s="144" t="e">
        <f>($N9/$O9)*M9</f>
        <v>#DIV/0!</v>
      </c>
      <c r="M9" s="143" t="e">
        <f>(Section1!$B$21+Section1!$G$21)*($O9/(Section1!$B$22+Section1!$G$22))</f>
        <v>#DIV/0!</v>
      </c>
      <c r="N9" s="137">
        <v>0</v>
      </c>
      <c r="O9" s="137">
        <v>0</v>
      </c>
      <c r="P9" s="145" t="s">
        <v>51</v>
      </c>
      <c r="Q9" s="146" t="e">
        <f>B9/(Section1!$C$16+Section1!$H$16)</f>
        <v>#DIV/0!</v>
      </c>
      <c r="R9" s="146" t="e">
        <f>D9/(Section1!$C$17+Section1!$H$17)</f>
        <v>#DIV/0!</v>
      </c>
      <c r="S9" s="146" t="e">
        <f>F9/(Section1!$C$18+Section1!$H$18)</f>
        <v>#DIV/0!</v>
      </c>
      <c r="T9" s="146" t="e">
        <f>H9/(Section1!$C$19+Section1!$H$19)</f>
        <v>#DIV/0!</v>
      </c>
      <c r="U9" s="146" t="e">
        <f>J9/(Section1!$C$20+Section1!$H$20)</f>
        <v>#DIV/0!</v>
      </c>
      <c r="V9" s="147" t="e">
        <f>L9/(Section1!$C$21+Section1!$H$21)</f>
        <v>#DIV/0!</v>
      </c>
    </row>
    <row r="10" spans="1:22">
      <c r="A10" s="141" t="s">
        <v>52</v>
      </c>
      <c r="B10" s="133" t="e">
        <f>($N10/$O10)*C10</f>
        <v>#DIV/0!</v>
      </c>
      <c r="C10" s="143" t="e">
        <f>(Section1!$B$16+Section1!$G$16)*($O10/(Section1!$B$22+Section1!$G$22))</f>
        <v>#VALUE!</v>
      </c>
      <c r="D10" s="135" t="e">
        <f>($N10/$O10)*E10</f>
        <v>#DIV/0!</v>
      </c>
      <c r="E10" s="143" t="e">
        <f>(Section1!$B$17+Section1!$G$17)*($O10/(Section1!$B$22+Section1!$G$22))</f>
        <v>#DIV/0!</v>
      </c>
      <c r="F10" s="135" t="e">
        <f>($N10/$O10)*G10</f>
        <v>#DIV/0!</v>
      </c>
      <c r="G10" s="143" t="e">
        <f>(Section1!$B$18+Section1!$G$18)*($O10/(Section1!$B$22+Section1!$G$22))</f>
        <v>#DIV/0!</v>
      </c>
      <c r="H10" s="135" t="e">
        <f>($N10/$O10)*I10</f>
        <v>#DIV/0!</v>
      </c>
      <c r="I10" s="143" t="e">
        <f>(Section1!$B$19+Section1!$G$19)*($O10/(Section1!$B$22+Section1!$G$22))</f>
        <v>#DIV/0!</v>
      </c>
      <c r="J10" s="133" t="e">
        <f>($N10/$O10)*K10</f>
        <v>#DIV/0!</v>
      </c>
      <c r="K10" s="143" t="e">
        <f>(Section1!$B$20+Section1!$G$20)*($O10/(Section1!$B$22+Section1!$G$22))</f>
        <v>#DIV/0!</v>
      </c>
      <c r="L10" s="135" t="e">
        <f>($N10/$O10)*M10</f>
        <v>#DIV/0!</v>
      </c>
      <c r="M10" s="143" t="e">
        <f>(Section1!$B$21+Section1!$G$21)*($O10/(Section1!$B$22+Section1!$G$22))</f>
        <v>#DIV/0!</v>
      </c>
      <c r="N10" s="137">
        <v>0</v>
      </c>
      <c r="O10" s="137">
        <v>0</v>
      </c>
      <c r="P10" s="145" t="s">
        <v>52</v>
      </c>
      <c r="Q10" s="146" t="e">
        <f>B10/(Section1!$C$16+Section1!$H$16)</f>
        <v>#DIV/0!</v>
      </c>
      <c r="R10" s="146" t="e">
        <f>D10/(Section1!$C$17+Section1!$H$17)</f>
        <v>#DIV/0!</v>
      </c>
      <c r="S10" s="146" t="e">
        <f>F10/(Section1!$C$18+Section1!$H$18)</f>
        <v>#DIV/0!</v>
      </c>
      <c r="T10" s="146" t="e">
        <f>H10/(Section1!$C$19+Section1!$H$19)</f>
        <v>#DIV/0!</v>
      </c>
      <c r="U10" s="146" t="e">
        <f>J10/(Section1!$C$20+Section1!$H$20)</f>
        <v>#DIV/0!</v>
      </c>
      <c r="V10" s="147" t="e">
        <f>L10/(Section1!$C$21+Section1!$H$21)</f>
        <v>#DIV/0!</v>
      </c>
    </row>
    <row r="11" spans="1:22">
      <c r="A11" s="150" t="s">
        <v>53</v>
      </c>
      <c r="B11" s="142" t="e">
        <f>0.0765*(Section1!$C$16+Section1!$H$16)</f>
        <v>#VALUE!</v>
      </c>
      <c r="C11" s="143" t="e">
        <f>Section1!$B$16+Section1!$G$16</f>
        <v>#VALUE!</v>
      </c>
      <c r="D11" s="144">
        <f>0.0765*(Section1!$C$17+Section1!$H$17)</f>
        <v>0</v>
      </c>
      <c r="E11" s="143">
        <f>Section1!$B$17+Section1!$G$17</f>
        <v>0</v>
      </c>
      <c r="F11" s="144">
        <f>0.0765*(Section1!$C$18+Section1!$H$18)</f>
        <v>0</v>
      </c>
      <c r="G11" s="143">
        <f>Section1!$B$18+Section1!$G$18</f>
        <v>0</v>
      </c>
      <c r="H11" s="144">
        <f>0.0765*(Section1!$C$19+Section1!$H$19)</f>
        <v>0</v>
      </c>
      <c r="I11" s="143">
        <f>Section1!$B$19+Section1!$G$19</f>
        <v>0</v>
      </c>
      <c r="J11" s="142">
        <f>0.0765*(Section1!$C$20+Section1!$H$20)</f>
        <v>0</v>
      </c>
      <c r="K11" s="143">
        <f>Section1!$B$20+Section1!$G$20</f>
        <v>0</v>
      </c>
      <c r="L11" s="144">
        <f>0.0765*(Section1!$C$21+Section1!$H$21)</f>
        <v>0</v>
      </c>
      <c r="M11" s="143">
        <f>Section1!$B$21+Section1!$G$21</f>
        <v>0</v>
      </c>
      <c r="N11" s="136" t="e">
        <f>$B11+$D11+$F11+$H11+$J11+$L11</f>
        <v>#VALUE!</v>
      </c>
      <c r="O11" s="151" t="e">
        <f t="shared" ref="O11:O42" si="0">$C11+$E11+$G11+$I11+$K11+$M11</f>
        <v>#VALUE!</v>
      </c>
      <c r="P11" s="152" t="s">
        <v>53</v>
      </c>
      <c r="Q11" s="146" t="e">
        <f>B11/(Section1!$C$16+Section1!$H$16)</f>
        <v>#VALUE!</v>
      </c>
      <c r="R11" s="146" t="e">
        <f>D11/(Section1!$C$17+Section1!$H$17)</f>
        <v>#DIV/0!</v>
      </c>
      <c r="S11" s="146" t="e">
        <f>F11/(Section1!$C$18+Section1!$H$18)</f>
        <v>#DIV/0!</v>
      </c>
      <c r="T11" s="146" t="e">
        <f>H11/(Section1!$C$19+Section1!$H$19)</f>
        <v>#DIV/0!</v>
      </c>
      <c r="U11" s="146" t="e">
        <f>J11/(Section1!$C$20+Section1!$H$20)</f>
        <v>#DIV/0!</v>
      </c>
      <c r="V11" s="147" t="e">
        <f>L11/(Section1!$C$21+Section1!$H$21)</f>
        <v>#DIV/0!</v>
      </c>
    </row>
    <row r="12" spans="1:22">
      <c r="A12" s="141" t="s">
        <v>54</v>
      </c>
      <c r="B12" s="142" t="e">
        <f>($N12/$O12)*C12</f>
        <v>#DIV/0!</v>
      </c>
      <c r="C12" s="143" t="e">
        <f>(Section1!$B$16+Section1!$G$16)*($O12/(Section1!$B$22+Section1!$G$22))</f>
        <v>#VALUE!</v>
      </c>
      <c r="D12" s="144" t="e">
        <f>($N12/$O12)*E12</f>
        <v>#DIV/0!</v>
      </c>
      <c r="E12" s="143" t="e">
        <f>(Section1!$B$17+Section1!$G$17)*($O12/(Section1!$B$22+Section1!$G$22))</f>
        <v>#DIV/0!</v>
      </c>
      <c r="F12" s="144" t="e">
        <f>($N12/$O12)*G12</f>
        <v>#DIV/0!</v>
      </c>
      <c r="G12" s="143" t="e">
        <f>(Section1!$B$18+Section1!$G$18)*($O12/(Section1!$B$22+Section1!$G$22))</f>
        <v>#DIV/0!</v>
      </c>
      <c r="H12" s="144" t="e">
        <f>($N12/$O12)*I12</f>
        <v>#DIV/0!</v>
      </c>
      <c r="I12" s="143" t="e">
        <f>(Section1!$B$19+Section1!$G$19)*($O12/(Section1!$B$22+Section1!$G$22))</f>
        <v>#DIV/0!</v>
      </c>
      <c r="J12" s="142" t="e">
        <f>($N12/$O12)*K12</f>
        <v>#DIV/0!</v>
      </c>
      <c r="K12" s="143" t="e">
        <f>(Section1!$B$20+Section1!$G$20)*($O12/(Section1!$B$22+Section1!$G$22))</f>
        <v>#DIV/0!</v>
      </c>
      <c r="L12" s="144" t="e">
        <f>($N12/$O12)*M12</f>
        <v>#DIV/0!</v>
      </c>
      <c r="M12" s="143" t="e">
        <f>(Section1!$B$21+Section1!$G$21)*($O12/(Section1!$B$22+Section1!$G$22))</f>
        <v>#DIV/0!</v>
      </c>
      <c r="N12" s="137">
        <v>0</v>
      </c>
      <c r="O12" s="137">
        <v>0</v>
      </c>
      <c r="P12" s="145" t="s">
        <v>54</v>
      </c>
      <c r="Q12" s="146" t="e">
        <f>B12/(Section1!$C$16+Section1!$H$16)</f>
        <v>#DIV/0!</v>
      </c>
      <c r="R12" s="146" t="e">
        <f>D12/(Section1!$C$17+Section1!$H$17)</f>
        <v>#DIV/0!</v>
      </c>
      <c r="S12" s="146" t="e">
        <f>F12/(Section1!$C$18+Section1!$H$18)</f>
        <v>#DIV/0!</v>
      </c>
      <c r="T12" s="146" t="e">
        <f>H12/(Section1!$C$19+Section1!$H$19)</f>
        <v>#DIV/0!</v>
      </c>
      <c r="U12" s="146" t="e">
        <f>J12/(Section1!$C$20+Section1!$H$20)</f>
        <v>#DIV/0!</v>
      </c>
      <c r="V12" s="147" t="e">
        <f>L12/(Section1!$C$21+Section1!$H$21)</f>
        <v>#DIV/0!</v>
      </c>
    </row>
    <row r="13" spans="1:22">
      <c r="A13" s="150" t="s">
        <v>55</v>
      </c>
      <c r="B13" s="133" t="e">
        <f>Q13*(Section1!$C$16+Section1!$H$16)</f>
        <v>#VALUE!</v>
      </c>
      <c r="C13" s="143" t="e">
        <f>(Section1!$B$16+Section1!$G$16)*($O13/(Section1!$B$22+Section1!$G$22))</f>
        <v>#VALUE!</v>
      </c>
      <c r="D13" s="135">
        <f>R13*(Section1!$C$17+Section1!$H$17)</f>
        <v>0</v>
      </c>
      <c r="E13" s="143" t="e">
        <f>(Section1!$B$17+Section1!$G$17)*($O13/(Section1!$B$22+Section1!$G$22))</f>
        <v>#DIV/0!</v>
      </c>
      <c r="F13" s="135">
        <f>S13*(Section1!$C$18+Section1!$H$18)</f>
        <v>0</v>
      </c>
      <c r="G13" s="143" t="e">
        <f>(Section1!$B$18+Section1!$G$18)*($O13/(Section1!$B$22+Section1!$G$22))</f>
        <v>#DIV/0!</v>
      </c>
      <c r="H13" s="135">
        <f>T13*(Section1!$C$19+Section1!$H$19)</f>
        <v>0</v>
      </c>
      <c r="I13" s="143" t="e">
        <f>(Section1!$B$19+Section1!$G$19)*($O13/(Section1!$B$22+Section1!$G$22))</f>
        <v>#DIV/0!</v>
      </c>
      <c r="J13" s="133">
        <f>U13*(Section1!$C$20+Section1!$H$20)</f>
        <v>0</v>
      </c>
      <c r="K13" s="143" t="e">
        <f>(Section1!$B$20+Section1!$G$20)*($O13/(Section1!$B$22+Section1!$G$22))</f>
        <v>#DIV/0!</v>
      </c>
      <c r="L13" s="135">
        <f>V13*(Section1!$C$21+Section1!$H$21)</f>
        <v>0</v>
      </c>
      <c r="M13" s="143" t="e">
        <f>(Section1!$B$21+Section1!$G$21)*($O13/(Section1!$B$22+Section1!$G$22))</f>
        <v>#DIV/0!</v>
      </c>
      <c r="N13" s="136" t="e">
        <f>$B13+$D13+$F13+$H13+$J13+$L13</f>
        <v>#VALUE!</v>
      </c>
      <c r="O13" s="137">
        <f>Section1!$B$22+Section1!$G$22</f>
        <v>0</v>
      </c>
      <c r="P13" s="152" t="s">
        <v>55</v>
      </c>
      <c r="Q13" s="139">
        <v>0</v>
      </c>
      <c r="R13" s="139">
        <v>0</v>
      </c>
      <c r="S13" s="139">
        <v>0</v>
      </c>
      <c r="T13" s="139">
        <v>0</v>
      </c>
      <c r="U13" s="139">
        <v>0</v>
      </c>
      <c r="V13" s="140">
        <v>0</v>
      </c>
    </row>
    <row r="14" spans="1:22">
      <c r="A14" s="150" t="s">
        <v>56</v>
      </c>
      <c r="B14" s="142" t="e">
        <f>Q14*(Section1!$C$16+Section1!$H$16)</f>
        <v>#VALUE!</v>
      </c>
      <c r="C14" s="143" t="e">
        <f>(Section1!$B$16+Section1!$G$16)*($O14/(Section1!$B$22+Section1!$G$22))</f>
        <v>#VALUE!</v>
      </c>
      <c r="D14" s="144">
        <f>R14*(Section1!$C$17+Section1!$H$17)</f>
        <v>0</v>
      </c>
      <c r="E14" s="143" t="e">
        <f>(Section1!$B$17+Section1!$G$17)*($O14/(Section1!$B$22+Section1!$G$22))</f>
        <v>#DIV/0!</v>
      </c>
      <c r="F14" s="144">
        <f>S14*(Section1!$C$18+Section1!$H$18)</f>
        <v>0</v>
      </c>
      <c r="G14" s="143" t="e">
        <f>(Section1!$B$18+Section1!$G$18)*($O14/(Section1!$B$22+Section1!$G$22))</f>
        <v>#DIV/0!</v>
      </c>
      <c r="H14" s="144">
        <f>T14*(Section1!$C$19+Section1!$H$19)</f>
        <v>0</v>
      </c>
      <c r="I14" s="143" t="e">
        <f>(Section1!$B$19+Section1!$G$19)*($O14/(Section1!$B$22+Section1!$G$22))</f>
        <v>#DIV/0!</v>
      </c>
      <c r="J14" s="142">
        <f>U14*(Section1!$C$20+Section1!$H$20)</f>
        <v>0</v>
      </c>
      <c r="K14" s="143" t="e">
        <f>(Section1!$B$20+Section1!$G$20)*($O14/(Section1!$B$22+Section1!$G$22))</f>
        <v>#DIV/0!</v>
      </c>
      <c r="L14" s="144">
        <f>V14*(Section1!$C$21+Section1!$H$21)</f>
        <v>0</v>
      </c>
      <c r="M14" s="143" t="e">
        <f>(Section1!$B$21+Section1!$G$21)*($O14/(Section1!$B$22+Section1!$G$22))</f>
        <v>#DIV/0!</v>
      </c>
      <c r="N14" s="136" t="e">
        <f>$B14+$D14+$F14+$H14+$J14+$L14</f>
        <v>#VALUE!</v>
      </c>
      <c r="O14" s="137">
        <f>Section1!$B$22+Section1!$G$22</f>
        <v>0</v>
      </c>
      <c r="P14" s="152" t="s">
        <v>56</v>
      </c>
      <c r="Q14" s="139">
        <v>0</v>
      </c>
      <c r="R14" s="139">
        <v>0</v>
      </c>
      <c r="S14" s="139">
        <v>0</v>
      </c>
      <c r="T14" s="139">
        <v>0</v>
      </c>
      <c r="U14" s="139">
        <v>0</v>
      </c>
      <c r="V14" s="140">
        <v>0</v>
      </c>
    </row>
    <row r="15" spans="1:22">
      <c r="A15" s="153" t="s">
        <v>57</v>
      </c>
      <c r="B15" s="142" t="e">
        <f>($N15/$O15)*C15</f>
        <v>#DIV/0!</v>
      </c>
      <c r="C15" s="143" t="e">
        <f>(Section1!$B$16+Section1!$G$16)*($O15/(Section1!$B$22+Section1!$G$22))</f>
        <v>#VALUE!</v>
      </c>
      <c r="D15" s="142" t="e">
        <f>($N15/$O15)*E15</f>
        <v>#DIV/0!</v>
      </c>
      <c r="E15" s="143" t="e">
        <f>(Section1!$B$17+Section1!$G$17)*($O15/(Section1!$B$22+Section1!$G$22))</f>
        <v>#DIV/0!</v>
      </c>
      <c r="F15" s="142" t="e">
        <f>($N15/$O15)*G15</f>
        <v>#DIV/0!</v>
      </c>
      <c r="G15" s="143" t="e">
        <f>(Section1!$B$18+Section1!$G$18)*($O15/(Section1!$B$22+Section1!$G$22))</f>
        <v>#DIV/0!</v>
      </c>
      <c r="H15" s="142" t="e">
        <f>($N15/$O15)*I15</f>
        <v>#DIV/0!</v>
      </c>
      <c r="I15" s="143" t="e">
        <f>(Section1!$B$19+Section1!$G$19)*($O15/(Section1!$B$22+Section1!$G$22))</f>
        <v>#DIV/0!</v>
      </c>
      <c r="J15" s="142" t="e">
        <f>($N15/$O15)*K15</f>
        <v>#DIV/0!</v>
      </c>
      <c r="K15" s="143" t="e">
        <f>(Section1!$B$20+Section1!$G$20)*($O15/(Section1!$B$22+Section1!$G$22))</f>
        <v>#DIV/0!</v>
      </c>
      <c r="L15" s="142" t="e">
        <f>($N15/$O15)*M15</f>
        <v>#DIV/0!</v>
      </c>
      <c r="M15" s="143" t="e">
        <f>(Section1!$B$21+Section1!$G$21)*($O15/(Section1!$B$22+Section1!$G$22))</f>
        <v>#DIV/0!</v>
      </c>
      <c r="N15" s="137">
        <v>0</v>
      </c>
      <c r="O15" s="137">
        <v>0</v>
      </c>
      <c r="P15" s="145" t="s">
        <v>57</v>
      </c>
      <c r="Q15" s="146" t="e">
        <f>B15/(Section1!$C$16+Section1!$H$16)</f>
        <v>#DIV/0!</v>
      </c>
      <c r="R15" s="146" t="e">
        <f>D15/(Section1!$C$17+Section1!$H$17)</f>
        <v>#DIV/0!</v>
      </c>
      <c r="S15" s="146" t="e">
        <f>F15/(Section1!$C$18+Section1!$H$18)</f>
        <v>#DIV/0!</v>
      </c>
      <c r="T15" s="146" t="e">
        <f>H15/(Section1!$C$19+Section1!$H$19)</f>
        <v>#DIV/0!</v>
      </c>
      <c r="U15" s="146" t="e">
        <f>J15/(Section1!$C$20+Section1!$H$20)</f>
        <v>#DIV/0!</v>
      </c>
      <c r="V15" s="147" t="e">
        <f>L15/(Section1!$C$21+Section1!$H$21)</f>
        <v>#DIV/0!</v>
      </c>
    </row>
    <row r="16" spans="1:22" ht="14" thickBot="1">
      <c r="A16" s="154" t="s">
        <v>58</v>
      </c>
      <c r="B16" s="155" t="e">
        <f t="shared" ref="B16:L16" si="1">SUM(B5:B15)</f>
        <v>#VALUE!</v>
      </c>
      <c r="C16" s="156" t="e">
        <f>MAX(C5:C15)</f>
        <v>#VALUE!</v>
      </c>
      <c r="D16" s="157" t="e">
        <f t="shared" si="1"/>
        <v>#DIV/0!</v>
      </c>
      <c r="E16" s="156" t="e">
        <f>MAX(E5:E15)</f>
        <v>#DIV/0!</v>
      </c>
      <c r="F16" s="155" t="e">
        <f t="shared" si="1"/>
        <v>#DIV/0!</v>
      </c>
      <c r="G16" s="156" t="e">
        <f>MAX(G5:G15)</f>
        <v>#DIV/0!</v>
      </c>
      <c r="H16" s="157" t="e">
        <f t="shared" si="1"/>
        <v>#DIV/0!</v>
      </c>
      <c r="I16" s="156" t="e">
        <f>MAX(I5:I15)</f>
        <v>#DIV/0!</v>
      </c>
      <c r="J16" s="155" t="e">
        <f t="shared" si="1"/>
        <v>#DIV/0!</v>
      </c>
      <c r="K16" s="156" t="e">
        <f>MAX(K5:K15)</f>
        <v>#DIV/0!</v>
      </c>
      <c r="L16" s="157" t="e">
        <f t="shared" si="1"/>
        <v>#DIV/0!</v>
      </c>
      <c r="M16" s="156" t="e">
        <f>MAX(M5:M15)</f>
        <v>#DIV/0!</v>
      </c>
      <c r="N16" s="136" t="e">
        <f>$B16+$D16+$F16+$H16+$J16+$L16</f>
        <v>#VALUE!</v>
      </c>
      <c r="O16" s="151" t="e">
        <f t="shared" si="0"/>
        <v>#VALUE!</v>
      </c>
      <c r="P16" s="158" t="s">
        <v>58</v>
      </c>
      <c r="Q16" s="159" t="e">
        <f>B16/(Section1!$C$16+Section1!$H$16)</f>
        <v>#VALUE!</v>
      </c>
      <c r="R16" s="159" t="e">
        <f>D16/(Section1!$C$17+Section1!$H$17)</f>
        <v>#DIV/0!</v>
      </c>
      <c r="S16" s="159" t="e">
        <f>F16/(Section1!$C$18+Section1!$H$18)</f>
        <v>#DIV/0!</v>
      </c>
      <c r="T16" s="159" t="e">
        <f>H16/(Section1!$C$19+Section1!$H$19)</f>
        <v>#DIV/0!</v>
      </c>
      <c r="U16" s="159" t="e">
        <f>J16/(Section1!$C$20+Section1!$H$20)</f>
        <v>#DIV/0!</v>
      </c>
      <c r="V16" s="160" t="e">
        <f>L16/(Section1!$C$21+Section1!$H$21)</f>
        <v>#DIV/0!</v>
      </c>
    </row>
    <row r="17" spans="1:22" ht="15" thickTop="1" thickBot="1">
      <c r="A17" s="161" t="s">
        <v>59</v>
      </c>
      <c r="B17" s="162"/>
      <c r="C17" s="162"/>
      <c r="D17" s="162"/>
      <c r="E17" s="162"/>
      <c r="F17" s="162"/>
      <c r="G17" s="162"/>
      <c r="H17" s="162"/>
      <c r="I17" s="162"/>
      <c r="J17" s="162"/>
      <c r="K17" s="162"/>
      <c r="L17" s="162"/>
      <c r="M17" s="162"/>
      <c r="N17" s="163"/>
      <c r="O17" s="164"/>
      <c r="P17" s="165"/>
      <c r="Q17" s="130" t="s">
        <v>32</v>
      </c>
      <c r="R17" s="130" t="s">
        <v>33</v>
      </c>
      <c r="S17" s="130" t="s">
        <v>34</v>
      </c>
      <c r="T17" s="130" t="s">
        <v>90</v>
      </c>
      <c r="U17" s="130" t="s">
        <v>36</v>
      </c>
      <c r="V17" s="131" t="s">
        <v>37</v>
      </c>
    </row>
    <row r="18" spans="1:22">
      <c r="A18" s="132" t="s">
        <v>46</v>
      </c>
      <c r="B18" s="166" t="e">
        <f>Q18*(Section1!$C$24+Section1!$H$24)</f>
        <v>#VALUE!</v>
      </c>
      <c r="C18" s="134" t="e">
        <f>(Section1!$B$24+Section1!$G$24)*($O18/(Section1!$B$30+Section1!$G$30))</f>
        <v>#VALUE!</v>
      </c>
      <c r="D18" s="167">
        <f>R18*(Section1!$C$25+Section1!$H$25)</f>
        <v>0</v>
      </c>
      <c r="E18" s="134" t="e">
        <f>(Section1!$B$25+Section1!$G$25)*($O18/(Section1!$B$30+Section1!$G$30))</f>
        <v>#DIV/0!</v>
      </c>
      <c r="F18" s="166">
        <f>S18*(Section1!$C$26+Section1!$H$26)</f>
        <v>0</v>
      </c>
      <c r="G18" s="134" t="e">
        <f>(Section1!$B$26+Section1!$G$26)*($O18/(Section1!$B$30+Section1!$G$30))</f>
        <v>#DIV/0!</v>
      </c>
      <c r="H18" s="167">
        <f>T18*(Section1!$C$27+Section1!$H$27)</f>
        <v>0</v>
      </c>
      <c r="I18" s="134" t="e">
        <f>(Section1!$B$27+Section1!$G$27)*($O18/(Section1!$B$30+Section1!$G$30))</f>
        <v>#DIV/0!</v>
      </c>
      <c r="J18" s="166">
        <f>U18*(Section1!$C$28+Section1!$H$28)</f>
        <v>0</v>
      </c>
      <c r="K18" s="134" t="e">
        <f>(Section1!$B$28+Section1!$G$28)*($O18/(Section1!$B$30+Section1!$G$30))</f>
        <v>#DIV/0!</v>
      </c>
      <c r="L18" s="167">
        <f>V18*(Section1!$C$29+Section1!$H$29)</f>
        <v>0</v>
      </c>
      <c r="M18" s="134" t="e">
        <f>(Section1!$B$29+Section1!$G$29)*($O18/(Section1!$B$30+Section1!$G$30))</f>
        <v>#DIV/0!</v>
      </c>
      <c r="N18" s="136" t="e">
        <f>$B18+$D18+$F18+$H18+$J18+$L18</f>
        <v>#VALUE!</v>
      </c>
      <c r="O18" s="137">
        <f>Section1!$B$30+Section1!$G$30</f>
        <v>0</v>
      </c>
      <c r="P18" s="138" t="s">
        <v>46</v>
      </c>
      <c r="Q18" s="139">
        <v>0</v>
      </c>
      <c r="R18" s="139">
        <v>0</v>
      </c>
      <c r="S18" s="139">
        <v>0</v>
      </c>
      <c r="T18" s="139">
        <v>0</v>
      </c>
      <c r="U18" s="139">
        <v>0</v>
      </c>
      <c r="V18" s="140">
        <v>0</v>
      </c>
    </row>
    <row r="19" spans="1:22">
      <c r="A19" s="141" t="s">
        <v>47</v>
      </c>
      <c r="B19" s="142" t="e">
        <f>($N19/$O19)*C19</f>
        <v>#DIV/0!</v>
      </c>
      <c r="C19" s="143" t="e">
        <f>(Section1!$B$24+Section1!$G$24)*($O19/(Section1!$B$30+Section1!$G$30))</f>
        <v>#VALUE!</v>
      </c>
      <c r="D19" s="144" t="e">
        <f>($N19/$O19)*E19</f>
        <v>#DIV/0!</v>
      </c>
      <c r="E19" s="143" t="e">
        <f>(Section1!$B$25+Section1!$G$25)*($O19/(Section1!$B$30+Section1!$G$30))</f>
        <v>#DIV/0!</v>
      </c>
      <c r="F19" s="142" t="e">
        <f>($N19/$O19)*G19</f>
        <v>#DIV/0!</v>
      </c>
      <c r="G19" s="143" t="e">
        <f>(Section1!$B$26+Section1!$G$26)*($O19/(Section1!$B$30+Section1!$G$30))</f>
        <v>#DIV/0!</v>
      </c>
      <c r="H19" s="144" t="e">
        <f>($N19/$O19)*I19</f>
        <v>#DIV/0!</v>
      </c>
      <c r="I19" s="143" t="e">
        <f>(Section1!$B$27+Section1!$G$27)*($O19/(Section1!$B$30+Section1!$G$30))</f>
        <v>#DIV/0!</v>
      </c>
      <c r="J19" s="142" t="e">
        <f>($N19/$O19)*K19</f>
        <v>#DIV/0!</v>
      </c>
      <c r="K19" s="143" t="e">
        <f>(Section1!$B$28+Section1!$G$28)*($O19/(Section1!$B$30+Section1!$G$30))</f>
        <v>#DIV/0!</v>
      </c>
      <c r="L19" s="144" t="e">
        <f>($N19/$O19)*M19</f>
        <v>#DIV/0!</v>
      </c>
      <c r="M19" s="143" t="e">
        <f>(Section1!$B$29+Section1!$G$29)*($O19/(Section1!$B$30+Section1!$G$30))</f>
        <v>#DIV/0!</v>
      </c>
      <c r="N19" s="137">
        <v>0</v>
      </c>
      <c r="O19" s="137">
        <v>0</v>
      </c>
      <c r="P19" s="145" t="s">
        <v>47</v>
      </c>
      <c r="Q19" s="146" t="e">
        <f>B19/(Section1!$C$24+Section1!$H$24)</f>
        <v>#DIV/0!</v>
      </c>
      <c r="R19" s="146" t="e">
        <f>D19/(Section1!$C$25+Section1!$H$25)</f>
        <v>#DIV/0!</v>
      </c>
      <c r="S19" s="146" t="e">
        <f>F19/(Section1!$C$26+Section1!$H$26)</f>
        <v>#DIV/0!</v>
      </c>
      <c r="T19" s="146" t="e">
        <f>H19/(Section1!$C$27+Section1!$H$27)</f>
        <v>#DIV/0!</v>
      </c>
      <c r="U19" s="146" t="e">
        <f>J19/(Section1!$C$28+Section1!$H$28)</f>
        <v>#DIV/0!</v>
      </c>
      <c r="V19" s="147" t="e">
        <f>L19/(Section1!$C$29+Section1!$H$29)</f>
        <v>#DIV/0!</v>
      </c>
    </row>
    <row r="20" spans="1:22">
      <c r="A20" s="141" t="s">
        <v>48</v>
      </c>
      <c r="B20" s="142" t="e">
        <f>($N20/$O20)*C20</f>
        <v>#DIV/0!</v>
      </c>
      <c r="C20" s="143" t="e">
        <f>(Section1!$B$24+Section1!$G$24)*($O20/(Section1!$B$30+Section1!$G$30))</f>
        <v>#VALUE!</v>
      </c>
      <c r="D20" s="144" t="e">
        <f>($N20/$O20)*E20</f>
        <v>#DIV/0!</v>
      </c>
      <c r="E20" s="143" t="e">
        <f>(Section1!$B$25+Section1!$G$25)*($O20/(Section1!$B$30+Section1!$G$30))</f>
        <v>#DIV/0!</v>
      </c>
      <c r="F20" s="142" t="e">
        <f>($N20/$O20)*G20</f>
        <v>#DIV/0!</v>
      </c>
      <c r="G20" s="143" t="e">
        <f>(Section1!$B$26+Section1!$G$26)*($O20/(Section1!$B$30+Section1!$G$30))</f>
        <v>#DIV/0!</v>
      </c>
      <c r="H20" s="144" t="e">
        <f>($N20/$O20)*I20</f>
        <v>#DIV/0!</v>
      </c>
      <c r="I20" s="143" t="e">
        <f>(Section1!$B$27+Section1!$G$27)*($O20/(Section1!$B$30+Section1!$G$30))</f>
        <v>#DIV/0!</v>
      </c>
      <c r="J20" s="142" t="e">
        <f>($N20/$O20)*K20</f>
        <v>#DIV/0!</v>
      </c>
      <c r="K20" s="143" t="e">
        <f>(Section1!$B$28+Section1!$G$28)*($O20/(Section1!$B$30+Section1!$G$30))</f>
        <v>#DIV/0!</v>
      </c>
      <c r="L20" s="144" t="e">
        <f>($N20/$O20)*M20</f>
        <v>#DIV/0!</v>
      </c>
      <c r="M20" s="143" t="e">
        <f>(Section1!$B$29+Section1!$G$29)*($O20/(Section1!$B$30+Section1!$G$30))</f>
        <v>#DIV/0!</v>
      </c>
      <c r="N20" s="137"/>
      <c r="O20" s="137"/>
      <c r="P20" s="145" t="s">
        <v>48</v>
      </c>
      <c r="Q20" s="146" t="e">
        <f>B20/(Section1!$C$24+Section1!$H$24)</f>
        <v>#DIV/0!</v>
      </c>
      <c r="R20" s="146" t="e">
        <f>D20/(Section1!$C$25+Section1!$H$25)</f>
        <v>#DIV/0!</v>
      </c>
      <c r="S20" s="146" t="e">
        <f>F20/(Section1!$C$26+Section1!$H$26)</f>
        <v>#DIV/0!</v>
      </c>
      <c r="T20" s="146" t="e">
        <f>H20/(Section1!$C$27+Section1!$H$27)</f>
        <v>#DIV/0!</v>
      </c>
      <c r="U20" s="146" t="e">
        <f>J20/(Section1!$C$28+Section1!$H$28)</f>
        <v>#DIV/0!</v>
      </c>
      <c r="V20" s="147" t="e">
        <f>L20/(Section1!$C$29+Section1!$H$29)</f>
        <v>#DIV/0!</v>
      </c>
    </row>
    <row r="21" spans="1:22" ht="26.5" customHeight="1">
      <c r="A21" s="148" t="s">
        <v>91</v>
      </c>
      <c r="B21" s="142" t="e">
        <f>($N21/$O21)*C21</f>
        <v>#DIV/0!</v>
      </c>
      <c r="C21" s="143" t="e">
        <f>(Section1!$B$24+Section1!$G$24)*($O21/(Section1!$B$30+Section1!$G$30))</f>
        <v>#VALUE!</v>
      </c>
      <c r="D21" s="144" t="e">
        <f>($N21/$O21)*E21</f>
        <v>#DIV/0!</v>
      </c>
      <c r="E21" s="143" t="e">
        <f>(Section1!$B$25+Section1!$G$25)*($O21/(Section1!$B$30+Section1!$G$30))</f>
        <v>#DIV/0!</v>
      </c>
      <c r="F21" s="142" t="e">
        <f>($N21/$O21)*G21</f>
        <v>#DIV/0!</v>
      </c>
      <c r="G21" s="143" t="e">
        <f>(Section1!$B$26+Section1!$G$26)*($O21/(Section1!$B$30+Section1!$G$30))</f>
        <v>#DIV/0!</v>
      </c>
      <c r="H21" s="144" t="e">
        <f>($N21/$O21)*I21</f>
        <v>#DIV/0!</v>
      </c>
      <c r="I21" s="143" t="e">
        <f>(Section1!$B$27+Section1!$G$27)*($O21/(Section1!$B$30+Section1!$G$30))</f>
        <v>#DIV/0!</v>
      </c>
      <c r="J21" s="142" t="e">
        <f>($N21/$O21)*K21</f>
        <v>#DIV/0!</v>
      </c>
      <c r="K21" s="143" t="e">
        <f>(Section1!$B$28+Section1!$G$28)*($O21/(Section1!$B$30+Section1!$G$30))</f>
        <v>#DIV/0!</v>
      </c>
      <c r="L21" s="144" t="e">
        <f>($N21/$O21)*M21</f>
        <v>#DIV/0!</v>
      </c>
      <c r="M21" s="143" t="e">
        <f>(Section1!$B$29+Section1!$G$29)*($O21/(Section1!$B$30+Section1!$G$30))</f>
        <v>#DIV/0!</v>
      </c>
      <c r="N21" s="137">
        <v>0</v>
      </c>
      <c r="O21" s="137">
        <v>0</v>
      </c>
      <c r="P21" s="149" t="s">
        <v>92</v>
      </c>
      <c r="Q21" s="146" t="e">
        <f>B21/(Section1!$C$24+Section1!$H$24)</f>
        <v>#DIV/0!</v>
      </c>
      <c r="R21" s="146" t="e">
        <f>D21/(Section1!$C$25+Section1!$H$25)</f>
        <v>#DIV/0!</v>
      </c>
      <c r="S21" s="146" t="e">
        <f>F21/(Section1!$C$26+Section1!$H$26)</f>
        <v>#DIV/0!</v>
      </c>
      <c r="T21" s="146" t="e">
        <f>H21/(Section1!$C$27+Section1!$H$27)</f>
        <v>#DIV/0!</v>
      </c>
      <c r="U21" s="146" t="e">
        <f>J21/(Section1!$C$28+Section1!$H$28)</f>
        <v>#DIV/0!</v>
      </c>
      <c r="V21" s="147" t="e">
        <f>L21/(Section1!$C$29+Section1!$H$29)</f>
        <v>#DIV/0!</v>
      </c>
    </row>
    <row r="22" spans="1:22">
      <c r="A22" s="141" t="s">
        <v>51</v>
      </c>
      <c r="B22" s="142" t="e">
        <f>($N22/$O22)*C22</f>
        <v>#DIV/0!</v>
      </c>
      <c r="C22" s="143" t="e">
        <f>(Section1!$B$24+Section1!$G$24)*($O22/(Section1!$B$30+Section1!$G$30))</f>
        <v>#VALUE!</v>
      </c>
      <c r="D22" s="144" t="e">
        <f>($N22/$O22)*E22</f>
        <v>#DIV/0!</v>
      </c>
      <c r="E22" s="143" t="e">
        <f>(Section1!$B$25+Section1!$G$25)*($O22/(Section1!$B$30+Section1!$G$30))</f>
        <v>#DIV/0!</v>
      </c>
      <c r="F22" s="142" t="e">
        <f>($N22/$O22)*G22</f>
        <v>#DIV/0!</v>
      </c>
      <c r="G22" s="143" t="e">
        <f>(Section1!$B$26+Section1!$G$26)*($O22/(Section1!$B$30+Section1!$G$30))</f>
        <v>#DIV/0!</v>
      </c>
      <c r="H22" s="144" t="e">
        <f>($N22/$O22)*I22</f>
        <v>#DIV/0!</v>
      </c>
      <c r="I22" s="143" t="e">
        <f>(Section1!$B$27+Section1!$G$27)*($O22/(Section1!$B$30+Section1!$G$30))</f>
        <v>#DIV/0!</v>
      </c>
      <c r="J22" s="142" t="e">
        <f>($N22/$O22)*K22</f>
        <v>#DIV/0!</v>
      </c>
      <c r="K22" s="143" t="e">
        <f>(Section1!$B$28+Section1!$G$28)*($O22/(Section1!$B$30+Section1!$G$30))</f>
        <v>#DIV/0!</v>
      </c>
      <c r="L22" s="144" t="e">
        <f>($N22/$O22)*M22</f>
        <v>#DIV/0!</v>
      </c>
      <c r="M22" s="143" t="e">
        <f>(Section1!$B$29+Section1!$G$29)*($O22/(Section1!$B$30+Section1!$G$30))</f>
        <v>#DIV/0!</v>
      </c>
      <c r="N22" s="137">
        <v>0</v>
      </c>
      <c r="O22" s="137">
        <v>0</v>
      </c>
      <c r="P22" s="145" t="s">
        <v>51</v>
      </c>
      <c r="Q22" s="146" t="e">
        <f>B22/(Section1!$C$24+Section1!$H$24)</f>
        <v>#DIV/0!</v>
      </c>
      <c r="R22" s="146" t="e">
        <f>D22/(Section1!$C$25+Section1!$H$25)</f>
        <v>#DIV/0!</v>
      </c>
      <c r="S22" s="146" t="e">
        <f>F22/(Section1!$C$26+Section1!$H$26)</f>
        <v>#DIV/0!</v>
      </c>
      <c r="T22" s="146" t="e">
        <f>H22/(Section1!$C$27+Section1!$H$27)</f>
        <v>#DIV/0!</v>
      </c>
      <c r="U22" s="146" t="e">
        <f>J22/(Section1!$C$28+Section1!$H$28)</f>
        <v>#DIV/0!</v>
      </c>
      <c r="V22" s="147" t="e">
        <f>L22/(Section1!$C$29+Section1!$H$29)</f>
        <v>#DIV/0!</v>
      </c>
    </row>
    <row r="23" spans="1:22">
      <c r="A23" s="141" t="s">
        <v>52</v>
      </c>
      <c r="B23" s="133" t="e">
        <f>($N23/$O23)*C23</f>
        <v>#DIV/0!</v>
      </c>
      <c r="C23" s="143" t="e">
        <f>(Section1!$B$24+Section1!$G$24)*($O23/(Section1!$B$30+Section1!$G$30))</f>
        <v>#VALUE!</v>
      </c>
      <c r="D23" s="135" t="e">
        <f>($N23/$O23)*E23</f>
        <v>#DIV/0!</v>
      </c>
      <c r="E23" s="143" t="e">
        <f>(Section1!$B$25+Section1!$G$25)*($O23/(Section1!$B$30+Section1!$G$30))</f>
        <v>#DIV/0!</v>
      </c>
      <c r="F23" s="133" t="e">
        <f>($N23/$O23)*G23</f>
        <v>#DIV/0!</v>
      </c>
      <c r="G23" s="143" t="e">
        <f>(Section1!$B$26+Section1!$G$26)*($O23/(Section1!$B$30+Section1!$G$30))</f>
        <v>#DIV/0!</v>
      </c>
      <c r="H23" s="135" t="e">
        <f>($N23/$O23)*I23</f>
        <v>#DIV/0!</v>
      </c>
      <c r="I23" s="143" t="e">
        <f>(Section1!$B$27+Section1!$G$27)*($O23/(Section1!$B$30+Section1!$G$30))</f>
        <v>#DIV/0!</v>
      </c>
      <c r="J23" s="133" t="e">
        <f>($N23/$O23)*K23</f>
        <v>#DIV/0!</v>
      </c>
      <c r="K23" s="143" t="e">
        <f>(Section1!$B$28+Section1!$G$28)*($O23/(Section1!$B$30+Section1!$G$30))</f>
        <v>#DIV/0!</v>
      </c>
      <c r="L23" s="135" t="e">
        <f>($N23/$O23)*M23</f>
        <v>#DIV/0!</v>
      </c>
      <c r="M23" s="143" t="e">
        <f>(Section1!$B$29+Section1!$G$29)*($O23/(Section1!$B$30+Section1!$G$30))</f>
        <v>#DIV/0!</v>
      </c>
      <c r="N23" s="137">
        <v>0</v>
      </c>
      <c r="O23" s="137">
        <v>0</v>
      </c>
      <c r="P23" s="145" t="s">
        <v>52</v>
      </c>
      <c r="Q23" s="146" t="e">
        <f>B23/(Section1!$C$24+Section1!$H$24)</f>
        <v>#DIV/0!</v>
      </c>
      <c r="R23" s="146" t="e">
        <f>D23/(Section1!$C$25+Section1!$H$25)</f>
        <v>#DIV/0!</v>
      </c>
      <c r="S23" s="146" t="e">
        <f>F23/(Section1!$C$26+Section1!$H$26)</f>
        <v>#DIV/0!</v>
      </c>
      <c r="T23" s="146" t="e">
        <f>H23/(Section1!$C$27+Section1!$H$27)</f>
        <v>#DIV/0!</v>
      </c>
      <c r="U23" s="146" t="e">
        <f>J23/(Section1!$C$28+Section1!$H$28)</f>
        <v>#DIV/0!</v>
      </c>
      <c r="V23" s="147" t="e">
        <f>L23/(Section1!$C$29+Section1!$H$29)</f>
        <v>#DIV/0!</v>
      </c>
    </row>
    <row r="24" spans="1:22">
      <c r="A24" s="150" t="s">
        <v>53</v>
      </c>
      <c r="B24" s="142" t="e">
        <f>0.0765*(Section1!$C$24+Section1!$H$24)</f>
        <v>#VALUE!</v>
      </c>
      <c r="C24" s="143" t="e">
        <f>Section1!$B$24+Section1!$G$24</f>
        <v>#VALUE!</v>
      </c>
      <c r="D24" s="144">
        <f>0.0765*(Section1!$C$25+Section1!$H$25)</f>
        <v>0</v>
      </c>
      <c r="E24" s="143">
        <f>Section1!$B$25+Section1!$G$25</f>
        <v>0</v>
      </c>
      <c r="F24" s="142">
        <f>0.0765*(Section1!$C$26+Section1!$H$26)</f>
        <v>0</v>
      </c>
      <c r="G24" s="143">
        <f>Section1!$B$26+Section1!$G$26</f>
        <v>0</v>
      </c>
      <c r="H24" s="144">
        <f>0.0765*(Section1!$C$27+Section1!$H$27)</f>
        <v>0</v>
      </c>
      <c r="I24" s="143">
        <f>Section1!$B$27+Section1!$G$27</f>
        <v>0</v>
      </c>
      <c r="J24" s="142">
        <f>0.0765*(Section1!$C$28+Section1!$H$28)</f>
        <v>0</v>
      </c>
      <c r="K24" s="143">
        <f>Section1!$B$28+Section1!$G$28</f>
        <v>0</v>
      </c>
      <c r="L24" s="144">
        <f>0.0765*(Section1!$C$29+Section1!$H$29)</f>
        <v>0</v>
      </c>
      <c r="M24" s="143">
        <f>Section1!$B$29+Section1!$G$29</f>
        <v>0</v>
      </c>
      <c r="N24" s="136" t="e">
        <f>$B24+$D24+$F24+$H24+$J24+$L24</f>
        <v>#VALUE!</v>
      </c>
      <c r="O24" s="151" t="e">
        <f t="shared" si="0"/>
        <v>#VALUE!</v>
      </c>
      <c r="P24" s="152" t="s">
        <v>53</v>
      </c>
      <c r="Q24" s="146" t="e">
        <f>B24/(Section1!$C$24+Section1!$H$24)</f>
        <v>#VALUE!</v>
      </c>
      <c r="R24" s="146" t="e">
        <f>D24/(Section1!$C$25+Section1!$H$25)</f>
        <v>#DIV/0!</v>
      </c>
      <c r="S24" s="146" t="e">
        <f>F24/(Section1!$C$26+Section1!$H$26)</f>
        <v>#DIV/0!</v>
      </c>
      <c r="T24" s="146" t="e">
        <f>H24/(Section1!$C$27+Section1!$H$27)</f>
        <v>#DIV/0!</v>
      </c>
      <c r="U24" s="146" t="e">
        <f>J24/(Section1!$C$28+Section1!$H$28)</f>
        <v>#DIV/0!</v>
      </c>
      <c r="V24" s="147" t="e">
        <f>L24/(Section1!$C$29+Section1!$H$29)</f>
        <v>#DIV/0!</v>
      </c>
    </row>
    <row r="25" spans="1:22">
      <c r="A25" s="141" t="s">
        <v>54</v>
      </c>
      <c r="B25" s="133" t="e">
        <f>($N25/$O25)*C25</f>
        <v>#DIV/0!</v>
      </c>
      <c r="C25" s="143" t="e">
        <f>(Section1!$B$24+Section1!$G$24)*($O25/(Section1!$B$30+Section1!$G$30))</f>
        <v>#VALUE!</v>
      </c>
      <c r="D25" s="135" t="e">
        <f>($N25/$O25)*E25</f>
        <v>#DIV/0!</v>
      </c>
      <c r="E25" s="143" t="e">
        <f>(Section1!$B$25+Section1!$G$25)*($O25/(Section1!$B$30+Section1!$G$30))</f>
        <v>#DIV/0!</v>
      </c>
      <c r="F25" s="135" t="e">
        <f>($N25/$O25)*G25</f>
        <v>#DIV/0!</v>
      </c>
      <c r="G25" s="143" t="e">
        <f>(Section1!$B$26+Section1!$G$26)*($O25/(Section1!$B$30+Section1!$G$30))</f>
        <v>#DIV/0!</v>
      </c>
      <c r="H25" s="135" t="e">
        <f>($N25/$O25)*I25</f>
        <v>#DIV/0!</v>
      </c>
      <c r="I25" s="143" t="e">
        <f>(Section1!$B$27+Section1!$G$27)*($O25/(Section1!$B$30+Section1!$G$30))</f>
        <v>#DIV/0!</v>
      </c>
      <c r="J25" s="133" t="e">
        <f>($N25/$O25)*K25</f>
        <v>#DIV/0!</v>
      </c>
      <c r="K25" s="143" t="e">
        <f>(Section1!$B$28+Section1!$G$28)*($O25/(Section1!$B$30+Section1!$G$30))</f>
        <v>#DIV/0!</v>
      </c>
      <c r="L25" s="135" t="e">
        <f>($N25/$O25)*M25</f>
        <v>#DIV/0!</v>
      </c>
      <c r="M25" s="143" t="e">
        <f>(Section1!$B$29+Section1!$G$29)*($O25/(Section1!$B$30+Section1!$G$30))</f>
        <v>#DIV/0!</v>
      </c>
      <c r="N25" s="137">
        <v>0</v>
      </c>
      <c r="O25" s="137">
        <v>0</v>
      </c>
      <c r="P25" s="145" t="s">
        <v>54</v>
      </c>
      <c r="Q25" s="146" t="e">
        <f>B25/(Section1!$C$24+Section1!$H$24)</f>
        <v>#DIV/0!</v>
      </c>
      <c r="R25" s="146" t="e">
        <f>D25/(Section1!$C$25+Section1!$H$25)</f>
        <v>#DIV/0!</v>
      </c>
      <c r="S25" s="146" t="e">
        <f>F25/(Section1!$C$26+Section1!$H$26)</f>
        <v>#DIV/0!</v>
      </c>
      <c r="T25" s="146" t="e">
        <f>H25/(Section1!$C$27+Section1!$H$27)</f>
        <v>#DIV/0!</v>
      </c>
      <c r="U25" s="146" t="e">
        <f>J25/(Section1!$C$28+Section1!$H$28)</f>
        <v>#DIV/0!</v>
      </c>
      <c r="V25" s="147" t="e">
        <f>L25/(Section1!$C$29+Section1!$H$29)</f>
        <v>#DIV/0!</v>
      </c>
    </row>
    <row r="26" spans="1:22">
      <c r="A26" s="150" t="s">
        <v>55</v>
      </c>
      <c r="B26" s="168" t="e">
        <f>Q26*(Section1!$C$24+Section1!$H$24)</f>
        <v>#VALUE!</v>
      </c>
      <c r="C26" s="143" t="e">
        <f>(Section1!$B$24+Section1!$G$24)*($O26/(Section1!$B$30+Section1!$G$30))</f>
        <v>#VALUE!</v>
      </c>
      <c r="D26" s="144">
        <f>R26*(Section1!$C$25+Section1!$H$25)</f>
        <v>0</v>
      </c>
      <c r="E26" s="143" t="e">
        <f>(Section1!$B$25+Section1!$G$25)*($O26/(Section1!$B$30+Section1!$G$30))</f>
        <v>#DIV/0!</v>
      </c>
      <c r="F26" s="142">
        <f>S26*(Section1!$C$26+Section1!$H$26)</f>
        <v>0</v>
      </c>
      <c r="G26" s="143" t="e">
        <f>(Section1!$B$26+Section1!$G$26)*($O26/(Section1!$B$30+Section1!$G$30))</f>
        <v>#DIV/0!</v>
      </c>
      <c r="H26" s="144">
        <f>T26*(Section1!$C$27+Section1!$H$27)</f>
        <v>0</v>
      </c>
      <c r="I26" s="143" t="e">
        <f>(Section1!$B$27+Section1!$G$27)*($O26/(Section1!$B$30+Section1!$G$30))</f>
        <v>#DIV/0!</v>
      </c>
      <c r="J26" s="142">
        <f>U26*(Section1!$C$28+Section1!$H$28)</f>
        <v>0</v>
      </c>
      <c r="K26" s="143" t="e">
        <f>(Section1!$B$28+Section1!$G$28)*($O26/(Section1!$B$30+Section1!$G$30))</f>
        <v>#DIV/0!</v>
      </c>
      <c r="L26" s="144">
        <f>V26*(Section1!$C$29+Section1!$H$29)</f>
        <v>0</v>
      </c>
      <c r="M26" s="143" t="e">
        <f>(Section1!$B$29+Section1!$G$29)*($O26/(Section1!$B$30+Section1!$G$30))</f>
        <v>#DIV/0!</v>
      </c>
      <c r="N26" s="136" t="e">
        <f>$B26+$D26+$F26+$H26+$J26+$L26</f>
        <v>#VALUE!</v>
      </c>
      <c r="O26" s="137">
        <f>Section1!$B$30+Section1!$G$30</f>
        <v>0</v>
      </c>
      <c r="P26" s="152" t="s">
        <v>55</v>
      </c>
      <c r="Q26" s="139">
        <v>0</v>
      </c>
      <c r="R26" s="139">
        <v>0</v>
      </c>
      <c r="S26" s="139">
        <v>0</v>
      </c>
      <c r="T26" s="139">
        <v>0</v>
      </c>
      <c r="U26" s="139">
        <v>0</v>
      </c>
      <c r="V26" s="140">
        <v>0</v>
      </c>
    </row>
    <row r="27" spans="1:22">
      <c r="A27" s="150" t="s">
        <v>56</v>
      </c>
      <c r="B27" s="168" t="e">
        <f>Q27*(Section1!$C$24+Section1!$H$24)</f>
        <v>#VALUE!</v>
      </c>
      <c r="C27" s="143" t="e">
        <f>(Section1!$B$24+Section1!$G$24)*($O27/(Section1!$B$30+Section1!$G$30))</f>
        <v>#VALUE!</v>
      </c>
      <c r="D27" s="144">
        <f>R27*(Section1!$C$25+Section1!$H$25)</f>
        <v>0</v>
      </c>
      <c r="E27" s="143" t="e">
        <f>(Section1!$B$25+Section1!$G$25)*($O27/(Section1!$B$30+Section1!$G$30))</f>
        <v>#DIV/0!</v>
      </c>
      <c r="F27" s="142">
        <f>S27*(Section1!$C$26+Section1!$H$26)</f>
        <v>0</v>
      </c>
      <c r="G27" s="143" t="e">
        <f>(Section1!$B$26+Section1!$G$26)*($O27/(Section1!$B$30+Section1!$G$30))</f>
        <v>#DIV/0!</v>
      </c>
      <c r="H27" s="144">
        <f>T27*(Section1!$C$27+Section1!$H$27)</f>
        <v>0</v>
      </c>
      <c r="I27" s="143" t="e">
        <f>(Section1!$B$27+Section1!$G$27)*($O27/(Section1!$B$30+Section1!$G$30))</f>
        <v>#DIV/0!</v>
      </c>
      <c r="J27" s="142">
        <f>U27*(Section1!$C$28+Section1!$H$28)</f>
        <v>0</v>
      </c>
      <c r="K27" s="143" t="e">
        <f>(Section1!$B$28+Section1!$G$28)*($O27/(Section1!$B$30+Section1!$G$30))</f>
        <v>#DIV/0!</v>
      </c>
      <c r="L27" s="144">
        <f>V27*(Section1!$C$29+Section1!$H$29)</f>
        <v>0</v>
      </c>
      <c r="M27" s="143" t="e">
        <f>(Section1!$B$29+Section1!$G$29)*($O27/(Section1!$B$30+Section1!$G$30))</f>
        <v>#DIV/0!</v>
      </c>
      <c r="N27" s="136" t="e">
        <f>$B27+$D27+$F27+$H27+$J27+$L27</f>
        <v>#VALUE!</v>
      </c>
      <c r="O27" s="137">
        <f>Section1!$B$30+Section1!$G$30</f>
        <v>0</v>
      </c>
      <c r="P27" s="152" t="s">
        <v>56</v>
      </c>
      <c r="Q27" s="139">
        <v>0</v>
      </c>
      <c r="R27" s="139">
        <v>0</v>
      </c>
      <c r="S27" s="139">
        <v>0</v>
      </c>
      <c r="T27" s="139">
        <v>0</v>
      </c>
      <c r="U27" s="139">
        <v>0</v>
      </c>
      <c r="V27" s="140">
        <v>0</v>
      </c>
    </row>
    <row r="28" spans="1:22">
      <c r="A28" s="153" t="s">
        <v>57</v>
      </c>
      <c r="B28" s="169" t="e">
        <f>($N28/$O28)*C28</f>
        <v>#DIV/0!</v>
      </c>
      <c r="C28" s="143" t="e">
        <f>(Section1!$B$24+Section1!$G$24)*($O28/(Section1!$B$30+Section1!$G$30))</f>
        <v>#VALUE!</v>
      </c>
      <c r="D28" s="170" t="e">
        <f>($N28/$O28)*E28</f>
        <v>#DIV/0!</v>
      </c>
      <c r="E28" s="143" t="e">
        <f>(Section1!$B$25+Section1!$G$25)*($O28/(Section1!$B$30+Section1!$G$30))</f>
        <v>#DIV/0!</v>
      </c>
      <c r="F28" s="171" t="e">
        <f>($N28/$O28)*G28</f>
        <v>#DIV/0!</v>
      </c>
      <c r="G28" s="143" t="e">
        <f>(Section1!$B$26+Section1!$G$26)*($O28/(Section1!$B$30+Section1!$G$30))</f>
        <v>#DIV/0!</v>
      </c>
      <c r="H28" s="171" t="e">
        <f>($N28/$O28)*I28</f>
        <v>#DIV/0!</v>
      </c>
      <c r="I28" s="143" t="e">
        <f>(Section1!$B$27+Section1!$G$27)*($O28/(Section1!$B$30+Section1!$G$30))</f>
        <v>#DIV/0!</v>
      </c>
      <c r="J28" s="170" t="e">
        <f>($N28/$O28)*K28</f>
        <v>#DIV/0!</v>
      </c>
      <c r="K28" s="143" t="e">
        <f>(Section1!$B$28+Section1!$G$28)*($O28/(Section1!$B$30+Section1!$G$30))</f>
        <v>#DIV/0!</v>
      </c>
      <c r="L28" s="168" t="e">
        <f>($N28/$O28)*M28</f>
        <v>#DIV/0!</v>
      </c>
      <c r="M28" s="143" t="e">
        <f>(Section1!$B$29+Section1!$G$29)*($O28/(Section1!$B$30+Section1!$G$30))</f>
        <v>#DIV/0!</v>
      </c>
      <c r="N28" s="137">
        <v>0</v>
      </c>
      <c r="O28" s="137">
        <v>0</v>
      </c>
      <c r="P28" s="145" t="s">
        <v>57</v>
      </c>
      <c r="Q28" s="146" t="e">
        <f>B28/(Section1!$C$24+Section1!$H$24)</f>
        <v>#DIV/0!</v>
      </c>
      <c r="R28" s="146" t="e">
        <f>D28/(Section1!$C$25+Section1!$H$25)</f>
        <v>#DIV/0!</v>
      </c>
      <c r="S28" s="146" t="e">
        <f>F28/(Section1!$C$26+Section1!$H$26)</f>
        <v>#DIV/0!</v>
      </c>
      <c r="T28" s="146" t="e">
        <f>H28/(Section1!$C$27+Section1!$H$27)</f>
        <v>#DIV/0!</v>
      </c>
      <c r="U28" s="146" t="e">
        <f>J28/(Section1!$C$28+Section1!$H$28)</f>
        <v>#DIV/0!</v>
      </c>
      <c r="V28" s="147" t="e">
        <f>L28/(Section1!$C$29+Section1!$H$29)</f>
        <v>#DIV/0!</v>
      </c>
    </row>
    <row r="29" spans="1:22" ht="14" thickBot="1">
      <c r="A29" s="154" t="s">
        <v>58</v>
      </c>
      <c r="B29" s="155" t="e">
        <f t="shared" ref="B29:L29" si="2">SUM(B18:B28)</f>
        <v>#VALUE!</v>
      </c>
      <c r="C29" s="172" t="e">
        <f>MAX(C18:C28)</f>
        <v>#VALUE!</v>
      </c>
      <c r="D29" s="157" t="e">
        <f t="shared" si="2"/>
        <v>#DIV/0!</v>
      </c>
      <c r="E29" s="156" t="e">
        <f>MAX(E18:E28)</f>
        <v>#DIV/0!</v>
      </c>
      <c r="F29" s="155" t="e">
        <f t="shared" si="2"/>
        <v>#DIV/0!</v>
      </c>
      <c r="G29" s="156" t="e">
        <f>MAX(G18:G28)</f>
        <v>#DIV/0!</v>
      </c>
      <c r="H29" s="157" t="e">
        <f t="shared" si="2"/>
        <v>#DIV/0!</v>
      </c>
      <c r="I29" s="172" t="e">
        <f>MAX(I18:I28)</f>
        <v>#DIV/0!</v>
      </c>
      <c r="J29" s="155" t="e">
        <f t="shared" si="2"/>
        <v>#DIV/0!</v>
      </c>
      <c r="K29" s="172" t="e">
        <f>MAX(K18:K28)</f>
        <v>#DIV/0!</v>
      </c>
      <c r="L29" s="157" t="e">
        <f t="shared" si="2"/>
        <v>#DIV/0!</v>
      </c>
      <c r="M29" s="172" t="e">
        <f>MAX(M18:M28)</f>
        <v>#DIV/0!</v>
      </c>
      <c r="N29" s="136" t="e">
        <f>$B29+$D29+$F29+$H29+$J29+$L29</f>
        <v>#VALUE!</v>
      </c>
      <c r="O29" s="151" t="e">
        <f t="shared" si="0"/>
        <v>#VALUE!</v>
      </c>
      <c r="P29" s="158" t="s">
        <v>58</v>
      </c>
      <c r="Q29" s="173" t="e">
        <f>B29/(Section1!$C$24+Section1!$H$24)</f>
        <v>#VALUE!</v>
      </c>
      <c r="R29" s="173" t="e">
        <f>D29/(Section1!$C$25+Section1!$H$25)</f>
        <v>#DIV/0!</v>
      </c>
      <c r="S29" s="173" t="e">
        <f>F29/(Section1!$C$26+Section1!$H$26)</f>
        <v>#DIV/0!</v>
      </c>
      <c r="T29" s="173" t="e">
        <f>H29/(Section1!$C$27+Section1!$H$27)</f>
        <v>#DIV/0!</v>
      </c>
      <c r="U29" s="173" t="e">
        <f>J29/(Section1!$C$28+Section1!$H$28)</f>
        <v>#DIV/0!</v>
      </c>
      <c r="V29" s="174" t="e">
        <f>L29/(Section1!$C$29+Section1!$H$29)</f>
        <v>#DIV/0!</v>
      </c>
    </row>
    <row r="30" spans="1:22" ht="15" thickTop="1" thickBot="1">
      <c r="A30" s="175" t="s">
        <v>93</v>
      </c>
      <c r="B30" s="176"/>
      <c r="C30" s="176"/>
      <c r="D30" s="176"/>
      <c r="E30" s="176"/>
      <c r="F30" s="176"/>
      <c r="G30" s="176"/>
      <c r="H30" s="176"/>
      <c r="I30" s="176"/>
      <c r="J30" s="177"/>
      <c r="K30" s="177"/>
      <c r="L30" s="177"/>
      <c r="M30" s="177"/>
      <c r="N30" s="178"/>
      <c r="O30" s="179"/>
      <c r="P30" s="165"/>
      <c r="Q30" s="130" t="s">
        <v>32</v>
      </c>
      <c r="R30" s="130" t="s">
        <v>33</v>
      </c>
      <c r="S30" s="130" t="s">
        <v>34</v>
      </c>
      <c r="T30" s="130" t="s">
        <v>90</v>
      </c>
      <c r="U30" s="130" t="s">
        <v>36</v>
      </c>
      <c r="V30" s="131" t="s">
        <v>37</v>
      </c>
    </row>
    <row r="31" spans="1:22">
      <c r="A31" s="132" t="s">
        <v>46</v>
      </c>
      <c r="B31" s="166" t="e">
        <f>B5+(B18*Section1!$K$31)</f>
        <v>#VALUE!</v>
      </c>
      <c r="C31" s="180" t="e">
        <f>Section1!$B$33+Section1!$G$33</f>
        <v>#VALUE!</v>
      </c>
      <c r="D31" s="167" t="e">
        <f>D5+(D18*Section1!$K$31)</f>
        <v>#VALUE!</v>
      </c>
      <c r="E31" s="181">
        <f>Section1!$B$34+Section1!$G$34</f>
        <v>0</v>
      </c>
      <c r="F31" s="166" t="e">
        <f>F5+(F18*Section1!$K$31)</f>
        <v>#VALUE!</v>
      </c>
      <c r="G31" s="180">
        <f>Section1!$B$35+Section1!$G$35</f>
        <v>0</v>
      </c>
      <c r="H31" s="167" t="e">
        <f>H5+(H18*Section1!$K$31)</f>
        <v>#VALUE!</v>
      </c>
      <c r="I31" s="181">
        <f>Section1!$B$36+Section1!$G$36</f>
        <v>0</v>
      </c>
      <c r="J31" s="166" t="e">
        <f>J5+(J18*Section1!$K$31)</f>
        <v>#VALUE!</v>
      </c>
      <c r="K31" s="180">
        <f>Section1!$B$37+Section1!$G$37</f>
        <v>0</v>
      </c>
      <c r="L31" s="167" t="e">
        <f>L5+(L18*Section1!$K$31)</f>
        <v>#VALUE!</v>
      </c>
      <c r="M31" s="181">
        <f>Section1!$B$38+Section1!$G$38</f>
        <v>0</v>
      </c>
      <c r="N31" s="136" t="e">
        <f t="shared" ref="N31:N42" si="3">$B31+$D31+$F31+$H31+$J31+$L31</f>
        <v>#VALUE!</v>
      </c>
      <c r="O31" s="151" t="e">
        <f t="shared" si="0"/>
        <v>#VALUE!</v>
      </c>
      <c r="P31" s="138" t="s">
        <v>46</v>
      </c>
      <c r="Q31" s="146" t="e">
        <f>B31/(Section1!$C$33+Section1!$H$33)</f>
        <v>#VALUE!</v>
      </c>
      <c r="R31" s="146" t="e">
        <f>D31/(Section1!$C$34+Section1!$H$34)</f>
        <v>#VALUE!</v>
      </c>
      <c r="S31" s="146" t="e">
        <f>F31/(Section1!$C$35+Section1!$H$35)</f>
        <v>#VALUE!</v>
      </c>
      <c r="T31" s="146" t="e">
        <f>H31/(Section1!$C$36+Section1!$H$36)</f>
        <v>#VALUE!</v>
      </c>
      <c r="U31" s="146" t="e">
        <f>J31/(Section1!$C$37+Section1!$H$37)</f>
        <v>#VALUE!</v>
      </c>
      <c r="V31" s="147" t="e">
        <f>L31/(Section1!$C$38+Section1!$H$38)</f>
        <v>#VALUE!</v>
      </c>
    </row>
    <row r="32" spans="1:22">
      <c r="A32" s="141" t="s">
        <v>47</v>
      </c>
      <c r="B32" s="142" t="e">
        <f t="shared" ref="B32:M35" si="4">B6+B19</f>
        <v>#DIV/0!</v>
      </c>
      <c r="C32" s="143" t="e">
        <f t="shared" si="4"/>
        <v>#VALUE!</v>
      </c>
      <c r="D32" s="144" t="e">
        <f t="shared" si="4"/>
        <v>#DIV/0!</v>
      </c>
      <c r="E32" s="182" t="e">
        <f t="shared" si="4"/>
        <v>#DIV/0!</v>
      </c>
      <c r="F32" s="142" t="e">
        <f t="shared" si="4"/>
        <v>#DIV/0!</v>
      </c>
      <c r="G32" s="143" t="e">
        <f t="shared" si="4"/>
        <v>#DIV/0!</v>
      </c>
      <c r="H32" s="144" t="e">
        <f t="shared" si="4"/>
        <v>#DIV/0!</v>
      </c>
      <c r="I32" s="182" t="e">
        <f t="shared" si="4"/>
        <v>#DIV/0!</v>
      </c>
      <c r="J32" s="142" t="e">
        <f t="shared" si="4"/>
        <v>#DIV/0!</v>
      </c>
      <c r="K32" s="143" t="e">
        <f t="shared" si="4"/>
        <v>#DIV/0!</v>
      </c>
      <c r="L32" s="144" t="e">
        <f t="shared" si="4"/>
        <v>#DIV/0!</v>
      </c>
      <c r="M32" s="182" t="e">
        <f t="shared" si="4"/>
        <v>#DIV/0!</v>
      </c>
      <c r="N32" s="136" t="e">
        <f t="shared" si="3"/>
        <v>#DIV/0!</v>
      </c>
      <c r="O32" s="151" t="e">
        <f t="shared" si="0"/>
        <v>#VALUE!</v>
      </c>
      <c r="P32" s="145" t="s">
        <v>47</v>
      </c>
      <c r="Q32" s="146" t="e">
        <f>B32/(Section1!$C$33+Section1!$H$33)</f>
        <v>#DIV/0!</v>
      </c>
      <c r="R32" s="146" t="e">
        <f>D32/(Section1!$C$34+Section1!$H$34)</f>
        <v>#DIV/0!</v>
      </c>
      <c r="S32" s="146" t="e">
        <f>F32/(Section1!$C$35+Section1!$H$35)</f>
        <v>#DIV/0!</v>
      </c>
      <c r="T32" s="146" t="e">
        <f>H32/(Section1!$C$36+Section1!$H$36)</f>
        <v>#DIV/0!</v>
      </c>
      <c r="U32" s="146" t="e">
        <f>J32/(Section1!$C$37+Section1!$H$37)</f>
        <v>#DIV/0!</v>
      </c>
      <c r="V32" s="147" t="e">
        <f>L32/(Section1!$C$38+Section1!$H$38)</f>
        <v>#DIV/0!</v>
      </c>
    </row>
    <row r="33" spans="1:22">
      <c r="A33" s="141" t="s">
        <v>48</v>
      </c>
      <c r="B33" s="142" t="e">
        <f t="shared" si="4"/>
        <v>#DIV/0!</v>
      </c>
      <c r="C33" s="143" t="e">
        <f t="shared" si="4"/>
        <v>#VALUE!</v>
      </c>
      <c r="D33" s="144" t="e">
        <f t="shared" si="4"/>
        <v>#DIV/0!</v>
      </c>
      <c r="E33" s="182" t="e">
        <f t="shared" si="4"/>
        <v>#DIV/0!</v>
      </c>
      <c r="F33" s="142" t="e">
        <f t="shared" si="4"/>
        <v>#DIV/0!</v>
      </c>
      <c r="G33" s="143" t="e">
        <f t="shared" si="4"/>
        <v>#DIV/0!</v>
      </c>
      <c r="H33" s="144" t="e">
        <f t="shared" si="4"/>
        <v>#DIV/0!</v>
      </c>
      <c r="I33" s="182" t="e">
        <f t="shared" si="4"/>
        <v>#DIV/0!</v>
      </c>
      <c r="J33" s="142" t="e">
        <f t="shared" si="4"/>
        <v>#DIV/0!</v>
      </c>
      <c r="K33" s="143" t="e">
        <f t="shared" si="4"/>
        <v>#DIV/0!</v>
      </c>
      <c r="L33" s="144" t="e">
        <f t="shared" si="4"/>
        <v>#DIV/0!</v>
      </c>
      <c r="M33" s="182" t="e">
        <f t="shared" si="4"/>
        <v>#DIV/0!</v>
      </c>
      <c r="N33" s="136" t="e">
        <f t="shared" si="3"/>
        <v>#DIV/0!</v>
      </c>
      <c r="O33" s="151" t="e">
        <f t="shared" si="0"/>
        <v>#VALUE!</v>
      </c>
      <c r="P33" s="145" t="s">
        <v>48</v>
      </c>
      <c r="Q33" s="146" t="e">
        <f>B33/(Section1!$C$33+Section1!$H$33)</f>
        <v>#DIV/0!</v>
      </c>
      <c r="R33" s="146" t="e">
        <f>D33/(Section1!$C$34+Section1!$H$34)</f>
        <v>#DIV/0!</v>
      </c>
      <c r="S33" s="146" t="e">
        <f>F33/(Section1!$C$35+Section1!$H$35)</f>
        <v>#DIV/0!</v>
      </c>
      <c r="T33" s="146" t="e">
        <f>H33/(Section1!$C$36+Section1!$H$36)</f>
        <v>#DIV/0!</v>
      </c>
      <c r="U33" s="146" t="e">
        <f>J33/(Section1!$C$37+Section1!$H$37)</f>
        <v>#DIV/0!</v>
      </c>
      <c r="V33" s="147" t="e">
        <f>L33/(Section1!$C$38+Section1!$H$38)</f>
        <v>#DIV/0!</v>
      </c>
    </row>
    <row r="34" spans="1:22" ht="26.5" customHeight="1">
      <c r="A34" s="148" t="s">
        <v>91</v>
      </c>
      <c r="B34" s="142" t="e">
        <f t="shared" si="4"/>
        <v>#DIV/0!</v>
      </c>
      <c r="C34" s="143" t="e">
        <f t="shared" si="4"/>
        <v>#VALUE!</v>
      </c>
      <c r="D34" s="144" t="e">
        <f t="shared" si="4"/>
        <v>#DIV/0!</v>
      </c>
      <c r="E34" s="182" t="e">
        <f t="shared" si="4"/>
        <v>#DIV/0!</v>
      </c>
      <c r="F34" s="142" t="e">
        <f t="shared" si="4"/>
        <v>#DIV/0!</v>
      </c>
      <c r="G34" s="143" t="e">
        <f t="shared" si="4"/>
        <v>#DIV/0!</v>
      </c>
      <c r="H34" s="144" t="e">
        <f t="shared" si="4"/>
        <v>#DIV/0!</v>
      </c>
      <c r="I34" s="182" t="e">
        <f t="shared" si="4"/>
        <v>#DIV/0!</v>
      </c>
      <c r="J34" s="142" t="e">
        <f t="shared" si="4"/>
        <v>#DIV/0!</v>
      </c>
      <c r="K34" s="143" t="e">
        <f t="shared" si="4"/>
        <v>#DIV/0!</v>
      </c>
      <c r="L34" s="144" t="e">
        <f t="shared" si="4"/>
        <v>#DIV/0!</v>
      </c>
      <c r="M34" s="182" t="e">
        <f t="shared" si="4"/>
        <v>#DIV/0!</v>
      </c>
      <c r="N34" s="136" t="e">
        <f t="shared" si="3"/>
        <v>#DIV/0!</v>
      </c>
      <c r="O34" s="151" t="e">
        <f t="shared" si="0"/>
        <v>#VALUE!</v>
      </c>
      <c r="P34" s="149" t="s">
        <v>92</v>
      </c>
      <c r="Q34" s="146" t="e">
        <f>B34/(Section1!$C$33+Section1!$H$33)</f>
        <v>#DIV/0!</v>
      </c>
      <c r="R34" s="146" t="e">
        <f>D34/(Section1!$C$34+Section1!$H$34)</f>
        <v>#DIV/0!</v>
      </c>
      <c r="S34" s="146" t="e">
        <f>F34/(Section1!$C$35+Section1!$H$35)</f>
        <v>#DIV/0!</v>
      </c>
      <c r="T34" s="146" t="e">
        <f>H34/(Section1!$C$36+Section1!$H$36)</f>
        <v>#DIV/0!</v>
      </c>
      <c r="U34" s="146" t="e">
        <f>J34/(Section1!$C$37+Section1!$H$37)</f>
        <v>#DIV/0!</v>
      </c>
      <c r="V34" s="147" t="e">
        <f>L34/(Section1!$C$38+Section1!$H$38)</f>
        <v>#DIV/0!</v>
      </c>
    </row>
    <row r="35" spans="1:22">
      <c r="A35" s="141" t="s">
        <v>51</v>
      </c>
      <c r="B35" s="142" t="e">
        <f t="shared" si="4"/>
        <v>#DIV/0!</v>
      </c>
      <c r="C35" s="143" t="e">
        <f t="shared" si="4"/>
        <v>#VALUE!</v>
      </c>
      <c r="D35" s="144" t="e">
        <f t="shared" si="4"/>
        <v>#DIV/0!</v>
      </c>
      <c r="E35" s="182" t="e">
        <f t="shared" si="4"/>
        <v>#DIV/0!</v>
      </c>
      <c r="F35" s="142" t="e">
        <f t="shared" si="4"/>
        <v>#DIV/0!</v>
      </c>
      <c r="G35" s="143" t="e">
        <f t="shared" si="4"/>
        <v>#DIV/0!</v>
      </c>
      <c r="H35" s="144" t="e">
        <f t="shared" si="4"/>
        <v>#DIV/0!</v>
      </c>
      <c r="I35" s="182" t="e">
        <f t="shared" si="4"/>
        <v>#DIV/0!</v>
      </c>
      <c r="J35" s="142" t="e">
        <f t="shared" si="4"/>
        <v>#DIV/0!</v>
      </c>
      <c r="K35" s="143" t="e">
        <f t="shared" si="4"/>
        <v>#DIV/0!</v>
      </c>
      <c r="L35" s="144" t="e">
        <f t="shared" si="4"/>
        <v>#DIV/0!</v>
      </c>
      <c r="M35" s="182" t="e">
        <f t="shared" si="4"/>
        <v>#DIV/0!</v>
      </c>
      <c r="N35" s="136" t="e">
        <f t="shared" si="3"/>
        <v>#DIV/0!</v>
      </c>
      <c r="O35" s="151" t="e">
        <f t="shared" si="0"/>
        <v>#VALUE!</v>
      </c>
      <c r="P35" s="145" t="s">
        <v>51</v>
      </c>
      <c r="Q35" s="146" t="e">
        <f>B35/(Section1!$C$33+Section1!$H$33)</f>
        <v>#DIV/0!</v>
      </c>
      <c r="R35" s="146" t="e">
        <f>D35/(Section1!$C$34+Section1!$H$34)</f>
        <v>#DIV/0!</v>
      </c>
      <c r="S35" s="146" t="e">
        <f>F35/(Section1!$C$35+Section1!$H$35)</f>
        <v>#DIV/0!</v>
      </c>
      <c r="T35" s="146" t="e">
        <f>H35/(Section1!$C$36+Section1!$H$36)</f>
        <v>#DIV/0!</v>
      </c>
      <c r="U35" s="146" t="e">
        <f>J35/(Section1!$C$37+Section1!$H$37)</f>
        <v>#DIV/0!</v>
      </c>
      <c r="V35" s="147" t="e">
        <f>L35/(Section1!$C$38+Section1!$H$38)</f>
        <v>#DIV/0!</v>
      </c>
    </row>
    <row r="36" spans="1:22">
      <c r="A36" s="141" t="s">
        <v>52</v>
      </c>
      <c r="B36" s="133" t="e">
        <f t="shared" ref="B36:M36" si="5">B23+B10</f>
        <v>#DIV/0!</v>
      </c>
      <c r="C36" s="183" t="e">
        <f t="shared" si="5"/>
        <v>#VALUE!</v>
      </c>
      <c r="D36" s="135" t="e">
        <f t="shared" si="5"/>
        <v>#DIV/0!</v>
      </c>
      <c r="E36" s="184" t="e">
        <f t="shared" si="5"/>
        <v>#DIV/0!</v>
      </c>
      <c r="F36" s="133" t="e">
        <f t="shared" si="5"/>
        <v>#DIV/0!</v>
      </c>
      <c r="G36" s="183" t="e">
        <f t="shared" si="5"/>
        <v>#DIV/0!</v>
      </c>
      <c r="H36" s="135" t="e">
        <f t="shared" si="5"/>
        <v>#DIV/0!</v>
      </c>
      <c r="I36" s="184" t="e">
        <f t="shared" si="5"/>
        <v>#DIV/0!</v>
      </c>
      <c r="J36" s="133" t="e">
        <f t="shared" si="5"/>
        <v>#DIV/0!</v>
      </c>
      <c r="K36" s="183" t="e">
        <f t="shared" si="5"/>
        <v>#DIV/0!</v>
      </c>
      <c r="L36" s="135" t="e">
        <f t="shared" si="5"/>
        <v>#DIV/0!</v>
      </c>
      <c r="M36" s="184" t="e">
        <f t="shared" si="5"/>
        <v>#DIV/0!</v>
      </c>
      <c r="N36" s="136" t="e">
        <f t="shared" si="3"/>
        <v>#DIV/0!</v>
      </c>
      <c r="O36" s="151" t="e">
        <f t="shared" si="0"/>
        <v>#VALUE!</v>
      </c>
      <c r="P36" s="145" t="s">
        <v>52</v>
      </c>
      <c r="Q36" s="146" t="e">
        <f>B36/(Section1!$C$33+Section1!$H$33)</f>
        <v>#DIV/0!</v>
      </c>
      <c r="R36" s="146" t="e">
        <f>D36/(Section1!$C$34+Section1!$H$34)</f>
        <v>#DIV/0!</v>
      </c>
      <c r="S36" s="146" t="e">
        <f>F36/(Section1!$C$35+Section1!$H$35)</f>
        <v>#DIV/0!</v>
      </c>
      <c r="T36" s="146" t="e">
        <f>H36/(Section1!$C$36+Section1!$H$36)</f>
        <v>#DIV/0!</v>
      </c>
      <c r="U36" s="146" t="e">
        <f>J36/(Section1!$C$37+Section1!$H$37)</f>
        <v>#DIV/0!</v>
      </c>
      <c r="V36" s="147" t="e">
        <f>L36/(Section1!$C$38+Section1!$H$38)</f>
        <v>#DIV/0!</v>
      </c>
    </row>
    <row r="37" spans="1:22">
      <c r="A37" s="150" t="s">
        <v>53</v>
      </c>
      <c r="B37" s="142" t="e">
        <f>0.0765*(Section1!$C$33+Section1!$H$33)</f>
        <v>#VALUE!</v>
      </c>
      <c r="C37" s="143" t="e">
        <f>Section1!$B$33+Section1!$G$33</f>
        <v>#VALUE!</v>
      </c>
      <c r="D37" s="144" t="e">
        <f>0.0765*(Section1!$C$34+Section1!$H$34)</f>
        <v>#VALUE!</v>
      </c>
      <c r="E37" s="182">
        <f>Section1!$B$34+Section1!$G$34</f>
        <v>0</v>
      </c>
      <c r="F37" s="142" t="e">
        <f>0.0765*(Section1!$C$35+Section1!$H$35)</f>
        <v>#VALUE!</v>
      </c>
      <c r="G37" s="143">
        <f>Section1!$B$35+Section1!$G$35</f>
        <v>0</v>
      </c>
      <c r="H37" s="144" t="e">
        <f>0.0765*(Section1!$C$36+Section1!$H$36)</f>
        <v>#VALUE!</v>
      </c>
      <c r="I37" s="182">
        <f>Section1!$B$36+Section1!$G$36</f>
        <v>0</v>
      </c>
      <c r="J37" s="142" t="e">
        <f>0.0765*(Section1!$C$37+Section1!$H$37)</f>
        <v>#VALUE!</v>
      </c>
      <c r="K37" s="143">
        <f>Section1!$B$37+Section1!$G$37</f>
        <v>0</v>
      </c>
      <c r="L37" s="144" t="e">
        <f>0.0765*(Section1!$C$38+Section1!$H$38)</f>
        <v>#VALUE!</v>
      </c>
      <c r="M37" s="182">
        <f>Section1!$B$38+Section1!$G$38</f>
        <v>0</v>
      </c>
      <c r="N37" s="136" t="e">
        <f t="shared" si="3"/>
        <v>#VALUE!</v>
      </c>
      <c r="O37" s="151" t="e">
        <f t="shared" si="0"/>
        <v>#VALUE!</v>
      </c>
      <c r="P37" s="152" t="s">
        <v>53</v>
      </c>
      <c r="Q37" s="146" t="e">
        <f>B37/(Section1!$C$33+Section1!$H$33)</f>
        <v>#VALUE!</v>
      </c>
      <c r="R37" s="146" t="e">
        <f>D37/(Section1!$C$34+Section1!$H$34)</f>
        <v>#VALUE!</v>
      </c>
      <c r="S37" s="146" t="e">
        <f>F37/(Section1!$C$35+Section1!$H$35)</f>
        <v>#VALUE!</v>
      </c>
      <c r="T37" s="146" t="e">
        <f>H37/(Section1!$C$36+Section1!$H$36)</f>
        <v>#VALUE!</v>
      </c>
      <c r="U37" s="146" t="e">
        <f>J37/(Section1!$C$37+Section1!$H$37)</f>
        <v>#VALUE!</v>
      </c>
      <c r="V37" s="147" t="e">
        <f>L37/(Section1!$C$38+Section1!$H$38)</f>
        <v>#VALUE!</v>
      </c>
    </row>
    <row r="38" spans="1:22">
      <c r="A38" s="141" t="s">
        <v>54</v>
      </c>
      <c r="B38" s="133" t="e">
        <f t="shared" ref="B38:M38" si="6">B25+B12</f>
        <v>#DIV/0!</v>
      </c>
      <c r="C38" s="183" t="e">
        <f t="shared" si="6"/>
        <v>#VALUE!</v>
      </c>
      <c r="D38" s="135" t="e">
        <f t="shared" si="6"/>
        <v>#DIV/0!</v>
      </c>
      <c r="E38" s="184" t="e">
        <f t="shared" si="6"/>
        <v>#DIV/0!</v>
      </c>
      <c r="F38" s="133" t="e">
        <f t="shared" si="6"/>
        <v>#DIV/0!</v>
      </c>
      <c r="G38" s="183" t="e">
        <f t="shared" si="6"/>
        <v>#DIV/0!</v>
      </c>
      <c r="H38" s="135" t="e">
        <f t="shared" si="6"/>
        <v>#DIV/0!</v>
      </c>
      <c r="I38" s="184" t="e">
        <f t="shared" si="6"/>
        <v>#DIV/0!</v>
      </c>
      <c r="J38" s="133" t="e">
        <f t="shared" si="6"/>
        <v>#DIV/0!</v>
      </c>
      <c r="K38" s="183" t="e">
        <f t="shared" si="6"/>
        <v>#DIV/0!</v>
      </c>
      <c r="L38" s="135" t="e">
        <f t="shared" si="6"/>
        <v>#DIV/0!</v>
      </c>
      <c r="M38" s="184" t="e">
        <f t="shared" si="6"/>
        <v>#DIV/0!</v>
      </c>
      <c r="N38" s="136" t="e">
        <f t="shared" si="3"/>
        <v>#DIV/0!</v>
      </c>
      <c r="O38" s="151" t="e">
        <f t="shared" si="0"/>
        <v>#VALUE!</v>
      </c>
      <c r="P38" s="145" t="s">
        <v>54</v>
      </c>
      <c r="Q38" s="146" t="e">
        <f>B38/(Section1!$C$33+Section1!$H$33)</f>
        <v>#DIV/0!</v>
      </c>
      <c r="R38" s="146" t="e">
        <f>D38/(Section1!$C$34+Section1!$H$34)</f>
        <v>#DIV/0!</v>
      </c>
      <c r="S38" s="146" t="e">
        <f>F38/(Section1!$C$35+Section1!$H$35)</f>
        <v>#DIV/0!</v>
      </c>
      <c r="T38" s="146" t="e">
        <f>H38/(Section1!$C$36+Section1!$H$36)</f>
        <v>#DIV/0!</v>
      </c>
      <c r="U38" s="146" t="e">
        <f>J38/(Section1!$C$37+Section1!$H$37)</f>
        <v>#DIV/0!</v>
      </c>
      <c r="V38" s="147" t="e">
        <f>L38/(Section1!$C$38+Section1!$H$38)</f>
        <v>#DIV/0!</v>
      </c>
    </row>
    <row r="39" spans="1:22">
      <c r="A39" s="150" t="s">
        <v>55</v>
      </c>
      <c r="B39" s="142" t="e">
        <f>B13+(B26*Section1!$K$31)</f>
        <v>#VALUE!</v>
      </c>
      <c r="C39" s="143" t="e">
        <f>Section1!$B$33+Section1!$G$33</f>
        <v>#VALUE!</v>
      </c>
      <c r="D39" s="144" t="e">
        <f>D13+(D26*Section1!$K$31)</f>
        <v>#VALUE!</v>
      </c>
      <c r="E39" s="182">
        <f>Section1!$B$34+Section1!$G$34</f>
        <v>0</v>
      </c>
      <c r="F39" s="142" t="e">
        <f>F13+(F26*Section1!$K$31)</f>
        <v>#VALUE!</v>
      </c>
      <c r="G39" s="143">
        <f>Section1!$B$35+Section1!$G$35</f>
        <v>0</v>
      </c>
      <c r="H39" s="144" t="e">
        <f>H13+(H26*Section1!$K$31)</f>
        <v>#VALUE!</v>
      </c>
      <c r="I39" s="182">
        <f>Section1!$B$36+Section1!$G$36</f>
        <v>0</v>
      </c>
      <c r="J39" s="142" t="e">
        <f>J13+(J26*Section1!$K$31)</f>
        <v>#VALUE!</v>
      </c>
      <c r="K39" s="143">
        <f>Section1!$B$37+Section1!$G$37</f>
        <v>0</v>
      </c>
      <c r="L39" s="144" t="e">
        <f>L13+(L26*Section1!$K$31)</f>
        <v>#VALUE!</v>
      </c>
      <c r="M39" s="182">
        <f>Section1!$B$38+Section1!$G$38</f>
        <v>0</v>
      </c>
      <c r="N39" s="136" t="e">
        <f t="shared" si="3"/>
        <v>#VALUE!</v>
      </c>
      <c r="O39" s="151" t="e">
        <f t="shared" si="0"/>
        <v>#VALUE!</v>
      </c>
      <c r="P39" s="152" t="s">
        <v>55</v>
      </c>
      <c r="Q39" s="146" t="e">
        <f>B39/(Section1!$C$33+Section1!$H$33)</f>
        <v>#VALUE!</v>
      </c>
      <c r="R39" s="146" t="e">
        <f>D39/(Section1!$C$34+Section1!$H$34)</f>
        <v>#VALUE!</v>
      </c>
      <c r="S39" s="146" t="e">
        <f>F39/(Section1!$C$35+Section1!$H$35)</f>
        <v>#VALUE!</v>
      </c>
      <c r="T39" s="146" t="e">
        <f>H39/(Section1!$C$36+Section1!$H$36)</f>
        <v>#VALUE!</v>
      </c>
      <c r="U39" s="146" t="e">
        <f>J39/(Section1!$C$37+Section1!$H$37)</f>
        <v>#VALUE!</v>
      </c>
      <c r="V39" s="147" t="e">
        <f>L39/(Section1!$C$38+Section1!$H$38)</f>
        <v>#VALUE!</v>
      </c>
    </row>
    <row r="40" spans="1:22">
      <c r="A40" s="150" t="s">
        <v>56</v>
      </c>
      <c r="B40" s="142" t="e">
        <f>B14+(B27*Section1!$K$31)</f>
        <v>#VALUE!</v>
      </c>
      <c r="C40" s="143" t="e">
        <f>Section1!$B$33+Section1!$G$33</f>
        <v>#VALUE!</v>
      </c>
      <c r="D40" s="144" t="e">
        <f>D14+(D27*Section1!$K$31)</f>
        <v>#VALUE!</v>
      </c>
      <c r="E40" s="182">
        <f>Section1!$B$34+Section1!$G$34</f>
        <v>0</v>
      </c>
      <c r="F40" s="142" t="e">
        <f>F14+(F27*Section1!$K$31)</f>
        <v>#VALUE!</v>
      </c>
      <c r="G40" s="143">
        <f>Section1!$B$35+Section1!$G$35</f>
        <v>0</v>
      </c>
      <c r="H40" s="144" t="e">
        <f>H14+(H27*Section1!$K$31)</f>
        <v>#VALUE!</v>
      </c>
      <c r="I40" s="182">
        <f>Section1!$B$36+Section1!$G$36</f>
        <v>0</v>
      </c>
      <c r="J40" s="142" t="e">
        <f>J14+(J27*Section1!$K$31)</f>
        <v>#VALUE!</v>
      </c>
      <c r="K40" s="143">
        <f>Section1!$B$37+Section1!$G$37</f>
        <v>0</v>
      </c>
      <c r="L40" s="144" t="e">
        <f>L14+(L27*Section1!$K$31)</f>
        <v>#VALUE!</v>
      </c>
      <c r="M40" s="182">
        <f>Section1!$B$38+Section1!$G$38</f>
        <v>0</v>
      </c>
      <c r="N40" s="136" t="e">
        <f t="shared" si="3"/>
        <v>#VALUE!</v>
      </c>
      <c r="O40" s="151" t="e">
        <f t="shared" si="0"/>
        <v>#VALUE!</v>
      </c>
      <c r="P40" s="152" t="s">
        <v>56</v>
      </c>
      <c r="Q40" s="146" t="e">
        <f>B40/(Section1!$C$33+Section1!$H$33)</f>
        <v>#VALUE!</v>
      </c>
      <c r="R40" s="146" t="e">
        <f>D40/(Section1!$C$34+Section1!$H$34)</f>
        <v>#VALUE!</v>
      </c>
      <c r="S40" s="146" t="e">
        <f>F40/(Section1!$C$35+Section1!$H$35)</f>
        <v>#VALUE!</v>
      </c>
      <c r="T40" s="146" t="e">
        <f>H40/(Section1!$C$36+Section1!$H$36)</f>
        <v>#VALUE!</v>
      </c>
      <c r="U40" s="146" t="e">
        <f>J40/(Section1!$C$37+Section1!$H$37)</f>
        <v>#VALUE!</v>
      </c>
      <c r="V40" s="147" t="e">
        <f>L40/(Section1!$C$38+Section1!$H$38)</f>
        <v>#VALUE!</v>
      </c>
    </row>
    <row r="41" spans="1:22">
      <c r="A41" s="153" t="s">
        <v>57</v>
      </c>
      <c r="B41" s="142" t="e">
        <f t="shared" ref="B41:L41" si="7">B15+B28</f>
        <v>#DIV/0!</v>
      </c>
      <c r="C41" s="143" t="e">
        <f>C28+C15</f>
        <v>#VALUE!</v>
      </c>
      <c r="D41" s="142" t="e">
        <f t="shared" si="7"/>
        <v>#DIV/0!</v>
      </c>
      <c r="E41" s="143" t="e">
        <f>E28+E15</f>
        <v>#DIV/0!</v>
      </c>
      <c r="F41" s="142" t="e">
        <f t="shared" si="7"/>
        <v>#DIV/0!</v>
      </c>
      <c r="G41" s="143" t="e">
        <f>G28+G15</f>
        <v>#DIV/0!</v>
      </c>
      <c r="H41" s="142" t="e">
        <f t="shared" si="7"/>
        <v>#DIV/0!</v>
      </c>
      <c r="I41" s="143" t="e">
        <f>I28+I15</f>
        <v>#DIV/0!</v>
      </c>
      <c r="J41" s="142" t="e">
        <f t="shared" si="7"/>
        <v>#DIV/0!</v>
      </c>
      <c r="K41" s="143" t="e">
        <f>K28+K15</f>
        <v>#DIV/0!</v>
      </c>
      <c r="L41" s="142" t="e">
        <f t="shared" si="7"/>
        <v>#DIV/0!</v>
      </c>
      <c r="M41" s="143" t="e">
        <f>M28+M15</f>
        <v>#DIV/0!</v>
      </c>
      <c r="N41" s="136" t="e">
        <f t="shared" si="3"/>
        <v>#DIV/0!</v>
      </c>
      <c r="O41" s="151" t="e">
        <f t="shared" si="0"/>
        <v>#VALUE!</v>
      </c>
      <c r="P41" s="145" t="s">
        <v>57</v>
      </c>
      <c r="Q41" s="146" t="e">
        <f>B41/(Section1!$C$33+Section1!$H$33)</f>
        <v>#DIV/0!</v>
      </c>
      <c r="R41" s="146" t="e">
        <f>D41/(Section1!$C$34+Section1!$H$34)</f>
        <v>#DIV/0!</v>
      </c>
      <c r="S41" s="146" t="e">
        <f>F41/(Section1!$C$35+Section1!$H$35)</f>
        <v>#DIV/0!</v>
      </c>
      <c r="T41" s="146" t="e">
        <f>H41/(Section1!$C$36+Section1!$H$36)</f>
        <v>#DIV/0!</v>
      </c>
      <c r="U41" s="146" t="e">
        <f>J41/(Section1!$C$37+Section1!$H$37)</f>
        <v>#DIV/0!</v>
      </c>
      <c r="V41" s="147" t="e">
        <f>L41/(Section1!$C$38+Section1!$H$38)</f>
        <v>#DIV/0!</v>
      </c>
    </row>
    <row r="42" spans="1:22" ht="14" thickBot="1">
      <c r="A42" s="154" t="s">
        <v>58</v>
      </c>
      <c r="B42" s="155" t="e">
        <f t="shared" ref="B42:L42" si="8">SUM(B31:B41)</f>
        <v>#VALUE!</v>
      </c>
      <c r="C42" s="172" t="e">
        <f>MAX(C31:C41)</f>
        <v>#VALUE!</v>
      </c>
      <c r="D42" s="157" t="e">
        <f t="shared" si="8"/>
        <v>#VALUE!</v>
      </c>
      <c r="E42" s="172" t="e">
        <f>MAX(E31:E41)</f>
        <v>#DIV/0!</v>
      </c>
      <c r="F42" s="155" t="e">
        <f t="shared" si="8"/>
        <v>#VALUE!</v>
      </c>
      <c r="G42" s="172" t="e">
        <f>MAX(G31:G41)</f>
        <v>#DIV/0!</v>
      </c>
      <c r="H42" s="157" t="e">
        <f t="shared" si="8"/>
        <v>#VALUE!</v>
      </c>
      <c r="I42" s="172" t="e">
        <f>MAX(I31:I41)</f>
        <v>#DIV/0!</v>
      </c>
      <c r="J42" s="155" t="e">
        <f t="shared" si="8"/>
        <v>#VALUE!</v>
      </c>
      <c r="K42" s="172" t="e">
        <f>MAX(K31:K41)</f>
        <v>#DIV/0!</v>
      </c>
      <c r="L42" s="157" t="e">
        <f t="shared" si="8"/>
        <v>#VALUE!</v>
      </c>
      <c r="M42" s="172" t="e">
        <f>MAX(M31:M41)</f>
        <v>#DIV/0!</v>
      </c>
      <c r="N42" s="136" t="e">
        <f t="shared" si="3"/>
        <v>#VALUE!</v>
      </c>
      <c r="O42" s="151" t="e">
        <f t="shared" si="0"/>
        <v>#VALUE!</v>
      </c>
      <c r="P42" s="158" t="s">
        <v>58</v>
      </c>
      <c r="Q42" s="159" t="e">
        <f>B42/(Section1!$C$33+Section1!$H$33)</f>
        <v>#VALUE!</v>
      </c>
      <c r="R42" s="159" t="e">
        <f>D42/(Section1!$C$34+Section1!$H$34)</f>
        <v>#VALUE!</v>
      </c>
      <c r="S42" s="159" t="e">
        <f>F42/(Section1!$C$35+Section1!$H$35)</f>
        <v>#VALUE!</v>
      </c>
      <c r="T42" s="159" t="e">
        <f>H42/(Section1!$C$36+Section1!$H$36)</f>
        <v>#VALUE!</v>
      </c>
      <c r="U42" s="159" t="e">
        <f>J42/(Section1!$C$37+Section1!$H$37)</f>
        <v>#VALUE!</v>
      </c>
      <c r="V42" s="160" t="e">
        <f>L42/(Section1!$C$38+Section1!$H$38)</f>
        <v>#VALUE!</v>
      </c>
    </row>
    <row r="43" spans="1:22" s="187" customFormat="1" ht="16.5" customHeight="1">
      <c r="A43" s="185" t="s">
        <v>67</v>
      </c>
      <c r="B43" s="186"/>
      <c r="C43" s="186"/>
      <c r="D43" s="186"/>
      <c r="E43" s="186"/>
      <c r="F43" s="186"/>
      <c r="G43" s="186"/>
      <c r="H43" s="186"/>
      <c r="I43" s="186"/>
      <c r="J43" s="186"/>
      <c r="K43" s="186"/>
      <c r="L43" s="186"/>
      <c r="M43" s="186"/>
      <c r="O43" s="188"/>
    </row>
    <row r="44" spans="1:22" s="187" customFormat="1" ht="11">
      <c r="A44" s="185" t="s">
        <v>94</v>
      </c>
      <c r="B44" s="186"/>
      <c r="C44" s="186"/>
      <c r="D44" s="186"/>
      <c r="E44" s="186"/>
      <c r="F44" s="186"/>
      <c r="G44" s="186"/>
      <c r="H44" s="186"/>
      <c r="I44" s="186"/>
      <c r="J44" s="186"/>
      <c r="K44" s="186"/>
      <c r="L44" s="186"/>
      <c r="M44" s="186"/>
      <c r="O44" s="188"/>
    </row>
    <row r="45" spans="1:22" s="187" customFormat="1" ht="11">
      <c r="A45" s="185" t="s">
        <v>95</v>
      </c>
      <c r="B45" s="186"/>
      <c r="C45" s="186"/>
      <c r="D45" s="186"/>
      <c r="E45" s="186"/>
      <c r="F45" s="186"/>
      <c r="G45" s="186"/>
      <c r="H45" s="186"/>
      <c r="I45" s="186"/>
      <c r="J45" s="186"/>
      <c r="K45" s="186"/>
      <c r="L45" s="186"/>
      <c r="M45" s="186"/>
      <c r="O45" s="188"/>
    </row>
  </sheetData>
  <printOptions horizontalCentered="1" verticalCentered="1"/>
  <pageMargins left="0.5" right="0.5" top="0.5" bottom="0.5" header="0.4" footer="0.5"/>
  <pageSetup scale="90" orientation="landscape" horizontalDpi="300" verticalDpi="300"/>
  <headerFooter alignWithMargins="0">
    <oddHeader>&amp;A</oddHead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pageSetUpPr fitToPage="1"/>
  </sheetPr>
  <dimension ref="A1:E35"/>
  <sheetViews>
    <sheetView workbookViewId="0">
      <selection activeCell="H7" sqref="H7"/>
    </sheetView>
  </sheetViews>
  <sheetFormatPr baseColWidth="10" defaultColWidth="8.83203125" defaultRowHeight="12" x14ac:dyDescent="0"/>
  <cols>
    <col min="1" max="1" width="12.33203125" style="189" customWidth="1"/>
    <col min="2" max="2" width="26.5" style="189" customWidth="1"/>
    <col min="3" max="4" width="21.5" style="189" customWidth="1"/>
    <col min="5" max="5" width="17.6640625" style="189" customWidth="1"/>
    <col min="6" max="256" width="8.83203125" style="189"/>
    <col min="257" max="257" width="12.33203125" style="189" customWidth="1"/>
    <col min="258" max="258" width="26.5" style="189" customWidth="1"/>
    <col min="259" max="260" width="21.5" style="189" customWidth="1"/>
    <col min="261" max="261" width="17.6640625" style="189" customWidth="1"/>
    <col min="262" max="512" width="8.83203125" style="189"/>
    <col min="513" max="513" width="12.33203125" style="189" customWidth="1"/>
    <col min="514" max="514" width="26.5" style="189" customWidth="1"/>
    <col min="515" max="516" width="21.5" style="189" customWidth="1"/>
    <col min="517" max="517" width="17.6640625" style="189" customWidth="1"/>
    <col min="518" max="768" width="8.83203125" style="189"/>
    <col min="769" max="769" width="12.33203125" style="189" customWidth="1"/>
    <col min="770" max="770" width="26.5" style="189" customWidth="1"/>
    <col min="771" max="772" width="21.5" style="189" customWidth="1"/>
    <col min="773" max="773" width="17.6640625" style="189" customWidth="1"/>
    <col min="774" max="1024" width="8.83203125" style="189"/>
    <col min="1025" max="1025" width="12.33203125" style="189" customWidth="1"/>
    <col min="1026" max="1026" width="26.5" style="189" customWidth="1"/>
    <col min="1027" max="1028" width="21.5" style="189" customWidth="1"/>
    <col min="1029" max="1029" width="17.6640625" style="189" customWidth="1"/>
    <col min="1030" max="1280" width="8.83203125" style="189"/>
    <col min="1281" max="1281" width="12.33203125" style="189" customWidth="1"/>
    <col min="1282" max="1282" width="26.5" style="189" customWidth="1"/>
    <col min="1283" max="1284" width="21.5" style="189" customWidth="1"/>
    <col min="1285" max="1285" width="17.6640625" style="189" customWidth="1"/>
    <col min="1286" max="1536" width="8.83203125" style="189"/>
    <col min="1537" max="1537" width="12.33203125" style="189" customWidth="1"/>
    <col min="1538" max="1538" width="26.5" style="189" customWidth="1"/>
    <col min="1539" max="1540" width="21.5" style="189" customWidth="1"/>
    <col min="1541" max="1541" width="17.6640625" style="189" customWidth="1"/>
    <col min="1542" max="1792" width="8.83203125" style="189"/>
    <col min="1793" max="1793" width="12.33203125" style="189" customWidth="1"/>
    <col min="1794" max="1794" width="26.5" style="189" customWidth="1"/>
    <col min="1795" max="1796" width="21.5" style="189" customWidth="1"/>
    <col min="1797" max="1797" width="17.6640625" style="189" customWidth="1"/>
    <col min="1798" max="2048" width="8.83203125" style="189"/>
    <col min="2049" max="2049" width="12.33203125" style="189" customWidth="1"/>
    <col min="2050" max="2050" width="26.5" style="189" customWidth="1"/>
    <col min="2051" max="2052" width="21.5" style="189" customWidth="1"/>
    <col min="2053" max="2053" width="17.6640625" style="189" customWidth="1"/>
    <col min="2054" max="2304" width="8.83203125" style="189"/>
    <col min="2305" max="2305" width="12.33203125" style="189" customWidth="1"/>
    <col min="2306" max="2306" width="26.5" style="189" customWidth="1"/>
    <col min="2307" max="2308" width="21.5" style="189" customWidth="1"/>
    <col min="2309" max="2309" width="17.6640625" style="189" customWidth="1"/>
    <col min="2310" max="2560" width="8.83203125" style="189"/>
    <col min="2561" max="2561" width="12.33203125" style="189" customWidth="1"/>
    <col min="2562" max="2562" width="26.5" style="189" customWidth="1"/>
    <col min="2563" max="2564" width="21.5" style="189" customWidth="1"/>
    <col min="2565" max="2565" width="17.6640625" style="189" customWidth="1"/>
    <col min="2566" max="2816" width="8.83203125" style="189"/>
    <col min="2817" max="2817" width="12.33203125" style="189" customWidth="1"/>
    <col min="2818" max="2818" width="26.5" style="189" customWidth="1"/>
    <col min="2819" max="2820" width="21.5" style="189" customWidth="1"/>
    <col min="2821" max="2821" width="17.6640625" style="189" customWidth="1"/>
    <col min="2822" max="3072" width="8.83203125" style="189"/>
    <col min="3073" max="3073" width="12.33203125" style="189" customWidth="1"/>
    <col min="3074" max="3074" width="26.5" style="189" customWidth="1"/>
    <col min="3075" max="3076" width="21.5" style="189" customWidth="1"/>
    <col min="3077" max="3077" width="17.6640625" style="189" customWidth="1"/>
    <col min="3078" max="3328" width="8.83203125" style="189"/>
    <col min="3329" max="3329" width="12.33203125" style="189" customWidth="1"/>
    <col min="3330" max="3330" width="26.5" style="189" customWidth="1"/>
    <col min="3331" max="3332" width="21.5" style="189" customWidth="1"/>
    <col min="3333" max="3333" width="17.6640625" style="189" customWidth="1"/>
    <col min="3334" max="3584" width="8.83203125" style="189"/>
    <col min="3585" max="3585" width="12.33203125" style="189" customWidth="1"/>
    <col min="3586" max="3586" width="26.5" style="189" customWidth="1"/>
    <col min="3587" max="3588" width="21.5" style="189" customWidth="1"/>
    <col min="3589" max="3589" width="17.6640625" style="189" customWidth="1"/>
    <col min="3590" max="3840" width="8.83203125" style="189"/>
    <col min="3841" max="3841" width="12.33203125" style="189" customWidth="1"/>
    <col min="3842" max="3842" width="26.5" style="189" customWidth="1"/>
    <col min="3843" max="3844" width="21.5" style="189" customWidth="1"/>
    <col min="3845" max="3845" width="17.6640625" style="189" customWidth="1"/>
    <col min="3846" max="4096" width="8.83203125" style="189"/>
    <col min="4097" max="4097" width="12.33203125" style="189" customWidth="1"/>
    <col min="4098" max="4098" width="26.5" style="189" customWidth="1"/>
    <col min="4099" max="4100" width="21.5" style="189" customWidth="1"/>
    <col min="4101" max="4101" width="17.6640625" style="189" customWidth="1"/>
    <col min="4102" max="4352" width="8.83203125" style="189"/>
    <col min="4353" max="4353" width="12.33203125" style="189" customWidth="1"/>
    <col min="4354" max="4354" width="26.5" style="189" customWidth="1"/>
    <col min="4355" max="4356" width="21.5" style="189" customWidth="1"/>
    <col min="4357" max="4357" width="17.6640625" style="189" customWidth="1"/>
    <col min="4358" max="4608" width="8.83203125" style="189"/>
    <col min="4609" max="4609" width="12.33203125" style="189" customWidth="1"/>
    <col min="4610" max="4610" width="26.5" style="189" customWidth="1"/>
    <col min="4611" max="4612" width="21.5" style="189" customWidth="1"/>
    <col min="4613" max="4613" width="17.6640625" style="189" customWidth="1"/>
    <col min="4614" max="4864" width="8.83203125" style="189"/>
    <col min="4865" max="4865" width="12.33203125" style="189" customWidth="1"/>
    <col min="4866" max="4866" width="26.5" style="189" customWidth="1"/>
    <col min="4867" max="4868" width="21.5" style="189" customWidth="1"/>
    <col min="4869" max="4869" width="17.6640625" style="189" customWidth="1"/>
    <col min="4870" max="5120" width="8.83203125" style="189"/>
    <col min="5121" max="5121" width="12.33203125" style="189" customWidth="1"/>
    <col min="5122" max="5122" width="26.5" style="189" customWidth="1"/>
    <col min="5123" max="5124" width="21.5" style="189" customWidth="1"/>
    <col min="5125" max="5125" width="17.6640625" style="189" customWidth="1"/>
    <col min="5126" max="5376" width="8.83203125" style="189"/>
    <col min="5377" max="5377" width="12.33203125" style="189" customWidth="1"/>
    <col min="5378" max="5378" width="26.5" style="189" customWidth="1"/>
    <col min="5379" max="5380" width="21.5" style="189" customWidth="1"/>
    <col min="5381" max="5381" width="17.6640625" style="189" customWidth="1"/>
    <col min="5382" max="5632" width="8.83203125" style="189"/>
    <col min="5633" max="5633" width="12.33203125" style="189" customWidth="1"/>
    <col min="5634" max="5634" width="26.5" style="189" customWidth="1"/>
    <col min="5635" max="5636" width="21.5" style="189" customWidth="1"/>
    <col min="5637" max="5637" width="17.6640625" style="189" customWidth="1"/>
    <col min="5638" max="5888" width="8.83203125" style="189"/>
    <col min="5889" max="5889" width="12.33203125" style="189" customWidth="1"/>
    <col min="5890" max="5890" width="26.5" style="189" customWidth="1"/>
    <col min="5891" max="5892" width="21.5" style="189" customWidth="1"/>
    <col min="5893" max="5893" width="17.6640625" style="189" customWidth="1"/>
    <col min="5894" max="6144" width="8.83203125" style="189"/>
    <col min="6145" max="6145" width="12.33203125" style="189" customWidth="1"/>
    <col min="6146" max="6146" width="26.5" style="189" customWidth="1"/>
    <col min="6147" max="6148" width="21.5" style="189" customWidth="1"/>
    <col min="6149" max="6149" width="17.6640625" style="189" customWidth="1"/>
    <col min="6150" max="6400" width="8.83203125" style="189"/>
    <col min="6401" max="6401" width="12.33203125" style="189" customWidth="1"/>
    <col min="6402" max="6402" width="26.5" style="189" customWidth="1"/>
    <col min="6403" max="6404" width="21.5" style="189" customWidth="1"/>
    <col min="6405" max="6405" width="17.6640625" style="189" customWidth="1"/>
    <col min="6406" max="6656" width="8.83203125" style="189"/>
    <col min="6657" max="6657" width="12.33203125" style="189" customWidth="1"/>
    <col min="6658" max="6658" width="26.5" style="189" customWidth="1"/>
    <col min="6659" max="6660" width="21.5" style="189" customWidth="1"/>
    <col min="6661" max="6661" width="17.6640625" style="189" customWidth="1"/>
    <col min="6662" max="6912" width="8.83203125" style="189"/>
    <col min="6913" max="6913" width="12.33203125" style="189" customWidth="1"/>
    <col min="6914" max="6914" width="26.5" style="189" customWidth="1"/>
    <col min="6915" max="6916" width="21.5" style="189" customWidth="1"/>
    <col min="6917" max="6917" width="17.6640625" style="189" customWidth="1"/>
    <col min="6918" max="7168" width="8.83203125" style="189"/>
    <col min="7169" max="7169" width="12.33203125" style="189" customWidth="1"/>
    <col min="7170" max="7170" width="26.5" style="189" customWidth="1"/>
    <col min="7171" max="7172" width="21.5" style="189" customWidth="1"/>
    <col min="7173" max="7173" width="17.6640625" style="189" customWidth="1"/>
    <col min="7174" max="7424" width="8.83203125" style="189"/>
    <col min="7425" max="7425" width="12.33203125" style="189" customWidth="1"/>
    <col min="7426" max="7426" width="26.5" style="189" customWidth="1"/>
    <col min="7427" max="7428" width="21.5" style="189" customWidth="1"/>
    <col min="7429" max="7429" width="17.6640625" style="189" customWidth="1"/>
    <col min="7430" max="7680" width="8.83203125" style="189"/>
    <col min="7681" max="7681" width="12.33203125" style="189" customWidth="1"/>
    <col min="7682" max="7682" width="26.5" style="189" customWidth="1"/>
    <col min="7683" max="7684" width="21.5" style="189" customWidth="1"/>
    <col min="7685" max="7685" width="17.6640625" style="189" customWidth="1"/>
    <col min="7686" max="7936" width="8.83203125" style="189"/>
    <col min="7937" max="7937" width="12.33203125" style="189" customWidth="1"/>
    <col min="7938" max="7938" width="26.5" style="189" customWidth="1"/>
    <col min="7939" max="7940" width="21.5" style="189" customWidth="1"/>
    <col min="7941" max="7941" width="17.6640625" style="189" customWidth="1"/>
    <col min="7942" max="8192" width="8.83203125" style="189"/>
    <col min="8193" max="8193" width="12.33203125" style="189" customWidth="1"/>
    <col min="8194" max="8194" width="26.5" style="189" customWidth="1"/>
    <col min="8195" max="8196" width="21.5" style="189" customWidth="1"/>
    <col min="8197" max="8197" width="17.6640625" style="189" customWidth="1"/>
    <col min="8198" max="8448" width="8.83203125" style="189"/>
    <col min="8449" max="8449" width="12.33203125" style="189" customWidth="1"/>
    <col min="8450" max="8450" width="26.5" style="189" customWidth="1"/>
    <col min="8451" max="8452" width="21.5" style="189" customWidth="1"/>
    <col min="8453" max="8453" width="17.6640625" style="189" customWidth="1"/>
    <col min="8454" max="8704" width="8.83203125" style="189"/>
    <col min="8705" max="8705" width="12.33203125" style="189" customWidth="1"/>
    <col min="8706" max="8706" width="26.5" style="189" customWidth="1"/>
    <col min="8707" max="8708" width="21.5" style="189" customWidth="1"/>
    <col min="8709" max="8709" width="17.6640625" style="189" customWidth="1"/>
    <col min="8710" max="8960" width="8.83203125" style="189"/>
    <col min="8961" max="8961" width="12.33203125" style="189" customWidth="1"/>
    <col min="8962" max="8962" width="26.5" style="189" customWidth="1"/>
    <col min="8963" max="8964" width="21.5" style="189" customWidth="1"/>
    <col min="8965" max="8965" width="17.6640625" style="189" customWidth="1"/>
    <col min="8966" max="9216" width="8.83203125" style="189"/>
    <col min="9217" max="9217" width="12.33203125" style="189" customWidth="1"/>
    <col min="9218" max="9218" width="26.5" style="189" customWidth="1"/>
    <col min="9219" max="9220" width="21.5" style="189" customWidth="1"/>
    <col min="9221" max="9221" width="17.6640625" style="189" customWidth="1"/>
    <col min="9222" max="9472" width="8.83203125" style="189"/>
    <col min="9473" max="9473" width="12.33203125" style="189" customWidth="1"/>
    <col min="9474" max="9474" width="26.5" style="189" customWidth="1"/>
    <col min="9475" max="9476" width="21.5" style="189" customWidth="1"/>
    <col min="9477" max="9477" width="17.6640625" style="189" customWidth="1"/>
    <col min="9478" max="9728" width="8.83203125" style="189"/>
    <col min="9729" max="9729" width="12.33203125" style="189" customWidth="1"/>
    <col min="9730" max="9730" width="26.5" style="189" customWidth="1"/>
    <col min="9731" max="9732" width="21.5" style="189" customWidth="1"/>
    <col min="9733" max="9733" width="17.6640625" style="189" customWidth="1"/>
    <col min="9734" max="9984" width="8.83203125" style="189"/>
    <col min="9985" max="9985" width="12.33203125" style="189" customWidth="1"/>
    <col min="9986" max="9986" width="26.5" style="189" customWidth="1"/>
    <col min="9987" max="9988" width="21.5" style="189" customWidth="1"/>
    <col min="9989" max="9989" width="17.6640625" style="189" customWidth="1"/>
    <col min="9990" max="10240" width="8.83203125" style="189"/>
    <col min="10241" max="10241" width="12.33203125" style="189" customWidth="1"/>
    <col min="10242" max="10242" width="26.5" style="189" customWidth="1"/>
    <col min="10243" max="10244" width="21.5" style="189" customWidth="1"/>
    <col min="10245" max="10245" width="17.6640625" style="189" customWidth="1"/>
    <col min="10246" max="10496" width="8.83203125" style="189"/>
    <col min="10497" max="10497" width="12.33203125" style="189" customWidth="1"/>
    <col min="10498" max="10498" width="26.5" style="189" customWidth="1"/>
    <col min="10499" max="10500" width="21.5" style="189" customWidth="1"/>
    <col min="10501" max="10501" width="17.6640625" style="189" customWidth="1"/>
    <col min="10502" max="10752" width="8.83203125" style="189"/>
    <col min="10753" max="10753" width="12.33203125" style="189" customWidth="1"/>
    <col min="10754" max="10754" width="26.5" style="189" customWidth="1"/>
    <col min="10755" max="10756" width="21.5" style="189" customWidth="1"/>
    <col min="10757" max="10757" width="17.6640625" style="189" customWidth="1"/>
    <col min="10758" max="11008" width="8.83203125" style="189"/>
    <col min="11009" max="11009" width="12.33203125" style="189" customWidth="1"/>
    <col min="11010" max="11010" width="26.5" style="189" customWidth="1"/>
    <col min="11011" max="11012" width="21.5" style="189" customWidth="1"/>
    <col min="11013" max="11013" width="17.6640625" style="189" customWidth="1"/>
    <col min="11014" max="11264" width="8.83203125" style="189"/>
    <col min="11265" max="11265" width="12.33203125" style="189" customWidth="1"/>
    <col min="11266" max="11266" width="26.5" style="189" customWidth="1"/>
    <col min="11267" max="11268" width="21.5" style="189" customWidth="1"/>
    <col min="11269" max="11269" width="17.6640625" style="189" customWidth="1"/>
    <col min="11270" max="11520" width="8.83203125" style="189"/>
    <col min="11521" max="11521" width="12.33203125" style="189" customWidth="1"/>
    <col min="11522" max="11522" width="26.5" style="189" customWidth="1"/>
    <col min="11523" max="11524" width="21.5" style="189" customWidth="1"/>
    <col min="11525" max="11525" width="17.6640625" style="189" customWidth="1"/>
    <col min="11526" max="11776" width="8.83203125" style="189"/>
    <col min="11777" max="11777" width="12.33203125" style="189" customWidth="1"/>
    <col min="11778" max="11778" width="26.5" style="189" customWidth="1"/>
    <col min="11779" max="11780" width="21.5" style="189" customWidth="1"/>
    <col min="11781" max="11781" width="17.6640625" style="189" customWidth="1"/>
    <col min="11782" max="12032" width="8.83203125" style="189"/>
    <col min="12033" max="12033" width="12.33203125" style="189" customWidth="1"/>
    <col min="12034" max="12034" width="26.5" style="189" customWidth="1"/>
    <col min="12035" max="12036" width="21.5" style="189" customWidth="1"/>
    <col min="12037" max="12037" width="17.6640625" style="189" customWidth="1"/>
    <col min="12038" max="12288" width="8.83203125" style="189"/>
    <col min="12289" max="12289" width="12.33203125" style="189" customWidth="1"/>
    <col min="12290" max="12290" width="26.5" style="189" customWidth="1"/>
    <col min="12291" max="12292" width="21.5" style="189" customWidth="1"/>
    <col min="12293" max="12293" width="17.6640625" style="189" customWidth="1"/>
    <col min="12294" max="12544" width="8.83203125" style="189"/>
    <col min="12545" max="12545" width="12.33203125" style="189" customWidth="1"/>
    <col min="12546" max="12546" width="26.5" style="189" customWidth="1"/>
    <col min="12547" max="12548" width="21.5" style="189" customWidth="1"/>
    <col min="12549" max="12549" width="17.6640625" style="189" customWidth="1"/>
    <col min="12550" max="12800" width="8.83203125" style="189"/>
    <col min="12801" max="12801" width="12.33203125" style="189" customWidth="1"/>
    <col min="12802" max="12802" width="26.5" style="189" customWidth="1"/>
    <col min="12803" max="12804" width="21.5" style="189" customWidth="1"/>
    <col min="12805" max="12805" width="17.6640625" style="189" customWidth="1"/>
    <col min="12806" max="13056" width="8.83203125" style="189"/>
    <col min="13057" max="13057" width="12.33203125" style="189" customWidth="1"/>
    <col min="13058" max="13058" width="26.5" style="189" customWidth="1"/>
    <col min="13059" max="13060" width="21.5" style="189" customWidth="1"/>
    <col min="13061" max="13061" width="17.6640625" style="189" customWidth="1"/>
    <col min="13062" max="13312" width="8.83203125" style="189"/>
    <col min="13313" max="13313" width="12.33203125" style="189" customWidth="1"/>
    <col min="13314" max="13314" width="26.5" style="189" customWidth="1"/>
    <col min="13315" max="13316" width="21.5" style="189" customWidth="1"/>
    <col min="13317" max="13317" width="17.6640625" style="189" customWidth="1"/>
    <col min="13318" max="13568" width="8.83203125" style="189"/>
    <col min="13569" max="13569" width="12.33203125" style="189" customWidth="1"/>
    <col min="13570" max="13570" width="26.5" style="189" customWidth="1"/>
    <col min="13571" max="13572" width="21.5" style="189" customWidth="1"/>
    <col min="13573" max="13573" width="17.6640625" style="189" customWidth="1"/>
    <col min="13574" max="13824" width="8.83203125" style="189"/>
    <col min="13825" max="13825" width="12.33203125" style="189" customWidth="1"/>
    <col min="13826" max="13826" width="26.5" style="189" customWidth="1"/>
    <col min="13827" max="13828" width="21.5" style="189" customWidth="1"/>
    <col min="13829" max="13829" width="17.6640625" style="189" customWidth="1"/>
    <col min="13830" max="14080" width="8.83203125" style="189"/>
    <col min="14081" max="14081" width="12.33203125" style="189" customWidth="1"/>
    <col min="14082" max="14082" width="26.5" style="189" customWidth="1"/>
    <col min="14083" max="14084" width="21.5" style="189" customWidth="1"/>
    <col min="14085" max="14085" width="17.6640625" style="189" customWidth="1"/>
    <col min="14086" max="14336" width="8.83203125" style="189"/>
    <col min="14337" max="14337" width="12.33203125" style="189" customWidth="1"/>
    <col min="14338" max="14338" width="26.5" style="189" customWidth="1"/>
    <col min="14339" max="14340" width="21.5" style="189" customWidth="1"/>
    <col min="14341" max="14341" width="17.6640625" style="189" customWidth="1"/>
    <col min="14342" max="14592" width="8.83203125" style="189"/>
    <col min="14593" max="14593" width="12.33203125" style="189" customWidth="1"/>
    <col min="14594" max="14594" width="26.5" style="189" customWidth="1"/>
    <col min="14595" max="14596" width="21.5" style="189" customWidth="1"/>
    <col min="14597" max="14597" width="17.6640625" style="189" customWidth="1"/>
    <col min="14598" max="14848" width="8.83203125" style="189"/>
    <col min="14849" max="14849" width="12.33203125" style="189" customWidth="1"/>
    <col min="14850" max="14850" width="26.5" style="189" customWidth="1"/>
    <col min="14851" max="14852" width="21.5" style="189" customWidth="1"/>
    <col min="14853" max="14853" width="17.6640625" style="189" customWidth="1"/>
    <col min="14854" max="15104" width="8.83203125" style="189"/>
    <col min="15105" max="15105" width="12.33203125" style="189" customWidth="1"/>
    <col min="15106" max="15106" width="26.5" style="189" customWidth="1"/>
    <col min="15107" max="15108" width="21.5" style="189" customWidth="1"/>
    <col min="15109" max="15109" width="17.6640625" style="189" customWidth="1"/>
    <col min="15110" max="15360" width="8.83203125" style="189"/>
    <col min="15361" max="15361" width="12.33203125" style="189" customWidth="1"/>
    <col min="15362" max="15362" width="26.5" style="189" customWidth="1"/>
    <col min="15363" max="15364" width="21.5" style="189" customWidth="1"/>
    <col min="15365" max="15365" width="17.6640625" style="189" customWidth="1"/>
    <col min="15366" max="15616" width="8.83203125" style="189"/>
    <col min="15617" max="15617" width="12.33203125" style="189" customWidth="1"/>
    <col min="15618" max="15618" width="26.5" style="189" customWidth="1"/>
    <col min="15619" max="15620" width="21.5" style="189" customWidth="1"/>
    <col min="15621" max="15621" width="17.6640625" style="189" customWidth="1"/>
    <col min="15622" max="15872" width="8.83203125" style="189"/>
    <col min="15873" max="15873" width="12.33203125" style="189" customWidth="1"/>
    <col min="15874" max="15874" width="26.5" style="189" customWidth="1"/>
    <col min="15875" max="15876" width="21.5" style="189" customWidth="1"/>
    <col min="15877" max="15877" width="17.6640625" style="189" customWidth="1"/>
    <col min="15878" max="16128" width="8.83203125" style="189"/>
    <col min="16129" max="16129" width="12.33203125" style="189" customWidth="1"/>
    <col min="16130" max="16130" width="26.5" style="189" customWidth="1"/>
    <col min="16131" max="16132" width="21.5" style="189" customWidth="1"/>
    <col min="16133" max="16133" width="17.6640625" style="189" customWidth="1"/>
    <col min="16134" max="16384" width="8.83203125" style="189"/>
  </cols>
  <sheetData>
    <row r="1" spans="1:5" ht="32" thickTop="1" thickBot="1">
      <c r="A1" s="104" t="s">
        <v>123</v>
      </c>
      <c r="B1" s="105"/>
      <c r="C1" s="105"/>
      <c r="D1" s="105"/>
      <c r="E1" s="105"/>
    </row>
    <row r="2" spans="1:5" ht="19.75" customHeight="1" thickTop="1" thickBot="1">
      <c r="A2" s="125" t="s">
        <v>96</v>
      </c>
      <c r="B2" s="126"/>
      <c r="C2" s="126"/>
      <c r="D2" s="126"/>
      <c r="E2" s="127"/>
    </row>
    <row r="3" spans="1:5" s="109" customFormat="1">
      <c r="A3" s="190" t="s">
        <v>16</v>
      </c>
      <c r="B3" s="191" t="s">
        <v>72</v>
      </c>
      <c r="C3" s="112" t="s">
        <v>73</v>
      </c>
      <c r="D3" s="112"/>
      <c r="E3" s="190" t="s">
        <v>74</v>
      </c>
    </row>
    <row r="4" spans="1:5" s="109" customFormat="1" ht="13.75" customHeight="1" thickBot="1">
      <c r="A4" s="192" t="s">
        <v>118</v>
      </c>
      <c r="B4" s="193" t="s">
        <v>9</v>
      </c>
      <c r="C4" s="194" t="s">
        <v>119</v>
      </c>
      <c r="D4" s="194" t="s">
        <v>121</v>
      </c>
      <c r="E4" s="195" t="s">
        <v>11</v>
      </c>
    </row>
    <row r="5" spans="1:5" ht="13">
      <c r="A5" s="196" t="s">
        <v>23</v>
      </c>
      <c r="B5" s="197" t="e">
        <f>Section1!B16+Section1!G16</f>
        <v>#VALUE!</v>
      </c>
      <c r="C5" s="135" t="e">
        <f>IF((Section1!B16+Section1!G16)=0,"",(Section1!C16+Section1!H16)*(B5/(Section1!B16+Section1!G16)))</f>
        <v>#VALUE!</v>
      </c>
      <c r="D5" s="135" t="e">
        <f t="shared" ref="D5:D10" si="0">C5/(1+E5)</f>
        <v>#VALUE!</v>
      </c>
      <c r="E5" s="198">
        <v>0</v>
      </c>
    </row>
    <row r="6" spans="1:5" ht="13">
      <c r="A6" s="199" t="s">
        <v>24</v>
      </c>
      <c r="B6" s="200">
        <f>Section1!B17+Section1!G17</f>
        <v>0</v>
      </c>
      <c r="C6" s="135" t="str">
        <f>IF((Section1!B17+Section1!G17)=0,"",(Section1!C17+Section1!H17)*(B6/(Section1!B17+Section1!G17)))</f>
        <v/>
      </c>
      <c r="D6" s="144" t="e">
        <f t="shared" si="0"/>
        <v>#VALUE!</v>
      </c>
      <c r="E6" s="201">
        <v>0</v>
      </c>
    </row>
    <row r="7" spans="1:5" ht="13">
      <c r="A7" s="199" t="s">
        <v>25</v>
      </c>
      <c r="B7" s="197">
        <f>Section1!B18+Section1!G18</f>
        <v>0</v>
      </c>
      <c r="C7" s="135" t="str">
        <f>IF((Section1!B18+Section1!G18)=0,"",(Section1!C18+Section1!H18)*(B7/(Section1!B18+Section1!G18)))</f>
        <v/>
      </c>
      <c r="D7" s="135" t="e">
        <f t="shared" si="0"/>
        <v>#VALUE!</v>
      </c>
      <c r="E7" s="198">
        <v>0</v>
      </c>
    </row>
    <row r="8" spans="1:5" ht="13">
      <c r="A8" s="199" t="s">
        <v>26</v>
      </c>
      <c r="B8" s="200">
        <f>Section1!B19+Section1!G19</f>
        <v>0</v>
      </c>
      <c r="C8" s="135" t="str">
        <f>IF((Section1!B19+Section1!G19)=0,"",(Section1!C19+Section1!H19)*(B8/(Section1!B19+Section1!G19)))</f>
        <v/>
      </c>
      <c r="D8" s="144" t="e">
        <f t="shared" si="0"/>
        <v>#VALUE!</v>
      </c>
      <c r="E8" s="201">
        <v>0</v>
      </c>
    </row>
    <row r="9" spans="1:5" ht="13">
      <c r="A9" s="199" t="s">
        <v>27</v>
      </c>
      <c r="B9" s="197">
        <f>Section1!B20+Section1!G20</f>
        <v>0</v>
      </c>
      <c r="C9" s="135" t="str">
        <f>IF((Section1!B20+Section1!G20)=0,"",(Section1!C20+Section1!H20)*(B9/(Section1!B20+Section1!G20)))</f>
        <v/>
      </c>
      <c r="D9" s="135" t="e">
        <f t="shared" si="0"/>
        <v>#VALUE!</v>
      </c>
      <c r="E9" s="198">
        <v>0</v>
      </c>
    </row>
    <row r="10" spans="1:5" ht="13">
      <c r="A10" s="199" t="s">
        <v>28</v>
      </c>
      <c r="B10" s="200">
        <f>Section1!B21+Section1!G21</f>
        <v>0</v>
      </c>
      <c r="C10" s="135" t="str">
        <f>IF((Section1!B21+Section1!G21)=0,"",(Section1!C21+Section1!H21)*(B10/(Section1!B21+Section1!G21)))</f>
        <v/>
      </c>
      <c r="D10" s="144" t="e">
        <f t="shared" si="0"/>
        <v>#VALUE!</v>
      </c>
      <c r="E10" s="201">
        <v>0</v>
      </c>
    </row>
    <row r="11" spans="1:5" ht="14" thickBot="1">
      <c r="A11" s="202" t="s">
        <v>29</v>
      </c>
      <c r="B11" s="203" t="e">
        <f>SUM(B5:B10)</f>
        <v>#VALUE!</v>
      </c>
      <c r="C11" s="204">
        <f>IF((Section1!B22+Section1!G22)=0,0,(Section1!C22+Section1!H22)*(B11/(Section1!B22+Section1!G22)))</f>
        <v>0</v>
      </c>
      <c r="D11" s="157" t="e">
        <f>SUM(D5:D10)</f>
        <v>#VALUE!</v>
      </c>
      <c r="E11" s="205" t="e">
        <f>(C11-D11)/D11</f>
        <v>#VALUE!</v>
      </c>
    </row>
    <row r="12" spans="1:5" ht="13" thickBot="1">
      <c r="A12" s="206" t="s">
        <v>97</v>
      </c>
      <c r="B12" s="176"/>
      <c r="C12" s="176"/>
      <c r="D12" s="176"/>
      <c r="E12" s="176"/>
    </row>
    <row r="13" spans="1:5" s="109" customFormat="1">
      <c r="A13" s="190" t="s">
        <v>16</v>
      </c>
      <c r="B13" s="191" t="s">
        <v>72</v>
      </c>
      <c r="C13" s="112" t="s">
        <v>73</v>
      </c>
      <c r="D13" s="112"/>
      <c r="E13" s="190" t="s">
        <v>74</v>
      </c>
    </row>
    <row r="14" spans="1:5" s="109" customFormat="1" ht="13.75" customHeight="1" thickBot="1">
      <c r="A14" s="192" t="s">
        <v>118</v>
      </c>
      <c r="B14" s="193" t="s">
        <v>9</v>
      </c>
      <c r="C14" s="194" t="s">
        <v>119</v>
      </c>
      <c r="D14" s="194" t="s">
        <v>121</v>
      </c>
      <c r="E14" s="195" t="s">
        <v>11</v>
      </c>
    </row>
    <row r="15" spans="1:5" ht="13">
      <c r="A15" s="196" t="s">
        <v>23</v>
      </c>
      <c r="B15" s="197" t="e">
        <f>Section1!B24+Section1!G24</f>
        <v>#VALUE!</v>
      </c>
      <c r="C15" s="135" t="e">
        <f>IF((Section1!B24+Section1!G24)=0,"",(Section1!C24+Section1!H24)*(B15/(Section1!B24+Section1!G24)))</f>
        <v>#VALUE!</v>
      </c>
      <c r="D15" s="135" t="e">
        <f t="shared" ref="D15:D20" si="1">C15/(1+E15)</f>
        <v>#VALUE!</v>
      </c>
      <c r="E15" s="198">
        <v>0</v>
      </c>
    </row>
    <row r="16" spans="1:5" ht="13">
      <c r="A16" s="199" t="s">
        <v>24</v>
      </c>
      <c r="B16" s="200">
        <f>Section1!B25+Section1!G25</f>
        <v>0</v>
      </c>
      <c r="C16" s="135" t="str">
        <f>IF((Section1!B25+Section1!G25)=0,"",(Section1!C25+Section1!H25)*(B16/(Section1!B25+Section1!G25)))</f>
        <v/>
      </c>
      <c r="D16" s="144" t="e">
        <f t="shared" si="1"/>
        <v>#VALUE!</v>
      </c>
      <c r="E16" s="201">
        <v>0</v>
      </c>
    </row>
    <row r="17" spans="1:5" ht="13">
      <c r="A17" s="199" t="s">
        <v>25</v>
      </c>
      <c r="B17" s="197">
        <f>Section1!B26+Section1!G26</f>
        <v>0</v>
      </c>
      <c r="C17" s="135" t="str">
        <f>IF((Section1!B26+Section1!G26)=0,"",(Section1!C26+Section1!H26)*(B17/(Section1!B26+Section1!G26)))</f>
        <v/>
      </c>
      <c r="D17" s="135" t="e">
        <f t="shared" si="1"/>
        <v>#VALUE!</v>
      </c>
      <c r="E17" s="198">
        <v>0</v>
      </c>
    </row>
    <row r="18" spans="1:5" ht="13">
      <c r="A18" s="199" t="s">
        <v>26</v>
      </c>
      <c r="B18" s="200">
        <f>Section1!B27+Section1!G27</f>
        <v>0</v>
      </c>
      <c r="C18" s="135" t="str">
        <f>IF((Section1!B27+Section1!G27)=0,"",(Section1!C27+Section1!H27)*(B18/(Section1!B27+Section1!G27)))</f>
        <v/>
      </c>
      <c r="D18" s="144" t="e">
        <f t="shared" si="1"/>
        <v>#VALUE!</v>
      </c>
      <c r="E18" s="201">
        <v>0</v>
      </c>
    </row>
    <row r="19" spans="1:5" ht="13">
      <c r="A19" s="199" t="s">
        <v>27</v>
      </c>
      <c r="B19" s="197">
        <f>Section1!B28+Section1!G28</f>
        <v>0</v>
      </c>
      <c r="C19" s="135" t="str">
        <f>IF((Section1!B28+Section1!G28)=0,"",(Section1!C28+Section1!H28)*(B19/(Section1!B28+Section1!G28)))</f>
        <v/>
      </c>
      <c r="D19" s="135" t="e">
        <f t="shared" si="1"/>
        <v>#VALUE!</v>
      </c>
      <c r="E19" s="198">
        <v>0</v>
      </c>
    </row>
    <row r="20" spans="1:5" ht="13">
      <c r="A20" s="199" t="s">
        <v>28</v>
      </c>
      <c r="B20" s="200">
        <f>Section1!B29+Section1!G29</f>
        <v>0</v>
      </c>
      <c r="C20" s="135" t="str">
        <f>IF((Section1!B29+Section1!G29)=0,"",(Section1!C29+Section1!H29)*(B20/(Section1!B29+Section1!G29)))</f>
        <v/>
      </c>
      <c r="D20" s="144" t="e">
        <f t="shared" si="1"/>
        <v>#VALUE!</v>
      </c>
      <c r="E20" s="201">
        <v>0</v>
      </c>
    </row>
    <row r="21" spans="1:5" ht="14" thickBot="1">
      <c r="A21" s="202" t="s">
        <v>29</v>
      </c>
      <c r="B21" s="203" t="e">
        <f>SUM(B15:B20)</f>
        <v>#VALUE!</v>
      </c>
      <c r="C21" s="204">
        <f>IF((Section1!B30+Section1!G30)=0,0,(Section1!C30+Section1!H30)*(B21/(Section1!B30+Section1!G30)))</f>
        <v>0</v>
      </c>
      <c r="D21" s="157" t="e">
        <f>SUM(D15:D20)</f>
        <v>#VALUE!</v>
      </c>
      <c r="E21" s="205" t="e">
        <f>(C21-D21)/D21</f>
        <v>#VALUE!</v>
      </c>
    </row>
    <row r="22" spans="1:5" ht="13" thickBot="1">
      <c r="A22" s="161" t="s">
        <v>76</v>
      </c>
      <c r="B22" s="162"/>
      <c r="C22" s="162"/>
      <c r="D22" s="162"/>
      <c r="E22" s="162"/>
    </row>
    <row r="23" spans="1:5" s="109" customFormat="1">
      <c r="A23" s="190" t="s">
        <v>16</v>
      </c>
      <c r="B23" s="191" t="s">
        <v>72</v>
      </c>
      <c r="C23" s="112" t="s">
        <v>73</v>
      </c>
      <c r="D23" s="112"/>
      <c r="E23" s="190" t="s">
        <v>74</v>
      </c>
    </row>
    <row r="24" spans="1:5" s="109" customFormat="1" ht="13.75" customHeight="1" thickBot="1">
      <c r="A24" s="192" t="s">
        <v>118</v>
      </c>
      <c r="B24" s="193" t="s">
        <v>9</v>
      </c>
      <c r="C24" s="194" t="s">
        <v>119</v>
      </c>
      <c r="D24" s="194" t="s">
        <v>121</v>
      </c>
      <c r="E24" s="195" t="s">
        <v>11</v>
      </c>
    </row>
    <row r="25" spans="1:5" ht="13">
      <c r="A25" s="196" t="s">
        <v>23</v>
      </c>
      <c r="B25" s="207" t="e">
        <f t="shared" ref="B25:B30" si="2">B5+B15</f>
        <v>#VALUE!</v>
      </c>
      <c r="C25" s="135" t="e">
        <f>C5+(C15*Section1!$K$31)</f>
        <v>#VALUE!</v>
      </c>
      <c r="D25" s="135" t="e">
        <f>D5+(D15*Section1!$K$31)</f>
        <v>#VALUE!</v>
      </c>
      <c r="E25" s="208" t="e">
        <f t="shared" ref="E25:E31" si="3">(C25-D25)/D25</f>
        <v>#VALUE!</v>
      </c>
    </row>
    <row r="26" spans="1:5" ht="13">
      <c r="A26" s="199" t="s">
        <v>24</v>
      </c>
      <c r="B26" s="209">
        <f t="shared" si="2"/>
        <v>0</v>
      </c>
      <c r="C26" s="144" t="e">
        <f>C6+(C16*Section1!$K$31)</f>
        <v>#VALUE!</v>
      </c>
      <c r="D26" s="144" t="e">
        <f>D6+(D16*Section1!$K$31)</f>
        <v>#VALUE!</v>
      </c>
      <c r="E26" s="210" t="e">
        <f t="shared" si="3"/>
        <v>#VALUE!</v>
      </c>
    </row>
    <row r="27" spans="1:5" ht="13">
      <c r="A27" s="199" t="s">
        <v>25</v>
      </c>
      <c r="B27" s="207">
        <f t="shared" si="2"/>
        <v>0</v>
      </c>
      <c r="C27" s="135" t="e">
        <f>C7+(C17*Section1!$K$31)</f>
        <v>#VALUE!</v>
      </c>
      <c r="D27" s="135" t="e">
        <f>D7+(D17*Section1!$K$31)</f>
        <v>#VALUE!</v>
      </c>
      <c r="E27" s="208" t="e">
        <f t="shared" si="3"/>
        <v>#VALUE!</v>
      </c>
    </row>
    <row r="28" spans="1:5" ht="13">
      <c r="A28" s="199" t="s">
        <v>26</v>
      </c>
      <c r="B28" s="209">
        <f t="shared" si="2"/>
        <v>0</v>
      </c>
      <c r="C28" s="144" t="e">
        <f>C8+(C18*Section1!$K$31)</f>
        <v>#VALUE!</v>
      </c>
      <c r="D28" s="144" t="e">
        <f>D8+(D18*Section1!$K$31)</f>
        <v>#VALUE!</v>
      </c>
      <c r="E28" s="210" t="e">
        <f t="shared" si="3"/>
        <v>#VALUE!</v>
      </c>
    </row>
    <row r="29" spans="1:5" ht="13">
      <c r="A29" s="199" t="s">
        <v>27</v>
      </c>
      <c r="B29" s="207">
        <f t="shared" si="2"/>
        <v>0</v>
      </c>
      <c r="C29" s="135" t="e">
        <f>C9+(C19*Section1!$K$31)</f>
        <v>#VALUE!</v>
      </c>
      <c r="D29" s="135" t="e">
        <f>D9+(D19*Section1!$K$31)</f>
        <v>#VALUE!</v>
      </c>
      <c r="E29" s="208" t="e">
        <f t="shared" si="3"/>
        <v>#VALUE!</v>
      </c>
    </row>
    <row r="30" spans="1:5" ht="13">
      <c r="A30" s="199" t="s">
        <v>28</v>
      </c>
      <c r="B30" s="209">
        <f t="shared" si="2"/>
        <v>0</v>
      </c>
      <c r="C30" s="144" t="e">
        <f>C10+(C20*Section1!$K$31)</f>
        <v>#VALUE!</v>
      </c>
      <c r="D30" s="144" t="e">
        <f>D10+(D20*Section1!$K$31)</f>
        <v>#VALUE!</v>
      </c>
      <c r="E30" s="210" t="e">
        <f t="shared" si="3"/>
        <v>#VALUE!</v>
      </c>
    </row>
    <row r="31" spans="1:5" ht="14" thickBot="1">
      <c r="A31" s="202" t="s">
        <v>29</v>
      </c>
      <c r="B31" s="203" t="e">
        <f>SUM(B25:B30)</f>
        <v>#VALUE!</v>
      </c>
      <c r="C31" s="157" t="e">
        <f>SUM(C25:C30)</f>
        <v>#VALUE!</v>
      </c>
      <c r="D31" s="157" t="e">
        <f>SUM(D25:D30)</f>
        <v>#VALUE!</v>
      </c>
      <c r="E31" s="211" t="e">
        <f t="shared" si="3"/>
        <v>#VALUE!</v>
      </c>
    </row>
    <row r="32" spans="1:5" s="109" customFormat="1" ht="13" thickBot="1">
      <c r="A32" s="212"/>
      <c r="B32" s="213"/>
      <c r="C32" s="213"/>
      <c r="D32" s="213"/>
      <c r="E32" s="213"/>
    </row>
    <row r="33" spans="1:5" s="109" customFormat="1" ht="67" customHeight="1" thickTop="1">
      <c r="A33" s="214"/>
      <c r="B33" s="215"/>
      <c r="C33" s="215"/>
      <c r="D33" s="215"/>
      <c r="E33" s="216"/>
    </row>
    <row r="34" spans="1:5" s="109" customFormat="1" ht="18" customHeight="1" thickBot="1">
      <c r="A34" s="217"/>
      <c r="B34" s="218"/>
      <c r="C34" s="218"/>
      <c r="D34" s="218"/>
      <c r="E34" s="219"/>
    </row>
    <row r="35" spans="1:5" ht="13" thickTop="1"/>
  </sheetData>
  <printOptions horizontalCentered="1" verticalCentered="1"/>
  <pageMargins left="0.5" right="0.5" top="0.5" bottom="0.5" header="0.4" footer="0.5"/>
  <pageSetup orientation="landscape" horizontalDpi="300" verticalDpi="300"/>
  <headerFooter alignWithMargins="0">
    <oddHeader>&amp;A</oddHead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pageSetUpPr fitToPage="1"/>
  </sheetPr>
  <dimension ref="A1:Q28"/>
  <sheetViews>
    <sheetView workbookViewId="0">
      <selection sqref="A1:L1"/>
    </sheetView>
  </sheetViews>
  <sheetFormatPr baseColWidth="10" defaultColWidth="8.83203125" defaultRowHeight="12" x14ac:dyDescent="0"/>
  <cols>
    <col min="1" max="1" width="10.83203125" style="109" customWidth="1"/>
    <col min="2" max="2" width="6.6640625" style="109" customWidth="1"/>
    <col min="3" max="3" width="7.83203125" style="109" customWidth="1"/>
    <col min="4" max="5" width="8.83203125" style="109"/>
    <col min="6" max="6" width="13.33203125" style="109" customWidth="1"/>
    <col min="7" max="7" width="7.5" style="109" customWidth="1"/>
    <col min="8" max="8" width="6.6640625" style="109" customWidth="1"/>
    <col min="9" max="9" width="13.33203125" style="109" customWidth="1"/>
    <col min="10" max="10" width="7.5" style="109" customWidth="1"/>
    <col min="11" max="11" width="7.83203125" style="109" customWidth="1"/>
    <col min="12" max="12" width="13.33203125" style="109" customWidth="1"/>
    <col min="13" max="13" width="11.6640625" style="109" customWidth="1"/>
    <col min="14" max="14" width="8.83203125" style="109"/>
    <col min="15" max="15" width="7.5" style="109" customWidth="1"/>
    <col min="16" max="256" width="8.83203125" style="109"/>
    <col min="257" max="257" width="10.83203125" style="109" customWidth="1"/>
    <col min="258" max="258" width="6.6640625" style="109" customWidth="1"/>
    <col min="259" max="259" width="7.83203125" style="109" customWidth="1"/>
    <col min="260" max="261" width="8.83203125" style="109"/>
    <col min="262" max="262" width="13.33203125" style="109" customWidth="1"/>
    <col min="263" max="263" width="7.5" style="109" customWidth="1"/>
    <col min="264" max="264" width="6.6640625" style="109" customWidth="1"/>
    <col min="265" max="265" width="13.33203125" style="109" customWidth="1"/>
    <col min="266" max="266" width="7.5" style="109" customWidth="1"/>
    <col min="267" max="267" width="7.83203125" style="109" customWidth="1"/>
    <col min="268" max="268" width="13.33203125" style="109" customWidth="1"/>
    <col min="269" max="269" width="11.6640625" style="109" customWidth="1"/>
    <col min="270" max="270" width="8.83203125" style="109"/>
    <col min="271" max="271" width="7.5" style="109" customWidth="1"/>
    <col min="272" max="512" width="8.83203125" style="109"/>
    <col min="513" max="513" width="10.83203125" style="109" customWidth="1"/>
    <col min="514" max="514" width="6.6640625" style="109" customWidth="1"/>
    <col min="515" max="515" width="7.83203125" style="109" customWidth="1"/>
    <col min="516" max="517" width="8.83203125" style="109"/>
    <col min="518" max="518" width="13.33203125" style="109" customWidth="1"/>
    <col min="519" max="519" width="7.5" style="109" customWidth="1"/>
    <col min="520" max="520" width="6.6640625" style="109" customWidth="1"/>
    <col min="521" max="521" width="13.33203125" style="109" customWidth="1"/>
    <col min="522" max="522" width="7.5" style="109" customWidth="1"/>
    <col min="523" max="523" width="7.83203125" style="109" customWidth="1"/>
    <col min="524" max="524" width="13.33203125" style="109" customWidth="1"/>
    <col min="525" max="525" width="11.6640625" style="109" customWidth="1"/>
    <col min="526" max="526" width="8.83203125" style="109"/>
    <col min="527" max="527" width="7.5" style="109" customWidth="1"/>
    <col min="528" max="768" width="8.83203125" style="109"/>
    <col min="769" max="769" width="10.83203125" style="109" customWidth="1"/>
    <col min="770" max="770" width="6.6640625" style="109" customWidth="1"/>
    <col min="771" max="771" width="7.83203125" style="109" customWidth="1"/>
    <col min="772" max="773" width="8.83203125" style="109"/>
    <col min="774" max="774" width="13.33203125" style="109" customWidth="1"/>
    <col min="775" max="775" width="7.5" style="109" customWidth="1"/>
    <col min="776" max="776" width="6.6640625" style="109" customWidth="1"/>
    <col min="777" max="777" width="13.33203125" style="109" customWidth="1"/>
    <col min="778" max="778" width="7.5" style="109" customWidth="1"/>
    <col min="779" max="779" width="7.83203125" style="109" customWidth="1"/>
    <col min="780" max="780" width="13.33203125" style="109" customWidth="1"/>
    <col min="781" max="781" width="11.6640625" style="109" customWidth="1"/>
    <col min="782" max="782" width="8.83203125" style="109"/>
    <col min="783" max="783" width="7.5" style="109" customWidth="1"/>
    <col min="784" max="1024" width="8.83203125" style="109"/>
    <col min="1025" max="1025" width="10.83203125" style="109" customWidth="1"/>
    <col min="1026" max="1026" width="6.6640625" style="109" customWidth="1"/>
    <col min="1027" max="1027" width="7.83203125" style="109" customWidth="1"/>
    <col min="1028" max="1029" width="8.83203125" style="109"/>
    <col min="1030" max="1030" width="13.33203125" style="109" customWidth="1"/>
    <col min="1031" max="1031" width="7.5" style="109" customWidth="1"/>
    <col min="1032" max="1032" width="6.6640625" style="109" customWidth="1"/>
    <col min="1033" max="1033" width="13.33203125" style="109" customWidth="1"/>
    <col min="1034" max="1034" width="7.5" style="109" customWidth="1"/>
    <col min="1035" max="1035" width="7.83203125" style="109" customWidth="1"/>
    <col min="1036" max="1036" width="13.33203125" style="109" customWidth="1"/>
    <col min="1037" max="1037" width="11.6640625" style="109" customWidth="1"/>
    <col min="1038" max="1038" width="8.83203125" style="109"/>
    <col min="1039" max="1039" width="7.5" style="109" customWidth="1"/>
    <col min="1040" max="1280" width="8.83203125" style="109"/>
    <col min="1281" max="1281" width="10.83203125" style="109" customWidth="1"/>
    <col min="1282" max="1282" width="6.6640625" style="109" customWidth="1"/>
    <col min="1283" max="1283" width="7.83203125" style="109" customWidth="1"/>
    <col min="1284" max="1285" width="8.83203125" style="109"/>
    <col min="1286" max="1286" width="13.33203125" style="109" customWidth="1"/>
    <col min="1287" max="1287" width="7.5" style="109" customWidth="1"/>
    <col min="1288" max="1288" width="6.6640625" style="109" customWidth="1"/>
    <col min="1289" max="1289" width="13.33203125" style="109" customWidth="1"/>
    <col min="1290" max="1290" width="7.5" style="109" customWidth="1"/>
    <col min="1291" max="1291" width="7.83203125" style="109" customWidth="1"/>
    <col min="1292" max="1292" width="13.33203125" style="109" customWidth="1"/>
    <col min="1293" max="1293" width="11.6640625" style="109" customWidth="1"/>
    <col min="1294" max="1294" width="8.83203125" style="109"/>
    <col min="1295" max="1295" width="7.5" style="109" customWidth="1"/>
    <col min="1296" max="1536" width="8.83203125" style="109"/>
    <col min="1537" max="1537" width="10.83203125" style="109" customWidth="1"/>
    <col min="1538" max="1538" width="6.6640625" style="109" customWidth="1"/>
    <col min="1539" max="1539" width="7.83203125" style="109" customWidth="1"/>
    <col min="1540" max="1541" width="8.83203125" style="109"/>
    <col min="1542" max="1542" width="13.33203125" style="109" customWidth="1"/>
    <col min="1543" max="1543" width="7.5" style="109" customWidth="1"/>
    <col min="1544" max="1544" width="6.6640625" style="109" customWidth="1"/>
    <col min="1545" max="1545" width="13.33203125" style="109" customWidth="1"/>
    <col min="1546" max="1546" width="7.5" style="109" customWidth="1"/>
    <col min="1547" max="1547" width="7.83203125" style="109" customWidth="1"/>
    <col min="1548" max="1548" width="13.33203125" style="109" customWidth="1"/>
    <col min="1549" max="1549" width="11.6640625" style="109" customWidth="1"/>
    <col min="1550" max="1550" width="8.83203125" style="109"/>
    <col min="1551" max="1551" width="7.5" style="109" customWidth="1"/>
    <col min="1552" max="1792" width="8.83203125" style="109"/>
    <col min="1793" max="1793" width="10.83203125" style="109" customWidth="1"/>
    <col min="1794" max="1794" width="6.6640625" style="109" customWidth="1"/>
    <col min="1795" max="1795" width="7.83203125" style="109" customWidth="1"/>
    <col min="1796" max="1797" width="8.83203125" style="109"/>
    <col min="1798" max="1798" width="13.33203125" style="109" customWidth="1"/>
    <col min="1799" max="1799" width="7.5" style="109" customWidth="1"/>
    <col min="1800" max="1800" width="6.6640625" style="109" customWidth="1"/>
    <col min="1801" max="1801" width="13.33203125" style="109" customWidth="1"/>
    <col min="1802" max="1802" width="7.5" style="109" customWidth="1"/>
    <col min="1803" max="1803" width="7.83203125" style="109" customWidth="1"/>
    <col min="1804" max="1804" width="13.33203125" style="109" customWidth="1"/>
    <col min="1805" max="1805" width="11.6640625" style="109" customWidth="1"/>
    <col min="1806" max="1806" width="8.83203125" style="109"/>
    <col min="1807" max="1807" width="7.5" style="109" customWidth="1"/>
    <col min="1808" max="2048" width="8.83203125" style="109"/>
    <col min="2049" max="2049" width="10.83203125" style="109" customWidth="1"/>
    <col min="2050" max="2050" width="6.6640625" style="109" customWidth="1"/>
    <col min="2051" max="2051" width="7.83203125" style="109" customWidth="1"/>
    <col min="2052" max="2053" width="8.83203125" style="109"/>
    <col min="2054" max="2054" width="13.33203125" style="109" customWidth="1"/>
    <col min="2055" max="2055" width="7.5" style="109" customWidth="1"/>
    <col min="2056" max="2056" width="6.6640625" style="109" customWidth="1"/>
    <col min="2057" max="2057" width="13.33203125" style="109" customWidth="1"/>
    <col min="2058" max="2058" width="7.5" style="109" customWidth="1"/>
    <col min="2059" max="2059" width="7.83203125" style="109" customWidth="1"/>
    <col min="2060" max="2060" width="13.33203125" style="109" customWidth="1"/>
    <col min="2061" max="2061" width="11.6640625" style="109" customWidth="1"/>
    <col min="2062" max="2062" width="8.83203125" style="109"/>
    <col min="2063" max="2063" width="7.5" style="109" customWidth="1"/>
    <col min="2064" max="2304" width="8.83203125" style="109"/>
    <col min="2305" max="2305" width="10.83203125" style="109" customWidth="1"/>
    <col min="2306" max="2306" width="6.6640625" style="109" customWidth="1"/>
    <col min="2307" max="2307" width="7.83203125" style="109" customWidth="1"/>
    <col min="2308" max="2309" width="8.83203125" style="109"/>
    <col min="2310" max="2310" width="13.33203125" style="109" customWidth="1"/>
    <col min="2311" max="2311" width="7.5" style="109" customWidth="1"/>
    <col min="2312" max="2312" width="6.6640625" style="109" customWidth="1"/>
    <col min="2313" max="2313" width="13.33203125" style="109" customWidth="1"/>
    <col min="2314" max="2314" width="7.5" style="109" customWidth="1"/>
    <col min="2315" max="2315" width="7.83203125" style="109" customWidth="1"/>
    <col min="2316" max="2316" width="13.33203125" style="109" customWidth="1"/>
    <col min="2317" max="2317" width="11.6640625" style="109" customWidth="1"/>
    <col min="2318" max="2318" width="8.83203125" style="109"/>
    <col min="2319" max="2319" width="7.5" style="109" customWidth="1"/>
    <col min="2320" max="2560" width="8.83203125" style="109"/>
    <col min="2561" max="2561" width="10.83203125" style="109" customWidth="1"/>
    <col min="2562" max="2562" width="6.6640625" style="109" customWidth="1"/>
    <col min="2563" max="2563" width="7.83203125" style="109" customWidth="1"/>
    <col min="2564" max="2565" width="8.83203125" style="109"/>
    <col min="2566" max="2566" width="13.33203125" style="109" customWidth="1"/>
    <col min="2567" max="2567" width="7.5" style="109" customWidth="1"/>
    <col min="2568" max="2568" width="6.6640625" style="109" customWidth="1"/>
    <col min="2569" max="2569" width="13.33203125" style="109" customWidth="1"/>
    <col min="2570" max="2570" width="7.5" style="109" customWidth="1"/>
    <col min="2571" max="2571" width="7.83203125" style="109" customWidth="1"/>
    <col min="2572" max="2572" width="13.33203125" style="109" customWidth="1"/>
    <col min="2573" max="2573" width="11.6640625" style="109" customWidth="1"/>
    <col min="2574" max="2574" width="8.83203125" style="109"/>
    <col min="2575" max="2575" width="7.5" style="109" customWidth="1"/>
    <col min="2576" max="2816" width="8.83203125" style="109"/>
    <col min="2817" max="2817" width="10.83203125" style="109" customWidth="1"/>
    <col min="2818" max="2818" width="6.6640625" style="109" customWidth="1"/>
    <col min="2819" max="2819" width="7.83203125" style="109" customWidth="1"/>
    <col min="2820" max="2821" width="8.83203125" style="109"/>
    <col min="2822" max="2822" width="13.33203125" style="109" customWidth="1"/>
    <col min="2823" max="2823" width="7.5" style="109" customWidth="1"/>
    <col min="2824" max="2824" width="6.6640625" style="109" customWidth="1"/>
    <col min="2825" max="2825" width="13.33203125" style="109" customWidth="1"/>
    <col min="2826" max="2826" width="7.5" style="109" customWidth="1"/>
    <col min="2827" max="2827" width="7.83203125" style="109" customWidth="1"/>
    <col min="2828" max="2828" width="13.33203125" style="109" customWidth="1"/>
    <col min="2829" max="2829" width="11.6640625" style="109" customWidth="1"/>
    <col min="2830" max="2830" width="8.83203125" style="109"/>
    <col min="2831" max="2831" width="7.5" style="109" customWidth="1"/>
    <col min="2832" max="3072" width="8.83203125" style="109"/>
    <col min="3073" max="3073" width="10.83203125" style="109" customWidth="1"/>
    <col min="3074" max="3074" width="6.6640625" style="109" customWidth="1"/>
    <col min="3075" max="3075" width="7.83203125" style="109" customWidth="1"/>
    <col min="3076" max="3077" width="8.83203125" style="109"/>
    <col min="3078" max="3078" width="13.33203125" style="109" customWidth="1"/>
    <col min="3079" max="3079" width="7.5" style="109" customWidth="1"/>
    <col min="3080" max="3080" width="6.6640625" style="109" customWidth="1"/>
    <col min="3081" max="3081" width="13.33203125" style="109" customWidth="1"/>
    <col min="3082" max="3082" width="7.5" style="109" customWidth="1"/>
    <col min="3083" max="3083" width="7.83203125" style="109" customWidth="1"/>
    <col min="3084" max="3084" width="13.33203125" style="109" customWidth="1"/>
    <col min="3085" max="3085" width="11.6640625" style="109" customWidth="1"/>
    <col min="3086" max="3086" width="8.83203125" style="109"/>
    <col min="3087" max="3087" width="7.5" style="109" customWidth="1"/>
    <col min="3088" max="3328" width="8.83203125" style="109"/>
    <col min="3329" max="3329" width="10.83203125" style="109" customWidth="1"/>
    <col min="3330" max="3330" width="6.6640625" style="109" customWidth="1"/>
    <col min="3331" max="3331" width="7.83203125" style="109" customWidth="1"/>
    <col min="3332" max="3333" width="8.83203125" style="109"/>
    <col min="3334" max="3334" width="13.33203125" style="109" customWidth="1"/>
    <col min="3335" max="3335" width="7.5" style="109" customWidth="1"/>
    <col min="3336" max="3336" width="6.6640625" style="109" customWidth="1"/>
    <col min="3337" max="3337" width="13.33203125" style="109" customWidth="1"/>
    <col min="3338" max="3338" width="7.5" style="109" customWidth="1"/>
    <col min="3339" max="3339" width="7.83203125" style="109" customWidth="1"/>
    <col min="3340" max="3340" width="13.33203125" style="109" customWidth="1"/>
    <col min="3341" max="3341" width="11.6640625" style="109" customWidth="1"/>
    <col min="3342" max="3342" width="8.83203125" style="109"/>
    <col min="3343" max="3343" width="7.5" style="109" customWidth="1"/>
    <col min="3344" max="3584" width="8.83203125" style="109"/>
    <col min="3585" max="3585" width="10.83203125" style="109" customWidth="1"/>
    <col min="3586" max="3586" width="6.6640625" style="109" customWidth="1"/>
    <col min="3587" max="3587" width="7.83203125" style="109" customWidth="1"/>
    <col min="3588" max="3589" width="8.83203125" style="109"/>
    <col min="3590" max="3590" width="13.33203125" style="109" customWidth="1"/>
    <col min="3591" max="3591" width="7.5" style="109" customWidth="1"/>
    <col min="3592" max="3592" width="6.6640625" style="109" customWidth="1"/>
    <col min="3593" max="3593" width="13.33203125" style="109" customWidth="1"/>
    <col min="3594" max="3594" width="7.5" style="109" customWidth="1"/>
    <col min="3595" max="3595" width="7.83203125" style="109" customWidth="1"/>
    <col min="3596" max="3596" width="13.33203125" style="109" customWidth="1"/>
    <col min="3597" max="3597" width="11.6640625" style="109" customWidth="1"/>
    <col min="3598" max="3598" width="8.83203125" style="109"/>
    <col min="3599" max="3599" width="7.5" style="109" customWidth="1"/>
    <col min="3600" max="3840" width="8.83203125" style="109"/>
    <col min="3841" max="3841" width="10.83203125" style="109" customWidth="1"/>
    <col min="3842" max="3842" width="6.6640625" style="109" customWidth="1"/>
    <col min="3843" max="3843" width="7.83203125" style="109" customWidth="1"/>
    <col min="3844" max="3845" width="8.83203125" style="109"/>
    <col min="3846" max="3846" width="13.33203125" style="109" customWidth="1"/>
    <col min="3847" max="3847" width="7.5" style="109" customWidth="1"/>
    <col min="3848" max="3848" width="6.6640625" style="109" customWidth="1"/>
    <col min="3849" max="3849" width="13.33203125" style="109" customWidth="1"/>
    <col min="3850" max="3850" width="7.5" style="109" customWidth="1"/>
    <col min="3851" max="3851" width="7.83203125" style="109" customWidth="1"/>
    <col min="3852" max="3852" width="13.33203125" style="109" customWidth="1"/>
    <col min="3853" max="3853" width="11.6640625" style="109" customWidth="1"/>
    <col min="3854" max="3854" width="8.83203125" style="109"/>
    <col min="3855" max="3855" width="7.5" style="109" customWidth="1"/>
    <col min="3856" max="4096" width="8.83203125" style="109"/>
    <col min="4097" max="4097" width="10.83203125" style="109" customWidth="1"/>
    <col min="4098" max="4098" width="6.6640625" style="109" customWidth="1"/>
    <col min="4099" max="4099" width="7.83203125" style="109" customWidth="1"/>
    <col min="4100" max="4101" width="8.83203125" style="109"/>
    <col min="4102" max="4102" width="13.33203125" style="109" customWidth="1"/>
    <col min="4103" max="4103" width="7.5" style="109" customWidth="1"/>
    <col min="4104" max="4104" width="6.6640625" style="109" customWidth="1"/>
    <col min="4105" max="4105" width="13.33203125" style="109" customWidth="1"/>
    <col min="4106" max="4106" width="7.5" style="109" customWidth="1"/>
    <col min="4107" max="4107" width="7.83203125" style="109" customWidth="1"/>
    <col min="4108" max="4108" width="13.33203125" style="109" customWidth="1"/>
    <col min="4109" max="4109" width="11.6640625" style="109" customWidth="1"/>
    <col min="4110" max="4110" width="8.83203125" style="109"/>
    <col min="4111" max="4111" width="7.5" style="109" customWidth="1"/>
    <col min="4112" max="4352" width="8.83203125" style="109"/>
    <col min="4353" max="4353" width="10.83203125" style="109" customWidth="1"/>
    <col min="4354" max="4354" width="6.6640625" style="109" customWidth="1"/>
    <col min="4355" max="4355" width="7.83203125" style="109" customWidth="1"/>
    <col min="4356" max="4357" width="8.83203125" style="109"/>
    <col min="4358" max="4358" width="13.33203125" style="109" customWidth="1"/>
    <col min="4359" max="4359" width="7.5" style="109" customWidth="1"/>
    <col min="4360" max="4360" width="6.6640625" style="109" customWidth="1"/>
    <col min="4361" max="4361" width="13.33203125" style="109" customWidth="1"/>
    <col min="4362" max="4362" width="7.5" style="109" customWidth="1"/>
    <col min="4363" max="4363" width="7.83203125" style="109" customWidth="1"/>
    <col min="4364" max="4364" width="13.33203125" style="109" customWidth="1"/>
    <col min="4365" max="4365" width="11.6640625" style="109" customWidth="1"/>
    <col min="4366" max="4366" width="8.83203125" style="109"/>
    <col min="4367" max="4367" width="7.5" style="109" customWidth="1"/>
    <col min="4368" max="4608" width="8.83203125" style="109"/>
    <col min="4609" max="4609" width="10.83203125" style="109" customWidth="1"/>
    <col min="4610" max="4610" width="6.6640625" style="109" customWidth="1"/>
    <col min="4611" max="4611" width="7.83203125" style="109" customWidth="1"/>
    <col min="4612" max="4613" width="8.83203125" style="109"/>
    <col min="4614" max="4614" width="13.33203125" style="109" customWidth="1"/>
    <col min="4615" max="4615" width="7.5" style="109" customWidth="1"/>
    <col min="4616" max="4616" width="6.6640625" style="109" customWidth="1"/>
    <col min="4617" max="4617" width="13.33203125" style="109" customWidth="1"/>
    <col min="4618" max="4618" width="7.5" style="109" customWidth="1"/>
    <col min="4619" max="4619" width="7.83203125" style="109" customWidth="1"/>
    <col min="4620" max="4620" width="13.33203125" style="109" customWidth="1"/>
    <col min="4621" max="4621" width="11.6640625" style="109" customWidth="1"/>
    <col min="4622" max="4622" width="8.83203125" style="109"/>
    <col min="4623" max="4623" width="7.5" style="109" customWidth="1"/>
    <col min="4624" max="4864" width="8.83203125" style="109"/>
    <col min="4865" max="4865" width="10.83203125" style="109" customWidth="1"/>
    <col min="4866" max="4866" width="6.6640625" style="109" customWidth="1"/>
    <col min="4867" max="4867" width="7.83203125" style="109" customWidth="1"/>
    <col min="4868" max="4869" width="8.83203125" style="109"/>
    <col min="4870" max="4870" width="13.33203125" style="109" customWidth="1"/>
    <col min="4871" max="4871" width="7.5" style="109" customWidth="1"/>
    <col min="4872" max="4872" width="6.6640625" style="109" customWidth="1"/>
    <col min="4873" max="4873" width="13.33203125" style="109" customWidth="1"/>
    <col min="4874" max="4874" width="7.5" style="109" customWidth="1"/>
    <col min="4875" max="4875" width="7.83203125" style="109" customWidth="1"/>
    <col min="4876" max="4876" width="13.33203125" style="109" customWidth="1"/>
    <col min="4877" max="4877" width="11.6640625" style="109" customWidth="1"/>
    <col min="4878" max="4878" width="8.83203125" style="109"/>
    <col min="4879" max="4879" width="7.5" style="109" customWidth="1"/>
    <col min="4880" max="5120" width="8.83203125" style="109"/>
    <col min="5121" max="5121" width="10.83203125" style="109" customWidth="1"/>
    <col min="5122" max="5122" width="6.6640625" style="109" customWidth="1"/>
    <col min="5123" max="5123" width="7.83203125" style="109" customWidth="1"/>
    <col min="5124" max="5125" width="8.83203125" style="109"/>
    <col min="5126" max="5126" width="13.33203125" style="109" customWidth="1"/>
    <col min="5127" max="5127" width="7.5" style="109" customWidth="1"/>
    <col min="5128" max="5128" width="6.6640625" style="109" customWidth="1"/>
    <col min="5129" max="5129" width="13.33203125" style="109" customWidth="1"/>
    <col min="5130" max="5130" width="7.5" style="109" customWidth="1"/>
    <col min="5131" max="5131" width="7.83203125" style="109" customWidth="1"/>
    <col min="5132" max="5132" width="13.33203125" style="109" customWidth="1"/>
    <col min="5133" max="5133" width="11.6640625" style="109" customWidth="1"/>
    <col min="5134" max="5134" width="8.83203125" style="109"/>
    <col min="5135" max="5135" width="7.5" style="109" customWidth="1"/>
    <col min="5136" max="5376" width="8.83203125" style="109"/>
    <col min="5377" max="5377" width="10.83203125" style="109" customWidth="1"/>
    <col min="5378" max="5378" width="6.6640625" style="109" customWidth="1"/>
    <col min="5379" max="5379" width="7.83203125" style="109" customWidth="1"/>
    <col min="5380" max="5381" width="8.83203125" style="109"/>
    <col min="5382" max="5382" width="13.33203125" style="109" customWidth="1"/>
    <col min="5383" max="5383" width="7.5" style="109" customWidth="1"/>
    <col min="5384" max="5384" width="6.6640625" style="109" customWidth="1"/>
    <col min="5385" max="5385" width="13.33203125" style="109" customWidth="1"/>
    <col min="5386" max="5386" width="7.5" style="109" customWidth="1"/>
    <col min="5387" max="5387" width="7.83203125" style="109" customWidth="1"/>
    <col min="5388" max="5388" width="13.33203125" style="109" customWidth="1"/>
    <col min="5389" max="5389" width="11.6640625" style="109" customWidth="1"/>
    <col min="5390" max="5390" width="8.83203125" style="109"/>
    <col min="5391" max="5391" width="7.5" style="109" customWidth="1"/>
    <col min="5392" max="5632" width="8.83203125" style="109"/>
    <col min="5633" max="5633" width="10.83203125" style="109" customWidth="1"/>
    <col min="5634" max="5634" width="6.6640625" style="109" customWidth="1"/>
    <col min="5635" max="5635" width="7.83203125" style="109" customWidth="1"/>
    <col min="5636" max="5637" width="8.83203125" style="109"/>
    <col min="5638" max="5638" width="13.33203125" style="109" customWidth="1"/>
    <col min="5639" max="5639" width="7.5" style="109" customWidth="1"/>
    <col min="5640" max="5640" width="6.6640625" style="109" customWidth="1"/>
    <col min="5641" max="5641" width="13.33203125" style="109" customWidth="1"/>
    <col min="5642" max="5642" width="7.5" style="109" customWidth="1"/>
    <col min="5643" max="5643" width="7.83203125" style="109" customWidth="1"/>
    <col min="5644" max="5644" width="13.33203125" style="109" customWidth="1"/>
    <col min="5645" max="5645" width="11.6640625" style="109" customWidth="1"/>
    <col min="5646" max="5646" width="8.83203125" style="109"/>
    <col min="5647" max="5647" width="7.5" style="109" customWidth="1"/>
    <col min="5648" max="5888" width="8.83203125" style="109"/>
    <col min="5889" max="5889" width="10.83203125" style="109" customWidth="1"/>
    <col min="5890" max="5890" width="6.6640625" style="109" customWidth="1"/>
    <col min="5891" max="5891" width="7.83203125" style="109" customWidth="1"/>
    <col min="5892" max="5893" width="8.83203125" style="109"/>
    <col min="5894" max="5894" width="13.33203125" style="109" customWidth="1"/>
    <col min="5895" max="5895" width="7.5" style="109" customWidth="1"/>
    <col min="5896" max="5896" width="6.6640625" style="109" customWidth="1"/>
    <col min="5897" max="5897" width="13.33203125" style="109" customWidth="1"/>
    <col min="5898" max="5898" width="7.5" style="109" customWidth="1"/>
    <col min="5899" max="5899" width="7.83203125" style="109" customWidth="1"/>
    <col min="5900" max="5900" width="13.33203125" style="109" customWidth="1"/>
    <col min="5901" max="5901" width="11.6640625" style="109" customWidth="1"/>
    <col min="5902" max="5902" width="8.83203125" style="109"/>
    <col min="5903" max="5903" width="7.5" style="109" customWidth="1"/>
    <col min="5904" max="6144" width="8.83203125" style="109"/>
    <col min="6145" max="6145" width="10.83203125" style="109" customWidth="1"/>
    <col min="6146" max="6146" width="6.6640625" style="109" customWidth="1"/>
    <col min="6147" max="6147" width="7.83203125" style="109" customWidth="1"/>
    <col min="6148" max="6149" width="8.83203125" style="109"/>
    <col min="6150" max="6150" width="13.33203125" style="109" customWidth="1"/>
    <col min="6151" max="6151" width="7.5" style="109" customWidth="1"/>
    <col min="6152" max="6152" width="6.6640625" style="109" customWidth="1"/>
    <col min="6153" max="6153" width="13.33203125" style="109" customWidth="1"/>
    <col min="6154" max="6154" width="7.5" style="109" customWidth="1"/>
    <col min="6155" max="6155" width="7.83203125" style="109" customWidth="1"/>
    <col min="6156" max="6156" width="13.33203125" style="109" customWidth="1"/>
    <col min="6157" max="6157" width="11.6640625" style="109" customWidth="1"/>
    <col min="6158" max="6158" width="8.83203125" style="109"/>
    <col min="6159" max="6159" width="7.5" style="109" customWidth="1"/>
    <col min="6160" max="6400" width="8.83203125" style="109"/>
    <col min="6401" max="6401" width="10.83203125" style="109" customWidth="1"/>
    <col min="6402" max="6402" width="6.6640625" style="109" customWidth="1"/>
    <col min="6403" max="6403" width="7.83203125" style="109" customWidth="1"/>
    <col min="6404" max="6405" width="8.83203125" style="109"/>
    <col min="6406" max="6406" width="13.33203125" style="109" customWidth="1"/>
    <col min="6407" max="6407" width="7.5" style="109" customWidth="1"/>
    <col min="6408" max="6408" width="6.6640625" style="109" customWidth="1"/>
    <col min="6409" max="6409" width="13.33203125" style="109" customWidth="1"/>
    <col min="6410" max="6410" width="7.5" style="109" customWidth="1"/>
    <col min="6411" max="6411" width="7.83203125" style="109" customWidth="1"/>
    <col min="6412" max="6412" width="13.33203125" style="109" customWidth="1"/>
    <col min="6413" max="6413" width="11.6640625" style="109" customWidth="1"/>
    <col min="6414" max="6414" width="8.83203125" style="109"/>
    <col min="6415" max="6415" width="7.5" style="109" customWidth="1"/>
    <col min="6416" max="6656" width="8.83203125" style="109"/>
    <col min="6657" max="6657" width="10.83203125" style="109" customWidth="1"/>
    <col min="6658" max="6658" width="6.6640625" style="109" customWidth="1"/>
    <col min="6659" max="6659" width="7.83203125" style="109" customWidth="1"/>
    <col min="6660" max="6661" width="8.83203125" style="109"/>
    <col min="6662" max="6662" width="13.33203125" style="109" customWidth="1"/>
    <col min="6663" max="6663" width="7.5" style="109" customWidth="1"/>
    <col min="6664" max="6664" width="6.6640625" style="109" customWidth="1"/>
    <col min="6665" max="6665" width="13.33203125" style="109" customWidth="1"/>
    <col min="6666" max="6666" width="7.5" style="109" customWidth="1"/>
    <col min="6667" max="6667" width="7.83203125" style="109" customWidth="1"/>
    <col min="6668" max="6668" width="13.33203125" style="109" customWidth="1"/>
    <col min="6669" max="6669" width="11.6640625" style="109" customWidth="1"/>
    <col min="6670" max="6670" width="8.83203125" style="109"/>
    <col min="6671" max="6671" width="7.5" style="109" customWidth="1"/>
    <col min="6672" max="6912" width="8.83203125" style="109"/>
    <col min="6913" max="6913" width="10.83203125" style="109" customWidth="1"/>
    <col min="6914" max="6914" width="6.6640625" style="109" customWidth="1"/>
    <col min="6915" max="6915" width="7.83203125" style="109" customWidth="1"/>
    <col min="6916" max="6917" width="8.83203125" style="109"/>
    <col min="6918" max="6918" width="13.33203125" style="109" customWidth="1"/>
    <col min="6919" max="6919" width="7.5" style="109" customWidth="1"/>
    <col min="6920" max="6920" width="6.6640625" style="109" customWidth="1"/>
    <col min="6921" max="6921" width="13.33203125" style="109" customWidth="1"/>
    <col min="6922" max="6922" width="7.5" style="109" customWidth="1"/>
    <col min="6923" max="6923" width="7.83203125" style="109" customWidth="1"/>
    <col min="6924" max="6924" width="13.33203125" style="109" customWidth="1"/>
    <col min="6925" max="6925" width="11.6640625" style="109" customWidth="1"/>
    <col min="6926" max="6926" width="8.83203125" style="109"/>
    <col min="6927" max="6927" width="7.5" style="109" customWidth="1"/>
    <col min="6928" max="7168" width="8.83203125" style="109"/>
    <col min="7169" max="7169" width="10.83203125" style="109" customWidth="1"/>
    <col min="7170" max="7170" width="6.6640625" style="109" customWidth="1"/>
    <col min="7171" max="7171" width="7.83203125" style="109" customWidth="1"/>
    <col min="7172" max="7173" width="8.83203125" style="109"/>
    <col min="7174" max="7174" width="13.33203125" style="109" customWidth="1"/>
    <col min="7175" max="7175" width="7.5" style="109" customWidth="1"/>
    <col min="7176" max="7176" width="6.6640625" style="109" customWidth="1"/>
    <col min="7177" max="7177" width="13.33203125" style="109" customWidth="1"/>
    <col min="7178" max="7178" width="7.5" style="109" customWidth="1"/>
    <col min="7179" max="7179" width="7.83203125" style="109" customWidth="1"/>
    <col min="7180" max="7180" width="13.33203125" style="109" customWidth="1"/>
    <col min="7181" max="7181" width="11.6640625" style="109" customWidth="1"/>
    <col min="7182" max="7182" width="8.83203125" style="109"/>
    <col min="7183" max="7183" width="7.5" style="109" customWidth="1"/>
    <col min="7184" max="7424" width="8.83203125" style="109"/>
    <col min="7425" max="7425" width="10.83203125" style="109" customWidth="1"/>
    <col min="7426" max="7426" width="6.6640625" style="109" customWidth="1"/>
    <col min="7427" max="7427" width="7.83203125" style="109" customWidth="1"/>
    <col min="7428" max="7429" width="8.83203125" style="109"/>
    <col min="7430" max="7430" width="13.33203125" style="109" customWidth="1"/>
    <col min="7431" max="7431" width="7.5" style="109" customWidth="1"/>
    <col min="7432" max="7432" width="6.6640625" style="109" customWidth="1"/>
    <col min="7433" max="7433" width="13.33203125" style="109" customWidth="1"/>
    <col min="7434" max="7434" width="7.5" style="109" customWidth="1"/>
    <col min="7435" max="7435" width="7.83203125" style="109" customWidth="1"/>
    <col min="7436" max="7436" width="13.33203125" style="109" customWidth="1"/>
    <col min="7437" max="7437" width="11.6640625" style="109" customWidth="1"/>
    <col min="7438" max="7438" width="8.83203125" style="109"/>
    <col min="7439" max="7439" width="7.5" style="109" customWidth="1"/>
    <col min="7440" max="7680" width="8.83203125" style="109"/>
    <col min="7681" max="7681" width="10.83203125" style="109" customWidth="1"/>
    <col min="7682" max="7682" width="6.6640625" style="109" customWidth="1"/>
    <col min="7683" max="7683" width="7.83203125" style="109" customWidth="1"/>
    <col min="7684" max="7685" width="8.83203125" style="109"/>
    <col min="7686" max="7686" width="13.33203125" style="109" customWidth="1"/>
    <col min="7687" max="7687" width="7.5" style="109" customWidth="1"/>
    <col min="7688" max="7688" width="6.6640625" style="109" customWidth="1"/>
    <col min="7689" max="7689" width="13.33203125" style="109" customWidth="1"/>
    <col min="7690" max="7690" width="7.5" style="109" customWidth="1"/>
    <col min="7691" max="7691" width="7.83203125" style="109" customWidth="1"/>
    <col min="7692" max="7692" width="13.33203125" style="109" customWidth="1"/>
    <col min="7693" max="7693" width="11.6640625" style="109" customWidth="1"/>
    <col min="7694" max="7694" width="8.83203125" style="109"/>
    <col min="7695" max="7695" width="7.5" style="109" customWidth="1"/>
    <col min="7696" max="7936" width="8.83203125" style="109"/>
    <col min="7937" max="7937" width="10.83203125" style="109" customWidth="1"/>
    <col min="7938" max="7938" width="6.6640625" style="109" customWidth="1"/>
    <col min="7939" max="7939" width="7.83203125" style="109" customWidth="1"/>
    <col min="7940" max="7941" width="8.83203125" style="109"/>
    <col min="7942" max="7942" width="13.33203125" style="109" customWidth="1"/>
    <col min="7943" max="7943" width="7.5" style="109" customWidth="1"/>
    <col min="7944" max="7944" width="6.6640625" style="109" customWidth="1"/>
    <col min="7945" max="7945" width="13.33203125" style="109" customWidth="1"/>
    <col min="7946" max="7946" width="7.5" style="109" customWidth="1"/>
    <col min="7947" max="7947" width="7.83203125" style="109" customWidth="1"/>
    <col min="7948" max="7948" width="13.33203125" style="109" customWidth="1"/>
    <col min="7949" max="7949" width="11.6640625" style="109" customWidth="1"/>
    <col min="7950" max="7950" width="8.83203125" style="109"/>
    <col min="7951" max="7951" width="7.5" style="109" customWidth="1"/>
    <col min="7952" max="8192" width="8.83203125" style="109"/>
    <col min="8193" max="8193" width="10.83203125" style="109" customWidth="1"/>
    <col min="8194" max="8194" width="6.6640625" style="109" customWidth="1"/>
    <col min="8195" max="8195" width="7.83203125" style="109" customWidth="1"/>
    <col min="8196" max="8197" width="8.83203125" style="109"/>
    <col min="8198" max="8198" width="13.33203125" style="109" customWidth="1"/>
    <col min="8199" max="8199" width="7.5" style="109" customWidth="1"/>
    <col min="8200" max="8200" width="6.6640625" style="109" customWidth="1"/>
    <col min="8201" max="8201" width="13.33203125" style="109" customWidth="1"/>
    <col min="8202" max="8202" width="7.5" style="109" customWidth="1"/>
    <col min="8203" max="8203" width="7.83203125" style="109" customWidth="1"/>
    <col min="8204" max="8204" width="13.33203125" style="109" customWidth="1"/>
    <col min="8205" max="8205" width="11.6640625" style="109" customWidth="1"/>
    <col min="8206" max="8206" width="8.83203125" style="109"/>
    <col min="8207" max="8207" width="7.5" style="109" customWidth="1"/>
    <col min="8208" max="8448" width="8.83203125" style="109"/>
    <col min="8449" max="8449" width="10.83203125" style="109" customWidth="1"/>
    <col min="8450" max="8450" width="6.6640625" style="109" customWidth="1"/>
    <col min="8451" max="8451" width="7.83203125" style="109" customWidth="1"/>
    <col min="8452" max="8453" width="8.83203125" style="109"/>
    <col min="8454" max="8454" width="13.33203125" style="109" customWidth="1"/>
    <col min="8455" max="8455" width="7.5" style="109" customWidth="1"/>
    <col min="8456" max="8456" width="6.6640625" style="109" customWidth="1"/>
    <col min="8457" max="8457" width="13.33203125" style="109" customWidth="1"/>
    <col min="8458" max="8458" width="7.5" style="109" customWidth="1"/>
    <col min="8459" max="8459" width="7.83203125" style="109" customWidth="1"/>
    <col min="8460" max="8460" width="13.33203125" style="109" customWidth="1"/>
    <col min="8461" max="8461" width="11.6640625" style="109" customWidth="1"/>
    <col min="8462" max="8462" width="8.83203125" style="109"/>
    <col min="8463" max="8463" width="7.5" style="109" customWidth="1"/>
    <col min="8464" max="8704" width="8.83203125" style="109"/>
    <col min="8705" max="8705" width="10.83203125" style="109" customWidth="1"/>
    <col min="8706" max="8706" width="6.6640625" style="109" customWidth="1"/>
    <col min="8707" max="8707" width="7.83203125" style="109" customWidth="1"/>
    <col min="8708" max="8709" width="8.83203125" style="109"/>
    <col min="8710" max="8710" width="13.33203125" style="109" customWidth="1"/>
    <col min="8711" max="8711" width="7.5" style="109" customWidth="1"/>
    <col min="8712" max="8712" width="6.6640625" style="109" customWidth="1"/>
    <col min="8713" max="8713" width="13.33203125" style="109" customWidth="1"/>
    <col min="8714" max="8714" width="7.5" style="109" customWidth="1"/>
    <col min="8715" max="8715" width="7.83203125" style="109" customWidth="1"/>
    <col min="8716" max="8716" width="13.33203125" style="109" customWidth="1"/>
    <col min="8717" max="8717" width="11.6640625" style="109" customWidth="1"/>
    <col min="8718" max="8718" width="8.83203125" style="109"/>
    <col min="8719" max="8719" width="7.5" style="109" customWidth="1"/>
    <col min="8720" max="8960" width="8.83203125" style="109"/>
    <col min="8961" max="8961" width="10.83203125" style="109" customWidth="1"/>
    <col min="8962" max="8962" width="6.6640625" style="109" customWidth="1"/>
    <col min="8963" max="8963" width="7.83203125" style="109" customWidth="1"/>
    <col min="8964" max="8965" width="8.83203125" style="109"/>
    <col min="8966" max="8966" width="13.33203125" style="109" customWidth="1"/>
    <col min="8967" max="8967" width="7.5" style="109" customWidth="1"/>
    <col min="8968" max="8968" width="6.6640625" style="109" customWidth="1"/>
    <col min="8969" max="8969" width="13.33203125" style="109" customWidth="1"/>
    <col min="8970" max="8970" width="7.5" style="109" customWidth="1"/>
    <col min="8971" max="8971" width="7.83203125" style="109" customWidth="1"/>
    <col min="8972" max="8972" width="13.33203125" style="109" customWidth="1"/>
    <col min="8973" max="8973" width="11.6640625" style="109" customWidth="1"/>
    <col min="8974" max="8974" width="8.83203125" style="109"/>
    <col min="8975" max="8975" width="7.5" style="109" customWidth="1"/>
    <col min="8976" max="9216" width="8.83203125" style="109"/>
    <col min="9217" max="9217" width="10.83203125" style="109" customWidth="1"/>
    <col min="9218" max="9218" width="6.6640625" style="109" customWidth="1"/>
    <col min="9219" max="9219" width="7.83203125" style="109" customWidth="1"/>
    <col min="9220" max="9221" width="8.83203125" style="109"/>
    <col min="9222" max="9222" width="13.33203125" style="109" customWidth="1"/>
    <col min="9223" max="9223" width="7.5" style="109" customWidth="1"/>
    <col min="9224" max="9224" width="6.6640625" style="109" customWidth="1"/>
    <col min="9225" max="9225" width="13.33203125" style="109" customWidth="1"/>
    <col min="9226" max="9226" width="7.5" style="109" customWidth="1"/>
    <col min="9227" max="9227" width="7.83203125" style="109" customWidth="1"/>
    <col min="9228" max="9228" width="13.33203125" style="109" customWidth="1"/>
    <col min="9229" max="9229" width="11.6640625" style="109" customWidth="1"/>
    <col min="9230" max="9230" width="8.83203125" style="109"/>
    <col min="9231" max="9231" width="7.5" style="109" customWidth="1"/>
    <col min="9232" max="9472" width="8.83203125" style="109"/>
    <col min="9473" max="9473" width="10.83203125" style="109" customWidth="1"/>
    <col min="9474" max="9474" width="6.6640625" style="109" customWidth="1"/>
    <col min="9475" max="9475" width="7.83203125" style="109" customWidth="1"/>
    <col min="9476" max="9477" width="8.83203125" style="109"/>
    <col min="9478" max="9478" width="13.33203125" style="109" customWidth="1"/>
    <col min="9479" max="9479" width="7.5" style="109" customWidth="1"/>
    <col min="9480" max="9480" width="6.6640625" style="109" customWidth="1"/>
    <col min="9481" max="9481" width="13.33203125" style="109" customWidth="1"/>
    <col min="9482" max="9482" width="7.5" style="109" customWidth="1"/>
    <col min="9483" max="9483" width="7.83203125" style="109" customWidth="1"/>
    <col min="9484" max="9484" width="13.33203125" style="109" customWidth="1"/>
    <col min="9485" max="9485" width="11.6640625" style="109" customWidth="1"/>
    <col min="9486" max="9486" width="8.83203125" style="109"/>
    <col min="9487" max="9487" width="7.5" style="109" customWidth="1"/>
    <col min="9488" max="9728" width="8.83203125" style="109"/>
    <col min="9729" max="9729" width="10.83203125" style="109" customWidth="1"/>
    <col min="9730" max="9730" width="6.6640625" style="109" customWidth="1"/>
    <col min="9731" max="9731" width="7.83203125" style="109" customWidth="1"/>
    <col min="9732" max="9733" width="8.83203125" style="109"/>
    <col min="9734" max="9734" width="13.33203125" style="109" customWidth="1"/>
    <col min="9735" max="9735" width="7.5" style="109" customWidth="1"/>
    <col min="9736" max="9736" width="6.6640625" style="109" customWidth="1"/>
    <col min="9737" max="9737" width="13.33203125" style="109" customWidth="1"/>
    <col min="9738" max="9738" width="7.5" style="109" customWidth="1"/>
    <col min="9739" max="9739" width="7.83203125" style="109" customWidth="1"/>
    <col min="9740" max="9740" width="13.33203125" style="109" customWidth="1"/>
    <col min="9741" max="9741" width="11.6640625" style="109" customWidth="1"/>
    <col min="9742" max="9742" width="8.83203125" style="109"/>
    <col min="9743" max="9743" width="7.5" style="109" customWidth="1"/>
    <col min="9744" max="9984" width="8.83203125" style="109"/>
    <col min="9985" max="9985" width="10.83203125" style="109" customWidth="1"/>
    <col min="9986" max="9986" width="6.6640625" style="109" customWidth="1"/>
    <col min="9987" max="9987" width="7.83203125" style="109" customWidth="1"/>
    <col min="9988" max="9989" width="8.83203125" style="109"/>
    <col min="9990" max="9990" width="13.33203125" style="109" customWidth="1"/>
    <col min="9991" max="9991" width="7.5" style="109" customWidth="1"/>
    <col min="9992" max="9992" width="6.6640625" style="109" customWidth="1"/>
    <col min="9993" max="9993" width="13.33203125" style="109" customWidth="1"/>
    <col min="9994" max="9994" width="7.5" style="109" customWidth="1"/>
    <col min="9995" max="9995" width="7.83203125" style="109" customWidth="1"/>
    <col min="9996" max="9996" width="13.33203125" style="109" customWidth="1"/>
    <col min="9997" max="9997" width="11.6640625" style="109" customWidth="1"/>
    <col min="9998" max="9998" width="8.83203125" style="109"/>
    <col min="9999" max="9999" width="7.5" style="109" customWidth="1"/>
    <col min="10000" max="10240" width="8.83203125" style="109"/>
    <col min="10241" max="10241" width="10.83203125" style="109" customWidth="1"/>
    <col min="10242" max="10242" width="6.6640625" style="109" customWidth="1"/>
    <col min="10243" max="10243" width="7.83203125" style="109" customWidth="1"/>
    <col min="10244" max="10245" width="8.83203125" style="109"/>
    <col min="10246" max="10246" width="13.33203125" style="109" customWidth="1"/>
    <col min="10247" max="10247" width="7.5" style="109" customWidth="1"/>
    <col min="10248" max="10248" width="6.6640625" style="109" customWidth="1"/>
    <col min="10249" max="10249" width="13.33203125" style="109" customWidth="1"/>
    <col min="10250" max="10250" width="7.5" style="109" customWidth="1"/>
    <col min="10251" max="10251" width="7.83203125" style="109" customWidth="1"/>
    <col min="10252" max="10252" width="13.33203125" style="109" customWidth="1"/>
    <col min="10253" max="10253" width="11.6640625" style="109" customWidth="1"/>
    <col min="10254" max="10254" width="8.83203125" style="109"/>
    <col min="10255" max="10255" width="7.5" style="109" customWidth="1"/>
    <col min="10256" max="10496" width="8.83203125" style="109"/>
    <col min="10497" max="10497" width="10.83203125" style="109" customWidth="1"/>
    <col min="10498" max="10498" width="6.6640625" style="109" customWidth="1"/>
    <col min="10499" max="10499" width="7.83203125" style="109" customWidth="1"/>
    <col min="10500" max="10501" width="8.83203125" style="109"/>
    <col min="10502" max="10502" width="13.33203125" style="109" customWidth="1"/>
    <col min="10503" max="10503" width="7.5" style="109" customWidth="1"/>
    <col min="10504" max="10504" width="6.6640625" style="109" customWidth="1"/>
    <col min="10505" max="10505" width="13.33203125" style="109" customWidth="1"/>
    <col min="10506" max="10506" width="7.5" style="109" customWidth="1"/>
    <col min="10507" max="10507" width="7.83203125" style="109" customWidth="1"/>
    <col min="10508" max="10508" width="13.33203125" style="109" customWidth="1"/>
    <col min="10509" max="10509" width="11.6640625" style="109" customWidth="1"/>
    <col min="10510" max="10510" width="8.83203125" style="109"/>
    <col min="10511" max="10511" width="7.5" style="109" customWidth="1"/>
    <col min="10512" max="10752" width="8.83203125" style="109"/>
    <col min="10753" max="10753" width="10.83203125" style="109" customWidth="1"/>
    <col min="10754" max="10754" width="6.6640625" style="109" customWidth="1"/>
    <col min="10755" max="10755" width="7.83203125" style="109" customWidth="1"/>
    <col min="10756" max="10757" width="8.83203125" style="109"/>
    <col min="10758" max="10758" width="13.33203125" style="109" customWidth="1"/>
    <col min="10759" max="10759" width="7.5" style="109" customWidth="1"/>
    <col min="10760" max="10760" width="6.6640625" style="109" customWidth="1"/>
    <col min="10761" max="10761" width="13.33203125" style="109" customWidth="1"/>
    <col min="10762" max="10762" width="7.5" style="109" customWidth="1"/>
    <col min="10763" max="10763" width="7.83203125" style="109" customWidth="1"/>
    <col min="10764" max="10764" width="13.33203125" style="109" customWidth="1"/>
    <col min="10765" max="10765" width="11.6640625" style="109" customWidth="1"/>
    <col min="10766" max="10766" width="8.83203125" style="109"/>
    <col min="10767" max="10767" width="7.5" style="109" customWidth="1"/>
    <col min="10768" max="11008" width="8.83203125" style="109"/>
    <col min="11009" max="11009" width="10.83203125" style="109" customWidth="1"/>
    <col min="11010" max="11010" width="6.6640625" style="109" customWidth="1"/>
    <col min="11011" max="11011" width="7.83203125" style="109" customWidth="1"/>
    <col min="11012" max="11013" width="8.83203125" style="109"/>
    <col min="11014" max="11014" width="13.33203125" style="109" customWidth="1"/>
    <col min="11015" max="11015" width="7.5" style="109" customWidth="1"/>
    <col min="11016" max="11016" width="6.6640625" style="109" customWidth="1"/>
    <col min="11017" max="11017" width="13.33203125" style="109" customWidth="1"/>
    <col min="11018" max="11018" width="7.5" style="109" customWidth="1"/>
    <col min="11019" max="11019" width="7.83203125" style="109" customWidth="1"/>
    <col min="11020" max="11020" width="13.33203125" style="109" customWidth="1"/>
    <col min="11021" max="11021" width="11.6640625" style="109" customWidth="1"/>
    <col min="11022" max="11022" width="8.83203125" style="109"/>
    <col min="11023" max="11023" width="7.5" style="109" customWidth="1"/>
    <col min="11024" max="11264" width="8.83203125" style="109"/>
    <col min="11265" max="11265" width="10.83203125" style="109" customWidth="1"/>
    <col min="11266" max="11266" width="6.6640625" style="109" customWidth="1"/>
    <col min="11267" max="11267" width="7.83203125" style="109" customWidth="1"/>
    <col min="11268" max="11269" width="8.83203125" style="109"/>
    <col min="11270" max="11270" width="13.33203125" style="109" customWidth="1"/>
    <col min="11271" max="11271" width="7.5" style="109" customWidth="1"/>
    <col min="11272" max="11272" width="6.6640625" style="109" customWidth="1"/>
    <col min="11273" max="11273" width="13.33203125" style="109" customWidth="1"/>
    <col min="11274" max="11274" width="7.5" style="109" customWidth="1"/>
    <col min="11275" max="11275" width="7.83203125" style="109" customWidth="1"/>
    <col min="11276" max="11276" width="13.33203125" style="109" customWidth="1"/>
    <col min="11277" max="11277" width="11.6640625" style="109" customWidth="1"/>
    <col min="11278" max="11278" width="8.83203125" style="109"/>
    <col min="11279" max="11279" width="7.5" style="109" customWidth="1"/>
    <col min="11280" max="11520" width="8.83203125" style="109"/>
    <col min="11521" max="11521" width="10.83203125" style="109" customWidth="1"/>
    <col min="11522" max="11522" width="6.6640625" style="109" customWidth="1"/>
    <col min="11523" max="11523" width="7.83203125" style="109" customWidth="1"/>
    <col min="11524" max="11525" width="8.83203125" style="109"/>
    <col min="11526" max="11526" width="13.33203125" style="109" customWidth="1"/>
    <col min="11527" max="11527" width="7.5" style="109" customWidth="1"/>
    <col min="11528" max="11528" width="6.6640625" style="109" customWidth="1"/>
    <col min="11529" max="11529" width="13.33203125" style="109" customWidth="1"/>
    <col min="11530" max="11530" width="7.5" style="109" customWidth="1"/>
    <col min="11531" max="11531" width="7.83203125" style="109" customWidth="1"/>
    <col min="11532" max="11532" width="13.33203125" style="109" customWidth="1"/>
    <col min="11533" max="11533" width="11.6640625" style="109" customWidth="1"/>
    <col min="11534" max="11534" width="8.83203125" style="109"/>
    <col min="11535" max="11535" width="7.5" style="109" customWidth="1"/>
    <col min="11536" max="11776" width="8.83203125" style="109"/>
    <col min="11777" max="11777" width="10.83203125" style="109" customWidth="1"/>
    <col min="11778" max="11778" width="6.6640625" style="109" customWidth="1"/>
    <col min="11779" max="11779" width="7.83203125" style="109" customWidth="1"/>
    <col min="11780" max="11781" width="8.83203125" style="109"/>
    <col min="11782" max="11782" width="13.33203125" style="109" customWidth="1"/>
    <col min="11783" max="11783" width="7.5" style="109" customWidth="1"/>
    <col min="11784" max="11784" width="6.6640625" style="109" customWidth="1"/>
    <col min="11785" max="11785" width="13.33203125" style="109" customWidth="1"/>
    <col min="11786" max="11786" width="7.5" style="109" customWidth="1"/>
    <col min="11787" max="11787" width="7.83203125" style="109" customWidth="1"/>
    <col min="11788" max="11788" width="13.33203125" style="109" customWidth="1"/>
    <col min="11789" max="11789" width="11.6640625" style="109" customWidth="1"/>
    <col min="11790" max="11790" width="8.83203125" style="109"/>
    <col min="11791" max="11791" width="7.5" style="109" customWidth="1"/>
    <col min="11792" max="12032" width="8.83203125" style="109"/>
    <col min="12033" max="12033" width="10.83203125" style="109" customWidth="1"/>
    <col min="12034" max="12034" width="6.6640625" style="109" customWidth="1"/>
    <col min="12035" max="12035" width="7.83203125" style="109" customWidth="1"/>
    <col min="12036" max="12037" width="8.83203125" style="109"/>
    <col min="12038" max="12038" width="13.33203125" style="109" customWidth="1"/>
    <col min="12039" max="12039" width="7.5" style="109" customWidth="1"/>
    <col min="12040" max="12040" width="6.6640625" style="109" customWidth="1"/>
    <col min="12041" max="12041" width="13.33203125" style="109" customWidth="1"/>
    <col min="12042" max="12042" width="7.5" style="109" customWidth="1"/>
    <col min="12043" max="12043" width="7.83203125" style="109" customWidth="1"/>
    <col min="12044" max="12044" width="13.33203125" style="109" customWidth="1"/>
    <col min="12045" max="12045" width="11.6640625" style="109" customWidth="1"/>
    <col min="12046" max="12046" width="8.83203125" style="109"/>
    <col min="12047" max="12047" width="7.5" style="109" customWidth="1"/>
    <col min="12048" max="12288" width="8.83203125" style="109"/>
    <col min="12289" max="12289" width="10.83203125" style="109" customWidth="1"/>
    <col min="12290" max="12290" width="6.6640625" style="109" customWidth="1"/>
    <col min="12291" max="12291" width="7.83203125" style="109" customWidth="1"/>
    <col min="12292" max="12293" width="8.83203125" style="109"/>
    <col min="12294" max="12294" width="13.33203125" style="109" customWidth="1"/>
    <col min="12295" max="12295" width="7.5" style="109" customWidth="1"/>
    <col min="12296" max="12296" width="6.6640625" style="109" customWidth="1"/>
    <col min="12297" max="12297" width="13.33203125" style="109" customWidth="1"/>
    <col min="12298" max="12298" width="7.5" style="109" customWidth="1"/>
    <col min="12299" max="12299" width="7.83203125" style="109" customWidth="1"/>
    <col min="12300" max="12300" width="13.33203125" style="109" customWidth="1"/>
    <col min="12301" max="12301" width="11.6640625" style="109" customWidth="1"/>
    <col min="12302" max="12302" width="8.83203125" style="109"/>
    <col min="12303" max="12303" width="7.5" style="109" customWidth="1"/>
    <col min="12304" max="12544" width="8.83203125" style="109"/>
    <col min="12545" max="12545" width="10.83203125" style="109" customWidth="1"/>
    <col min="12546" max="12546" width="6.6640625" style="109" customWidth="1"/>
    <col min="12547" max="12547" width="7.83203125" style="109" customWidth="1"/>
    <col min="12548" max="12549" width="8.83203125" style="109"/>
    <col min="12550" max="12550" width="13.33203125" style="109" customWidth="1"/>
    <col min="12551" max="12551" width="7.5" style="109" customWidth="1"/>
    <col min="12552" max="12552" width="6.6640625" style="109" customWidth="1"/>
    <col min="12553" max="12553" width="13.33203125" style="109" customWidth="1"/>
    <col min="12554" max="12554" width="7.5" style="109" customWidth="1"/>
    <col min="12555" max="12555" width="7.83203125" style="109" customWidth="1"/>
    <col min="12556" max="12556" width="13.33203125" style="109" customWidth="1"/>
    <col min="12557" max="12557" width="11.6640625" style="109" customWidth="1"/>
    <col min="12558" max="12558" width="8.83203125" style="109"/>
    <col min="12559" max="12559" width="7.5" style="109" customWidth="1"/>
    <col min="12560" max="12800" width="8.83203125" style="109"/>
    <col min="12801" max="12801" width="10.83203125" style="109" customWidth="1"/>
    <col min="12802" max="12802" width="6.6640625" style="109" customWidth="1"/>
    <col min="12803" max="12803" width="7.83203125" style="109" customWidth="1"/>
    <col min="12804" max="12805" width="8.83203125" style="109"/>
    <col min="12806" max="12806" width="13.33203125" style="109" customWidth="1"/>
    <col min="12807" max="12807" width="7.5" style="109" customWidth="1"/>
    <col min="12808" max="12808" width="6.6640625" style="109" customWidth="1"/>
    <col min="12809" max="12809" width="13.33203125" style="109" customWidth="1"/>
    <col min="12810" max="12810" width="7.5" style="109" customWidth="1"/>
    <col min="12811" max="12811" width="7.83203125" style="109" customWidth="1"/>
    <col min="12812" max="12812" width="13.33203125" style="109" customWidth="1"/>
    <col min="12813" max="12813" width="11.6640625" style="109" customWidth="1"/>
    <col min="12814" max="12814" width="8.83203125" style="109"/>
    <col min="12815" max="12815" width="7.5" style="109" customWidth="1"/>
    <col min="12816" max="13056" width="8.83203125" style="109"/>
    <col min="13057" max="13057" width="10.83203125" style="109" customWidth="1"/>
    <col min="13058" max="13058" width="6.6640625" style="109" customWidth="1"/>
    <col min="13059" max="13059" width="7.83203125" style="109" customWidth="1"/>
    <col min="13060" max="13061" width="8.83203125" style="109"/>
    <col min="13062" max="13062" width="13.33203125" style="109" customWidth="1"/>
    <col min="13063" max="13063" width="7.5" style="109" customWidth="1"/>
    <col min="13064" max="13064" width="6.6640625" style="109" customWidth="1"/>
    <col min="13065" max="13065" width="13.33203125" style="109" customWidth="1"/>
    <col min="13066" max="13066" width="7.5" style="109" customWidth="1"/>
    <col min="13067" max="13067" width="7.83203125" style="109" customWidth="1"/>
    <col min="13068" max="13068" width="13.33203125" style="109" customWidth="1"/>
    <col min="13069" max="13069" width="11.6640625" style="109" customWidth="1"/>
    <col min="13070" max="13070" width="8.83203125" style="109"/>
    <col min="13071" max="13071" width="7.5" style="109" customWidth="1"/>
    <col min="13072" max="13312" width="8.83203125" style="109"/>
    <col min="13313" max="13313" width="10.83203125" style="109" customWidth="1"/>
    <col min="13314" max="13314" width="6.6640625" style="109" customWidth="1"/>
    <col min="13315" max="13315" width="7.83203125" style="109" customWidth="1"/>
    <col min="13316" max="13317" width="8.83203125" style="109"/>
    <col min="13318" max="13318" width="13.33203125" style="109" customWidth="1"/>
    <col min="13319" max="13319" width="7.5" style="109" customWidth="1"/>
    <col min="13320" max="13320" width="6.6640625" style="109" customWidth="1"/>
    <col min="13321" max="13321" width="13.33203125" style="109" customWidth="1"/>
    <col min="13322" max="13322" width="7.5" style="109" customWidth="1"/>
    <col min="13323" max="13323" width="7.83203125" style="109" customWidth="1"/>
    <col min="13324" max="13324" width="13.33203125" style="109" customWidth="1"/>
    <col min="13325" max="13325" width="11.6640625" style="109" customWidth="1"/>
    <col min="13326" max="13326" width="8.83203125" style="109"/>
    <col min="13327" max="13327" width="7.5" style="109" customWidth="1"/>
    <col min="13328" max="13568" width="8.83203125" style="109"/>
    <col min="13569" max="13569" width="10.83203125" style="109" customWidth="1"/>
    <col min="13570" max="13570" width="6.6640625" style="109" customWidth="1"/>
    <col min="13571" max="13571" width="7.83203125" style="109" customWidth="1"/>
    <col min="13572" max="13573" width="8.83203125" style="109"/>
    <col min="13574" max="13574" width="13.33203125" style="109" customWidth="1"/>
    <col min="13575" max="13575" width="7.5" style="109" customWidth="1"/>
    <col min="13576" max="13576" width="6.6640625" style="109" customWidth="1"/>
    <col min="13577" max="13577" width="13.33203125" style="109" customWidth="1"/>
    <col min="13578" max="13578" width="7.5" style="109" customWidth="1"/>
    <col min="13579" max="13579" width="7.83203125" style="109" customWidth="1"/>
    <col min="13580" max="13580" width="13.33203125" style="109" customWidth="1"/>
    <col min="13581" max="13581" width="11.6640625" style="109" customWidth="1"/>
    <col min="13582" max="13582" width="8.83203125" style="109"/>
    <col min="13583" max="13583" width="7.5" style="109" customWidth="1"/>
    <col min="13584" max="13824" width="8.83203125" style="109"/>
    <col min="13825" max="13825" width="10.83203125" style="109" customWidth="1"/>
    <col min="13826" max="13826" width="6.6640625" style="109" customWidth="1"/>
    <col min="13827" max="13827" width="7.83203125" style="109" customWidth="1"/>
    <col min="13828" max="13829" width="8.83203125" style="109"/>
    <col min="13830" max="13830" width="13.33203125" style="109" customWidth="1"/>
    <col min="13831" max="13831" width="7.5" style="109" customWidth="1"/>
    <col min="13832" max="13832" width="6.6640625" style="109" customWidth="1"/>
    <col min="13833" max="13833" width="13.33203125" style="109" customWidth="1"/>
    <col min="13834" max="13834" width="7.5" style="109" customWidth="1"/>
    <col min="13835" max="13835" width="7.83203125" style="109" customWidth="1"/>
    <col min="13836" max="13836" width="13.33203125" style="109" customWidth="1"/>
    <col min="13837" max="13837" width="11.6640625" style="109" customWidth="1"/>
    <col min="13838" max="13838" width="8.83203125" style="109"/>
    <col min="13839" max="13839" width="7.5" style="109" customWidth="1"/>
    <col min="13840" max="14080" width="8.83203125" style="109"/>
    <col min="14081" max="14081" width="10.83203125" style="109" customWidth="1"/>
    <col min="14082" max="14082" width="6.6640625" style="109" customWidth="1"/>
    <col min="14083" max="14083" width="7.83203125" style="109" customWidth="1"/>
    <col min="14084" max="14085" width="8.83203125" style="109"/>
    <col min="14086" max="14086" width="13.33203125" style="109" customWidth="1"/>
    <col min="14087" max="14087" width="7.5" style="109" customWidth="1"/>
    <col min="14088" max="14088" width="6.6640625" style="109" customWidth="1"/>
    <col min="14089" max="14089" width="13.33203125" style="109" customWidth="1"/>
    <col min="14090" max="14090" width="7.5" style="109" customWidth="1"/>
    <col min="14091" max="14091" width="7.83203125" style="109" customWidth="1"/>
    <col min="14092" max="14092" width="13.33203125" style="109" customWidth="1"/>
    <col min="14093" max="14093" width="11.6640625" style="109" customWidth="1"/>
    <col min="14094" max="14094" width="8.83203125" style="109"/>
    <col min="14095" max="14095" width="7.5" style="109" customWidth="1"/>
    <col min="14096" max="14336" width="8.83203125" style="109"/>
    <col min="14337" max="14337" width="10.83203125" style="109" customWidth="1"/>
    <col min="14338" max="14338" width="6.6640625" style="109" customWidth="1"/>
    <col min="14339" max="14339" width="7.83203125" style="109" customWidth="1"/>
    <col min="14340" max="14341" width="8.83203125" style="109"/>
    <col min="14342" max="14342" width="13.33203125" style="109" customWidth="1"/>
    <col min="14343" max="14343" width="7.5" style="109" customWidth="1"/>
    <col min="14344" max="14344" width="6.6640625" style="109" customWidth="1"/>
    <col min="14345" max="14345" width="13.33203125" style="109" customWidth="1"/>
    <col min="14346" max="14346" width="7.5" style="109" customWidth="1"/>
    <col min="14347" max="14347" width="7.83203125" style="109" customWidth="1"/>
    <col min="14348" max="14348" width="13.33203125" style="109" customWidth="1"/>
    <col min="14349" max="14349" width="11.6640625" style="109" customWidth="1"/>
    <col min="14350" max="14350" width="8.83203125" style="109"/>
    <col min="14351" max="14351" width="7.5" style="109" customWidth="1"/>
    <col min="14352" max="14592" width="8.83203125" style="109"/>
    <col min="14593" max="14593" width="10.83203125" style="109" customWidth="1"/>
    <col min="14594" max="14594" width="6.6640625" style="109" customWidth="1"/>
    <col min="14595" max="14595" width="7.83203125" style="109" customWidth="1"/>
    <col min="14596" max="14597" width="8.83203125" style="109"/>
    <col min="14598" max="14598" width="13.33203125" style="109" customWidth="1"/>
    <col min="14599" max="14599" width="7.5" style="109" customWidth="1"/>
    <col min="14600" max="14600" width="6.6640625" style="109" customWidth="1"/>
    <col min="14601" max="14601" width="13.33203125" style="109" customWidth="1"/>
    <col min="14602" max="14602" width="7.5" style="109" customWidth="1"/>
    <col min="14603" max="14603" width="7.83203125" style="109" customWidth="1"/>
    <col min="14604" max="14604" width="13.33203125" style="109" customWidth="1"/>
    <col min="14605" max="14605" width="11.6640625" style="109" customWidth="1"/>
    <col min="14606" max="14606" width="8.83203125" style="109"/>
    <col min="14607" max="14607" width="7.5" style="109" customWidth="1"/>
    <col min="14608" max="14848" width="8.83203125" style="109"/>
    <col min="14849" max="14849" width="10.83203125" style="109" customWidth="1"/>
    <col min="14850" max="14850" width="6.6640625" style="109" customWidth="1"/>
    <col min="14851" max="14851" width="7.83203125" style="109" customWidth="1"/>
    <col min="14852" max="14853" width="8.83203125" style="109"/>
    <col min="14854" max="14854" width="13.33203125" style="109" customWidth="1"/>
    <col min="14855" max="14855" width="7.5" style="109" customWidth="1"/>
    <col min="14856" max="14856" width="6.6640625" style="109" customWidth="1"/>
    <col min="14857" max="14857" width="13.33203125" style="109" customWidth="1"/>
    <col min="14858" max="14858" width="7.5" style="109" customWidth="1"/>
    <col min="14859" max="14859" width="7.83203125" style="109" customWidth="1"/>
    <col min="14860" max="14860" width="13.33203125" style="109" customWidth="1"/>
    <col min="14861" max="14861" width="11.6640625" style="109" customWidth="1"/>
    <col min="14862" max="14862" width="8.83203125" style="109"/>
    <col min="14863" max="14863" width="7.5" style="109" customWidth="1"/>
    <col min="14864" max="15104" width="8.83203125" style="109"/>
    <col min="15105" max="15105" width="10.83203125" style="109" customWidth="1"/>
    <col min="15106" max="15106" width="6.6640625" style="109" customWidth="1"/>
    <col min="15107" max="15107" width="7.83203125" style="109" customWidth="1"/>
    <col min="15108" max="15109" width="8.83203125" style="109"/>
    <col min="15110" max="15110" width="13.33203125" style="109" customWidth="1"/>
    <col min="15111" max="15111" width="7.5" style="109" customWidth="1"/>
    <col min="15112" max="15112" width="6.6640625" style="109" customWidth="1"/>
    <col min="15113" max="15113" width="13.33203125" style="109" customWidth="1"/>
    <col min="15114" max="15114" width="7.5" style="109" customWidth="1"/>
    <col min="15115" max="15115" width="7.83203125" style="109" customWidth="1"/>
    <col min="15116" max="15116" width="13.33203125" style="109" customWidth="1"/>
    <col min="15117" max="15117" width="11.6640625" style="109" customWidth="1"/>
    <col min="15118" max="15118" width="8.83203125" style="109"/>
    <col min="15119" max="15119" width="7.5" style="109" customWidth="1"/>
    <col min="15120" max="15360" width="8.83203125" style="109"/>
    <col min="15361" max="15361" width="10.83203125" style="109" customWidth="1"/>
    <col min="15362" max="15362" width="6.6640625" style="109" customWidth="1"/>
    <col min="15363" max="15363" width="7.83203125" style="109" customWidth="1"/>
    <col min="15364" max="15365" width="8.83203125" style="109"/>
    <col min="15366" max="15366" width="13.33203125" style="109" customWidth="1"/>
    <col min="15367" max="15367" width="7.5" style="109" customWidth="1"/>
    <col min="15368" max="15368" width="6.6640625" style="109" customWidth="1"/>
    <col min="15369" max="15369" width="13.33203125" style="109" customWidth="1"/>
    <col min="15370" max="15370" width="7.5" style="109" customWidth="1"/>
    <col min="15371" max="15371" width="7.83203125" style="109" customWidth="1"/>
    <col min="15372" max="15372" width="13.33203125" style="109" customWidth="1"/>
    <col min="15373" max="15373" width="11.6640625" style="109" customWidth="1"/>
    <col min="15374" max="15374" width="8.83203125" style="109"/>
    <col min="15375" max="15375" width="7.5" style="109" customWidth="1"/>
    <col min="15376" max="15616" width="8.83203125" style="109"/>
    <col min="15617" max="15617" width="10.83203125" style="109" customWidth="1"/>
    <col min="15618" max="15618" width="6.6640625" style="109" customWidth="1"/>
    <col min="15619" max="15619" width="7.83203125" style="109" customWidth="1"/>
    <col min="15620" max="15621" width="8.83203125" style="109"/>
    <col min="15622" max="15622" width="13.33203125" style="109" customWidth="1"/>
    <col min="15623" max="15623" width="7.5" style="109" customWidth="1"/>
    <col min="15624" max="15624" width="6.6640625" style="109" customWidth="1"/>
    <col min="15625" max="15625" width="13.33203125" style="109" customWidth="1"/>
    <col min="15626" max="15626" width="7.5" style="109" customWidth="1"/>
    <col min="15627" max="15627" width="7.83203125" style="109" customWidth="1"/>
    <col min="15628" max="15628" width="13.33203125" style="109" customWidth="1"/>
    <col min="15629" max="15629" width="11.6640625" style="109" customWidth="1"/>
    <col min="15630" max="15630" width="8.83203125" style="109"/>
    <col min="15631" max="15631" width="7.5" style="109" customWidth="1"/>
    <col min="15632" max="15872" width="8.83203125" style="109"/>
    <col min="15873" max="15873" width="10.83203125" style="109" customWidth="1"/>
    <col min="15874" max="15874" width="6.6640625" style="109" customWidth="1"/>
    <col min="15875" max="15875" width="7.83203125" style="109" customWidth="1"/>
    <col min="15876" max="15877" width="8.83203125" style="109"/>
    <col min="15878" max="15878" width="13.33203125" style="109" customWidth="1"/>
    <col min="15879" max="15879" width="7.5" style="109" customWidth="1"/>
    <col min="15880" max="15880" width="6.6640625" style="109" customWidth="1"/>
    <col min="15881" max="15881" width="13.33203125" style="109" customWidth="1"/>
    <col min="15882" max="15882" width="7.5" style="109" customWidth="1"/>
    <col min="15883" max="15883" width="7.83203125" style="109" customWidth="1"/>
    <col min="15884" max="15884" width="13.33203125" style="109" customWidth="1"/>
    <col min="15885" max="15885" width="11.6640625" style="109" customWidth="1"/>
    <col min="15886" max="15886" width="8.83203125" style="109"/>
    <col min="15887" max="15887" width="7.5" style="109" customWidth="1"/>
    <col min="15888" max="16128" width="8.83203125" style="109"/>
    <col min="16129" max="16129" width="10.83203125" style="109" customWidth="1"/>
    <col min="16130" max="16130" width="6.6640625" style="109" customWidth="1"/>
    <col min="16131" max="16131" width="7.83203125" style="109" customWidth="1"/>
    <col min="16132" max="16133" width="8.83203125" style="109"/>
    <col min="16134" max="16134" width="13.33203125" style="109" customWidth="1"/>
    <col min="16135" max="16135" width="7.5" style="109" customWidth="1"/>
    <col min="16136" max="16136" width="6.6640625" style="109" customWidth="1"/>
    <col min="16137" max="16137" width="13.33203125" style="109" customWidth="1"/>
    <col min="16138" max="16138" width="7.5" style="109" customWidth="1"/>
    <col min="16139" max="16139" width="7.83203125" style="109" customWidth="1"/>
    <col min="16140" max="16140" width="13.33203125" style="109" customWidth="1"/>
    <col min="16141" max="16141" width="11.6640625" style="109" customWidth="1"/>
    <col min="16142" max="16142" width="8.83203125" style="109"/>
    <col min="16143" max="16143" width="7.5" style="109" customWidth="1"/>
    <col min="16144" max="16384" width="8.83203125" style="109"/>
  </cols>
  <sheetData>
    <row r="1" spans="1:17" ht="15">
      <c r="A1" s="469" t="s">
        <v>98</v>
      </c>
      <c r="B1" s="469"/>
      <c r="C1" s="469"/>
      <c r="D1" s="469"/>
      <c r="E1" s="469"/>
      <c r="F1" s="469"/>
      <c r="G1" s="469"/>
      <c r="H1" s="469"/>
      <c r="I1" s="469"/>
      <c r="J1" s="469"/>
      <c r="K1" s="469"/>
      <c r="L1" s="469"/>
      <c r="M1" s="220"/>
      <c r="N1" s="220"/>
    </row>
    <row r="2" spans="1:17" s="226" customFormat="1" ht="26.5" customHeight="1" thickBot="1">
      <c r="A2" s="221" t="s">
        <v>16</v>
      </c>
      <c r="B2" s="470" t="s">
        <v>99</v>
      </c>
      <c r="C2" s="471"/>
      <c r="D2" s="471"/>
      <c r="E2" s="471"/>
      <c r="F2" s="472"/>
      <c r="G2" s="222" t="s">
        <v>100</v>
      </c>
      <c r="H2" s="470" t="s">
        <v>101</v>
      </c>
      <c r="I2" s="471"/>
      <c r="J2" s="472"/>
      <c r="K2" s="223" t="s">
        <v>102</v>
      </c>
      <c r="L2" s="224"/>
      <c r="M2" s="223" t="s">
        <v>103</v>
      </c>
      <c r="N2" s="225"/>
      <c r="O2" s="224"/>
    </row>
    <row r="3" spans="1:17" s="226" customFormat="1" ht="25" thickBot="1">
      <c r="A3" s="227" t="s">
        <v>77</v>
      </c>
      <c r="B3" s="228" t="s">
        <v>104</v>
      </c>
      <c r="C3" s="228" t="s">
        <v>105</v>
      </c>
      <c r="D3" s="228" t="s">
        <v>106</v>
      </c>
      <c r="E3" s="228" t="s">
        <v>107</v>
      </c>
      <c r="F3" s="229" t="s">
        <v>108</v>
      </c>
      <c r="G3" s="228" t="s">
        <v>109</v>
      </c>
      <c r="H3" s="228" t="s">
        <v>110</v>
      </c>
      <c r="I3" s="228" t="s">
        <v>111</v>
      </c>
      <c r="J3" s="228" t="s">
        <v>112</v>
      </c>
      <c r="K3" s="228" t="s">
        <v>113</v>
      </c>
      <c r="L3" s="229" t="s">
        <v>114</v>
      </c>
      <c r="M3" s="230" t="s">
        <v>115</v>
      </c>
      <c r="N3" s="230"/>
      <c r="O3" s="230"/>
    </row>
    <row r="4" spans="1:17">
      <c r="A4" s="196" t="s">
        <v>23</v>
      </c>
      <c r="B4" s="231" t="e">
        <f>Section1!B16+Section1!G16</f>
        <v>#VALUE!</v>
      </c>
      <c r="C4" s="232" t="e">
        <f>IF((SUM(Section1!D16:F16)+SUM(Section1!I16:K16))-B4=0,"OK","ERROR")</f>
        <v>#VALUE!</v>
      </c>
      <c r="D4" s="232" t="e">
        <f>IF(Section1!B16=0,"",Section1!C16/Section1!B16)</f>
        <v>#VALUE!</v>
      </c>
      <c r="E4" s="232" t="e">
        <f>IF(Section1!G16=0,"",Section1!H16/Section1!G16)</f>
        <v>#VALUE!</v>
      </c>
      <c r="F4" s="233" t="e">
        <f>Section1!C16+Section1!H16</f>
        <v>#VALUE!</v>
      </c>
      <c r="G4" s="232" t="e">
        <f>IF(Section2!C17-B4&lt;=0,"OK","CHECK")</f>
        <v>#VALUE!</v>
      </c>
      <c r="H4" s="231">
        <f>Section3!B9</f>
        <v>0</v>
      </c>
      <c r="I4" s="234">
        <f>Section3!C9</f>
        <v>0</v>
      </c>
      <c r="J4" s="232" t="str">
        <f>IF(Section3!E9&lt;0%,"CHECK",IF(Section3!E9&lt;16%,"OK","CHECK"))</f>
        <v>OK</v>
      </c>
      <c r="K4" s="232" t="e">
        <f>IF(#REF!-B4=0,"OK","ERROR")</f>
        <v>#REF!</v>
      </c>
      <c r="L4" s="233" t="e">
        <f>#REF!</f>
        <v>#REF!</v>
      </c>
      <c r="M4" s="235" t="e">
        <f>L4-F4</f>
        <v>#REF!</v>
      </c>
      <c r="N4" s="236" t="e">
        <f>IF(F4=0,"",M4/F4)</f>
        <v>#VALUE!</v>
      </c>
      <c r="O4" s="236" t="e">
        <f>IF(N4="","",IF(ABS(N4*100)&lt;5,"OK","CHECK"))</f>
        <v>#VALUE!</v>
      </c>
    </row>
    <row r="5" spans="1:17">
      <c r="A5" s="199" t="s">
        <v>24</v>
      </c>
      <c r="B5" s="231">
        <f>Section1!B17+Section1!G17</f>
        <v>0</v>
      </c>
      <c r="C5" s="232" t="str">
        <f>IF((SUM(Section1!D17:F17)+SUM(Section1!I17:K17))-B5=0,"OK","ERROR")</f>
        <v>OK</v>
      </c>
      <c r="D5" s="232" t="str">
        <f>IF(Section1!B17=0,"",Section1!C17/Section1!B17)</f>
        <v/>
      </c>
      <c r="E5" s="232" t="str">
        <f>IF(Section1!G17=0,"",Section1!H17/Section1!G17)</f>
        <v/>
      </c>
      <c r="F5" s="237">
        <f>Section1!C17+Section1!H17</f>
        <v>0</v>
      </c>
      <c r="G5" s="232" t="str">
        <f>IF(Section2!E17-B5&lt;=0,"OK","CHECK")</f>
        <v>OK</v>
      </c>
      <c r="H5" s="231">
        <f>Section3!B10</f>
        <v>0</v>
      </c>
      <c r="I5" s="234">
        <f>Section3!C10</f>
        <v>0</v>
      </c>
      <c r="J5" s="232" t="str">
        <f>IF(Section3!E10&lt;0%,"CHECK",IF(Section3!E10&lt;16%,"OK","CHECK"))</f>
        <v>OK</v>
      </c>
      <c r="K5" s="232" t="e">
        <f>IF(#REF!-B5=0,"OK","ERROR")</f>
        <v>#REF!</v>
      </c>
      <c r="L5" s="233" t="e">
        <f>#REF!</f>
        <v>#REF!</v>
      </c>
      <c r="M5" s="235" t="e">
        <f t="shared" ref="M5:M10" si="0">L5-F5</f>
        <v>#REF!</v>
      </c>
      <c r="N5" s="236" t="str">
        <f t="shared" ref="N5:N26" si="1">IF(F5=0,"",M5/F5)</f>
        <v/>
      </c>
      <c r="O5" s="236" t="str">
        <f t="shared" ref="O5:O26" si="2">IF(N5="","",IF(ABS(N5*100)&lt;5,"OK","CHECK"))</f>
        <v/>
      </c>
    </row>
    <row r="6" spans="1:17">
      <c r="A6" s="199" t="s">
        <v>25</v>
      </c>
      <c r="B6" s="231">
        <f>Section1!B18+Section1!G18</f>
        <v>0</v>
      </c>
      <c r="C6" s="232" t="str">
        <f>IF((SUM(Section1!D18:F18)+SUM(Section1!I18:K18))-B6=0,"OK","ERROR")</f>
        <v>OK</v>
      </c>
      <c r="D6" s="232" t="str">
        <f>IF(Section1!B18=0,"",Section1!C18/Section1!B18)</f>
        <v/>
      </c>
      <c r="E6" s="232" t="str">
        <f>IF(Section1!G18=0,"",Section1!H18/Section1!G18)</f>
        <v/>
      </c>
      <c r="F6" s="233">
        <f>Section1!C18+Section1!H18</f>
        <v>0</v>
      </c>
      <c r="G6" s="232" t="str">
        <f>IF(Section2!G17-B6&lt;=0,"OK","CHECK")</f>
        <v>OK</v>
      </c>
      <c r="H6" s="231">
        <f>Section3!B11</f>
        <v>0</v>
      </c>
      <c r="I6" s="234">
        <f>Section3!C11</f>
        <v>0</v>
      </c>
      <c r="J6" s="232" t="str">
        <f>IF(Section3!E11&lt;0%,"CHECK",IF(Section3!E11&lt;16%,"OK","CHECK"))</f>
        <v>OK</v>
      </c>
      <c r="K6" s="232" t="e">
        <f>IF(#REF!-B6=0,"OK","ERROR")</f>
        <v>#REF!</v>
      </c>
      <c r="L6" s="233" t="e">
        <f>#REF!</f>
        <v>#REF!</v>
      </c>
      <c r="M6" s="235" t="e">
        <f t="shared" si="0"/>
        <v>#REF!</v>
      </c>
      <c r="N6" s="236" t="str">
        <f t="shared" si="1"/>
        <v/>
      </c>
      <c r="O6" s="236" t="str">
        <f t="shared" si="2"/>
        <v/>
      </c>
      <c r="Q6" s="238"/>
    </row>
    <row r="7" spans="1:17">
      <c r="A7" s="199" t="s">
        <v>26</v>
      </c>
      <c r="B7" s="231">
        <f>Section1!B19+Section1!G19</f>
        <v>0</v>
      </c>
      <c r="C7" s="232" t="str">
        <f>IF((SUM(Section1!D19:F19)+SUM(Section1!I19:K19))-B7=0,"OK","ERROR")</f>
        <v>OK</v>
      </c>
      <c r="D7" s="232" t="str">
        <f>IF(Section1!B19=0,"",Section1!C19/Section1!B19)</f>
        <v/>
      </c>
      <c r="E7" s="232" t="str">
        <f>IF(Section1!G19=0,"",Section1!H19/Section1!G19)</f>
        <v/>
      </c>
      <c r="F7" s="233">
        <f>Section1!C19+Section1!H19</f>
        <v>0</v>
      </c>
      <c r="G7" s="232" t="str">
        <f>IF(Section2!I17-B7&lt;=0,"OK","CHECK")</f>
        <v>OK</v>
      </c>
      <c r="H7" s="231">
        <f>Section3!B12</f>
        <v>0</v>
      </c>
      <c r="I7" s="234">
        <f>Section3!C12</f>
        <v>0</v>
      </c>
      <c r="J7" s="232" t="str">
        <f>IF(Section3!E12&lt;0%,"CHECK",IF(Section3!E12&lt;16%,"OK","CHECK"))</f>
        <v>OK</v>
      </c>
      <c r="K7" s="232" t="e">
        <f>IF(#REF!-B7=0,"OK","ERROR")</f>
        <v>#REF!</v>
      </c>
      <c r="L7" s="233" t="e">
        <f>#REF!</f>
        <v>#REF!</v>
      </c>
      <c r="M7" s="235" t="e">
        <f t="shared" si="0"/>
        <v>#REF!</v>
      </c>
      <c r="N7" s="236" t="str">
        <f t="shared" si="1"/>
        <v/>
      </c>
      <c r="O7" s="236" t="str">
        <f t="shared" si="2"/>
        <v/>
      </c>
    </row>
    <row r="8" spans="1:17">
      <c r="A8" s="199" t="s">
        <v>27</v>
      </c>
      <c r="B8" s="231">
        <f>Section1!B20+Section1!G20</f>
        <v>0</v>
      </c>
      <c r="C8" s="232" t="str">
        <f>IF((SUM(Section1!D20:F20)+SUM(Section1!I20:K20))-B8=0,"OK","ERROR")</f>
        <v>OK</v>
      </c>
      <c r="D8" s="232" t="str">
        <f>IF(Section1!B20=0,"",Section1!C20/Section1!B20)</f>
        <v/>
      </c>
      <c r="E8" s="232" t="str">
        <f>IF(Section1!G20=0,"",Section1!H20/Section1!G20)</f>
        <v/>
      </c>
      <c r="F8" s="233">
        <f>Section1!C20+Section1!H20</f>
        <v>0</v>
      </c>
      <c r="G8" s="232" t="str">
        <f>IF(Section2!K17-B8&lt;=0,"OK","CHECK")</f>
        <v>OK</v>
      </c>
      <c r="H8" s="231">
        <f>Section3!B13</f>
        <v>0</v>
      </c>
      <c r="I8" s="234">
        <f>Section3!C13</f>
        <v>0</v>
      </c>
      <c r="J8" s="232" t="str">
        <f>IF(Section3!E13&lt;0%,"CHECK",IF(Section3!E13&lt;16%,"OK","CHECK"))</f>
        <v>OK</v>
      </c>
      <c r="K8" s="232" t="e">
        <f>IF(#REF!-B8=0,"OK","ERROR")</f>
        <v>#REF!</v>
      </c>
      <c r="L8" s="233" t="e">
        <f>#REF!</f>
        <v>#REF!</v>
      </c>
      <c r="M8" s="235" t="e">
        <f t="shared" si="0"/>
        <v>#REF!</v>
      </c>
      <c r="N8" s="236" t="str">
        <f t="shared" si="1"/>
        <v/>
      </c>
      <c r="O8" s="236" t="str">
        <f t="shared" si="2"/>
        <v/>
      </c>
    </row>
    <row r="9" spans="1:17">
      <c r="A9" s="199" t="s">
        <v>28</v>
      </c>
      <c r="B9" s="231">
        <f>Section1!B21+Section1!G21</f>
        <v>0</v>
      </c>
      <c r="C9" s="232" t="str">
        <f>IF((SUM(Section1!D21:F21)+SUM(Section1!I21:K21))-B9=0,"OK","ERROR")</f>
        <v>OK</v>
      </c>
      <c r="D9" s="232" t="str">
        <f>IF(Section1!B21=0,"",Section1!C21/Section1!B21)</f>
        <v/>
      </c>
      <c r="E9" s="232" t="str">
        <f>IF(Section1!G21=0,"",Section1!H21/Section1!G21)</f>
        <v/>
      </c>
      <c r="F9" s="233">
        <f>Section1!C21+Section1!H21</f>
        <v>0</v>
      </c>
      <c r="G9" s="232" t="str">
        <f>IF(Section2!M17-B9&lt;=0,"OK","CHECK")</f>
        <v>OK</v>
      </c>
      <c r="H9" s="231">
        <f>Section3!B14</f>
        <v>0</v>
      </c>
      <c r="I9" s="234">
        <f>Section3!C14</f>
        <v>0</v>
      </c>
      <c r="J9" s="232" t="str">
        <f>IF(Section3!E14&lt;0%,"CHECK",IF(Section3!E14&lt;16%,"OK","CHECK"))</f>
        <v>OK</v>
      </c>
      <c r="K9" s="232" t="e">
        <f>IF(#REF!-B9=0,"OK","ERROR")</f>
        <v>#REF!</v>
      </c>
      <c r="L9" s="233" t="e">
        <f>#REF!</f>
        <v>#REF!</v>
      </c>
      <c r="M9" s="235" t="e">
        <f t="shared" si="0"/>
        <v>#REF!</v>
      </c>
      <c r="N9" s="236" t="str">
        <f t="shared" si="1"/>
        <v/>
      </c>
      <c r="O9" s="236" t="str">
        <f t="shared" si="2"/>
        <v/>
      </c>
    </row>
    <row r="10" spans="1:17" ht="13" thickBot="1">
      <c r="A10" s="202" t="s">
        <v>29</v>
      </c>
      <c r="B10" s="231">
        <f>Section1!B22+Section1!G22</f>
        <v>0</v>
      </c>
      <c r="C10" s="232" t="str">
        <f>IF((SUM(Section1!D22:F22)+SUM(Section1!I22:K22))-B10=0,"OK","ERROR")</f>
        <v>OK</v>
      </c>
      <c r="D10" s="232" t="str">
        <f>IF(Section1!B22=0,"",Section1!C22/Section1!B22)</f>
        <v/>
      </c>
      <c r="E10" s="232" t="str">
        <f>IF(Section1!G22=0,"",Section1!H22/Section1!G22)</f>
        <v/>
      </c>
      <c r="F10" s="233">
        <f>Section1!C22+Section1!H22</f>
        <v>0</v>
      </c>
      <c r="G10" s="232"/>
      <c r="H10" s="231">
        <f>Section3!B15</f>
        <v>0</v>
      </c>
      <c r="I10" s="234">
        <f>Section3!C15</f>
        <v>0</v>
      </c>
      <c r="J10" s="232" t="str">
        <f>IF(Section3!E15&lt;0%,"CHECK",IF(Section3!E15&lt;16%,"OK","CHECK"))</f>
        <v>OK</v>
      </c>
      <c r="K10" s="239"/>
      <c r="L10" s="233" t="e">
        <f>SUM(L4:L9)</f>
        <v>#REF!</v>
      </c>
      <c r="M10" s="235" t="e">
        <f t="shared" si="0"/>
        <v>#REF!</v>
      </c>
      <c r="N10" s="236" t="str">
        <f t="shared" si="1"/>
        <v/>
      </c>
      <c r="O10" s="236" t="str">
        <f t="shared" si="2"/>
        <v/>
      </c>
    </row>
    <row r="11" spans="1:17" ht="13" thickBot="1">
      <c r="A11" s="240" t="s">
        <v>78</v>
      </c>
      <c r="B11" s="231"/>
      <c r="C11" s="232"/>
      <c r="D11" s="232"/>
      <c r="E11" s="232"/>
      <c r="F11" s="233"/>
      <c r="G11" s="241"/>
      <c r="H11" s="231"/>
      <c r="I11" s="242"/>
      <c r="J11" s="242"/>
      <c r="K11" s="242"/>
      <c r="L11" s="233"/>
      <c r="M11" s="235"/>
      <c r="N11" s="236"/>
      <c r="O11" s="236"/>
    </row>
    <row r="12" spans="1:17">
      <c r="A12" s="196" t="s">
        <v>23</v>
      </c>
      <c r="B12" s="231" t="e">
        <f>Section1!B24+Section1!G24</f>
        <v>#VALUE!</v>
      </c>
      <c r="C12" s="232" t="e">
        <f>IF((SUM(Section1!D24:F24)+SUM(Section1!I24:K24))-B12=0,"OK","ERROR")</f>
        <v>#VALUE!</v>
      </c>
      <c r="D12" s="232" t="e">
        <f>IF(Section1!B24=0,"",Section1!C24/Section1!B24)</f>
        <v>#VALUE!</v>
      </c>
      <c r="E12" s="232" t="e">
        <f>IF(Section1!G24=0,"",Section1!H24/Section1!G24)</f>
        <v>#VALUE!</v>
      </c>
      <c r="F12" s="233" t="e">
        <f>Section1!C24+Section1!H24</f>
        <v>#VALUE!</v>
      </c>
      <c r="G12" s="232" t="e">
        <f>IF(Section2!C30-B12&lt;=0,"OK","CHECK")</f>
        <v>#VALUE!</v>
      </c>
      <c r="H12" s="231">
        <f>Section3!B19</f>
        <v>0</v>
      </c>
      <c r="I12" s="234">
        <f>Section3!C19</f>
        <v>0</v>
      </c>
      <c r="J12" s="232" t="str">
        <f>IF(Section3!E19&lt;0%,"CHECK",IF(Section3!E19&lt;16%,"OK","CHECK"))</f>
        <v>OK</v>
      </c>
      <c r="K12" s="232" t="e">
        <f>IF(#REF!-B12=0,"OK","ERROR")</f>
        <v>#REF!</v>
      </c>
      <c r="L12" s="233" t="e">
        <f>#REF!</f>
        <v>#REF!</v>
      </c>
      <c r="M12" s="235" t="e">
        <f t="shared" ref="M12:M18" si="3">L12-F12</f>
        <v>#REF!</v>
      </c>
      <c r="N12" s="236" t="e">
        <f t="shared" si="1"/>
        <v>#VALUE!</v>
      </c>
      <c r="O12" s="236" t="e">
        <f t="shared" si="2"/>
        <v>#VALUE!</v>
      </c>
    </row>
    <row r="13" spans="1:17">
      <c r="A13" s="199" t="s">
        <v>24</v>
      </c>
      <c r="B13" s="231">
        <f>Section1!B25+Section1!G25</f>
        <v>0</v>
      </c>
      <c r="C13" s="232" t="str">
        <f>IF((SUM(Section1!D25:F25)+SUM(Section1!I25:K25))-B13=0,"OK","ERROR")</f>
        <v>OK</v>
      </c>
      <c r="D13" s="232" t="str">
        <f>IF(Section1!B25=0,"",Section1!C25/Section1!B25)</f>
        <v/>
      </c>
      <c r="E13" s="232" t="str">
        <f>IF(Section1!G25=0,"",Section1!H25/Section1!G25)</f>
        <v/>
      </c>
      <c r="F13" s="233">
        <f>Section1!C25+Section1!H25</f>
        <v>0</v>
      </c>
      <c r="G13" s="232" t="str">
        <f>IF(Section2!E30-B13&lt;=0,"OK","CHECK")</f>
        <v>OK</v>
      </c>
      <c r="H13" s="231">
        <f>Section3!B20</f>
        <v>0</v>
      </c>
      <c r="I13" s="234">
        <f>Section3!C20</f>
        <v>0</v>
      </c>
      <c r="J13" s="232" t="str">
        <f>IF(Section3!E20&lt;0%,"CHECK",IF(Section3!E20&lt;16%,"OK","CHECK"))</f>
        <v>OK</v>
      </c>
      <c r="K13" s="232" t="e">
        <f>IF(#REF!-B13=0,"OK","ERROR")</f>
        <v>#REF!</v>
      </c>
      <c r="L13" s="233" t="e">
        <f>#REF!</f>
        <v>#REF!</v>
      </c>
      <c r="M13" s="235" t="e">
        <f t="shared" si="3"/>
        <v>#REF!</v>
      </c>
      <c r="N13" s="236" t="str">
        <f t="shared" si="1"/>
        <v/>
      </c>
      <c r="O13" s="236" t="str">
        <f t="shared" si="2"/>
        <v/>
      </c>
    </row>
    <row r="14" spans="1:17">
      <c r="A14" s="199" t="s">
        <v>25</v>
      </c>
      <c r="B14" s="231">
        <f>Section1!B26+Section1!G26</f>
        <v>0</v>
      </c>
      <c r="C14" s="232" t="str">
        <f>IF((SUM(Section1!D26:F26)+SUM(Section1!I26:K26))-B14=0,"OK","ERROR")</f>
        <v>OK</v>
      </c>
      <c r="D14" s="232" t="str">
        <f>IF(Section1!B26=0,"",Section1!C26/Section1!B26)</f>
        <v/>
      </c>
      <c r="E14" s="232" t="str">
        <f>IF(Section1!G26=0,"",Section1!H26/Section1!G26)</f>
        <v/>
      </c>
      <c r="F14" s="233">
        <f>Section1!C26+Section1!H26</f>
        <v>0</v>
      </c>
      <c r="G14" s="232" t="str">
        <f>IF(Section2!G30-B14&lt;=0,"OK","CHECK")</f>
        <v>OK</v>
      </c>
      <c r="H14" s="231">
        <f>Section3!B21</f>
        <v>0</v>
      </c>
      <c r="I14" s="234">
        <f>Section3!C21</f>
        <v>0</v>
      </c>
      <c r="J14" s="232" t="str">
        <f>IF(Section3!E21&lt;0%,"CHECK",IF(Section3!E21&lt;16%,"OK","CHECK"))</f>
        <v>OK</v>
      </c>
      <c r="K14" s="232" t="e">
        <f>IF(#REF!-B14=0,"OK","ERROR")</f>
        <v>#REF!</v>
      </c>
      <c r="L14" s="233" t="e">
        <f>#REF!</f>
        <v>#REF!</v>
      </c>
      <c r="M14" s="235" t="e">
        <f t="shared" si="3"/>
        <v>#REF!</v>
      </c>
      <c r="N14" s="236" t="str">
        <f t="shared" si="1"/>
        <v/>
      </c>
      <c r="O14" s="236" t="str">
        <f t="shared" si="2"/>
        <v/>
      </c>
    </row>
    <row r="15" spans="1:17">
      <c r="A15" s="199" t="s">
        <v>26</v>
      </c>
      <c r="B15" s="231">
        <f>Section1!B27+Section1!G27</f>
        <v>0</v>
      </c>
      <c r="C15" s="232" t="str">
        <f>IF((SUM(Section1!D27:F27)+SUM(Section1!I27:K27))-B15=0,"OK","ERROR")</f>
        <v>OK</v>
      </c>
      <c r="D15" s="232" t="str">
        <f>IF(Section1!B27=0,"",Section1!C27/Section1!B27)</f>
        <v/>
      </c>
      <c r="E15" s="232" t="str">
        <f>IF(Section1!G27=0,"",Section1!H27/Section1!G27)</f>
        <v/>
      </c>
      <c r="F15" s="233">
        <f>Section1!C27+Section1!H27</f>
        <v>0</v>
      </c>
      <c r="G15" s="232" t="str">
        <f>IF(Section2!I30-B15&lt;=0,"OK","CHECK")</f>
        <v>OK</v>
      </c>
      <c r="H15" s="231">
        <f>Section3!B22</f>
        <v>0</v>
      </c>
      <c r="I15" s="234">
        <f>Section3!C22</f>
        <v>0</v>
      </c>
      <c r="J15" s="232" t="str">
        <f>IF(Section3!E22&lt;0%,"CHECK",IF(Section3!E22&lt;16%,"OK","CHECK"))</f>
        <v>OK</v>
      </c>
      <c r="K15" s="232" t="e">
        <f>IF(#REF!-B15=0,"OK","ERROR")</f>
        <v>#REF!</v>
      </c>
      <c r="L15" s="233" t="e">
        <f>#REF!</f>
        <v>#REF!</v>
      </c>
      <c r="M15" s="235" t="e">
        <f t="shared" si="3"/>
        <v>#REF!</v>
      </c>
      <c r="N15" s="236" t="str">
        <f t="shared" si="1"/>
        <v/>
      </c>
      <c r="O15" s="236" t="str">
        <f t="shared" si="2"/>
        <v/>
      </c>
    </row>
    <row r="16" spans="1:17">
      <c r="A16" s="199" t="s">
        <v>27</v>
      </c>
      <c r="B16" s="231">
        <f>Section1!B28+Section1!G28</f>
        <v>0</v>
      </c>
      <c r="C16" s="232" t="str">
        <f>IF((SUM(Section1!D28:F28)+SUM(Section1!I28:K28))-B16=0,"OK","ERROR")</f>
        <v>OK</v>
      </c>
      <c r="D16" s="232" t="str">
        <f>IF(Section1!B28=0,"",Section1!C28/Section1!B28)</f>
        <v/>
      </c>
      <c r="E16" s="232" t="str">
        <f>IF(Section1!G28=0,"",Section1!H28/Section1!G28)</f>
        <v/>
      </c>
      <c r="F16" s="233">
        <f>Section1!C28+Section1!H28</f>
        <v>0</v>
      </c>
      <c r="G16" s="232" t="str">
        <f>IF(Section2!K30-B16&lt;=0,"OK","CHECK")</f>
        <v>OK</v>
      </c>
      <c r="H16" s="231">
        <f>Section3!B23</f>
        <v>0</v>
      </c>
      <c r="I16" s="234">
        <f>Section3!C23</f>
        <v>0</v>
      </c>
      <c r="J16" s="232" t="str">
        <f>IF(Section3!E23&lt;0%,"CHECK",IF(Section3!E23&lt;16%,"OK","CHECK"))</f>
        <v>OK</v>
      </c>
      <c r="K16" s="232" t="e">
        <f>IF(#REF!-B16=0,"OK","ERROR")</f>
        <v>#REF!</v>
      </c>
      <c r="L16" s="233" t="e">
        <f>#REF!</f>
        <v>#REF!</v>
      </c>
      <c r="M16" s="235" t="e">
        <f t="shared" si="3"/>
        <v>#REF!</v>
      </c>
      <c r="N16" s="236" t="str">
        <f t="shared" si="1"/>
        <v/>
      </c>
      <c r="O16" s="236" t="str">
        <f t="shared" si="2"/>
        <v/>
      </c>
    </row>
    <row r="17" spans="1:15">
      <c r="A17" s="199" t="s">
        <v>28</v>
      </c>
      <c r="B17" s="231">
        <f>Section1!B29+Section1!G29</f>
        <v>0</v>
      </c>
      <c r="C17" s="232" t="str">
        <f>IF((SUM(Section1!D29:F29)+SUM(Section1!I29:K29))-B17=0,"OK","ERROR")</f>
        <v>OK</v>
      </c>
      <c r="D17" s="232" t="str">
        <f>IF(Section1!B29=0,"",Section1!C29/Section1!B29)</f>
        <v/>
      </c>
      <c r="E17" s="232" t="str">
        <f>IF(Section1!G29=0,"",Section1!H29/Section1!G29)</f>
        <v/>
      </c>
      <c r="F17" s="233">
        <f>Section1!C29+Section1!H29</f>
        <v>0</v>
      </c>
      <c r="G17" s="232" t="str">
        <f>IF(Section2!M30-B17&lt;=0,"OK","CHECK")</f>
        <v>OK</v>
      </c>
      <c r="H17" s="231">
        <f>Section3!B24</f>
        <v>0</v>
      </c>
      <c r="I17" s="234">
        <f>Section3!C24</f>
        <v>0</v>
      </c>
      <c r="J17" s="232" t="str">
        <f>IF(Section3!E24&lt;0%,"CHECK",IF(Section3!E24&lt;16%,"OK","CHECK"))</f>
        <v>OK</v>
      </c>
      <c r="K17" s="232" t="e">
        <f>IF(#REF!-B17=0,"OK","ERROR")</f>
        <v>#REF!</v>
      </c>
      <c r="L17" s="233" t="e">
        <f>#REF!</f>
        <v>#REF!</v>
      </c>
      <c r="M17" s="235" t="e">
        <f t="shared" si="3"/>
        <v>#REF!</v>
      </c>
      <c r="N17" s="236" t="str">
        <f t="shared" si="1"/>
        <v/>
      </c>
      <c r="O17" s="236" t="str">
        <f t="shared" si="2"/>
        <v/>
      </c>
    </row>
    <row r="18" spans="1:15" ht="13" thickBot="1">
      <c r="A18" s="202" t="s">
        <v>29</v>
      </c>
      <c r="B18" s="231">
        <f>Section1!B30+Section1!G30</f>
        <v>0</v>
      </c>
      <c r="C18" s="232" t="str">
        <f>IF((SUM(Section1!D30:F30)+SUM(Section1!I30:K30))-B18=0,"OK","ERROR")</f>
        <v>OK</v>
      </c>
      <c r="D18" s="232" t="str">
        <f>IF(Section1!B30=0,"",Section1!C30/Section1!B30)</f>
        <v/>
      </c>
      <c r="E18" s="232" t="str">
        <f>IF(Section1!G30=0,"",Section1!H30/Section1!G30)</f>
        <v/>
      </c>
      <c r="F18" s="233">
        <f>Section1!C30+Section1!H30</f>
        <v>0</v>
      </c>
      <c r="G18" s="232"/>
      <c r="H18" s="231">
        <f>Section3!B25</f>
        <v>0</v>
      </c>
      <c r="I18" s="234">
        <f>Section3!C25</f>
        <v>0</v>
      </c>
      <c r="J18" s="232" t="str">
        <f>IF(Section3!E25&lt;0%,"CHECK",IF(Section3!E25&lt;16%,"OK","CHECK"))</f>
        <v>OK</v>
      </c>
      <c r="K18" s="239"/>
      <c r="L18" s="233" t="e">
        <f>SUM(L12:L17)</f>
        <v>#REF!</v>
      </c>
      <c r="M18" s="235" t="e">
        <f t="shared" si="3"/>
        <v>#REF!</v>
      </c>
      <c r="N18" s="236" t="str">
        <f t="shared" si="1"/>
        <v/>
      </c>
      <c r="O18" s="236" t="str">
        <f t="shared" si="2"/>
        <v/>
      </c>
    </row>
    <row r="19" spans="1:15" ht="13" thickBot="1">
      <c r="A19" s="243" t="s">
        <v>116</v>
      </c>
      <c r="B19" s="231"/>
      <c r="C19" s="232"/>
      <c r="D19" s="232"/>
      <c r="E19" s="232"/>
      <c r="F19" s="233"/>
      <c r="G19" s="241"/>
      <c r="H19" s="231"/>
      <c r="I19" s="242"/>
      <c r="J19" s="242"/>
      <c r="K19" s="242"/>
      <c r="L19" s="233"/>
      <c r="M19" s="235"/>
      <c r="N19" s="236"/>
      <c r="O19" s="236"/>
    </row>
    <row r="20" spans="1:15">
      <c r="A20" s="196" t="s">
        <v>23</v>
      </c>
      <c r="B20" s="231" t="e">
        <f>Section1!B33+Section1!G33</f>
        <v>#VALUE!</v>
      </c>
      <c r="C20" s="232" t="e">
        <f>IF((SUM(Section1!D33:F33)+SUM(Section1!I33:K33))-B20=0,"OK","ERROR")</f>
        <v>#VALUE!</v>
      </c>
      <c r="D20" s="232" t="e">
        <f>IF(Section1!B33=0,"",Section1!C33/Section1!B33)</f>
        <v>#VALUE!</v>
      </c>
      <c r="E20" s="232" t="e">
        <f>IF(Section1!G33=0,"",Section1!H33/Section1!G33)</f>
        <v>#VALUE!</v>
      </c>
      <c r="F20" s="233" t="e">
        <f>Section1!C33+Section1!H33</f>
        <v>#VALUE!</v>
      </c>
      <c r="G20" s="232" t="e">
        <f>IF(Section2!C43-B20&lt;=0,"OK","CHECK")</f>
        <v>#VALUE!</v>
      </c>
      <c r="H20" s="231">
        <f>Section3!B29</f>
        <v>0</v>
      </c>
      <c r="I20" s="234" t="e">
        <f>Section3!C29</f>
        <v>#VALUE!</v>
      </c>
      <c r="J20" s="232" t="e">
        <f>IF(Section3!E29&lt;0%,"CHECK",IF(Section3!E29&lt;16%,"OK","CHECK"))</f>
        <v>#VALUE!</v>
      </c>
      <c r="K20" s="232" t="e">
        <f>IF(SUM(#REF!,#REF!)-B20=0,"OK","ERROR")</f>
        <v>#REF!</v>
      </c>
      <c r="L20" s="233" t="e">
        <f>L4+(Section1!$K$31*L12)</f>
        <v>#REF!</v>
      </c>
      <c r="M20" s="235" t="e">
        <f t="shared" ref="M20:M26" si="4">L20-F20</f>
        <v>#REF!</v>
      </c>
      <c r="N20" s="236" t="e">
        <f t="shared" si="1"/>
        <v>#VALUE!</v>
      </c>
      <c r="O20" s="236" t="e">
        <f t="shared" si="2"/>
        <v>#VALUE!</v>
      </c>
    </row>
    <row r="21" spans="1:15">
      <c r="A21" s="199" t="s">
        <v>24</v>
      </c>
      <c r="B21" s="231">
        <f>Section1!B34+Section1!G34</f>
        <v>0</v>
      </c>
      <c r="C21" s="232" t="str">
        <f>IF((SUM(Section1!D34:F34)+SUM(Section1!I34:K34))-B21=0,"OK","ERROR")</f>
        <v>OK</v>
      </c>
      <c r="D21" s="232" t="str">
        <f>IF(Section1!B34=0,"",Section1!C34/Section1!B34)</f>
        <v/>
      </c>
      <c r="E21" s="232" t="str">
        <f>IF(Section1!G34=0,"",Section1!H34/Section1!G34)</f>
        <v/>
      </c>
      <c r="F21" s="233" t="e">
        <f>Section1!C34+Section1!H34</f>
        <v>#VALUE!</v>
      </c>
      <c r="G21" s="232" t="str">
        <f>IF(Section2!E43-B21&lt;=0,"OK","CHECK")</f>
        <v>OK</v>
      </c>
      <c r="H21" s="231">
        <f>Section3!B30</f>
        <v>0</v>
      </c>
      <c r="I21" s="234" t="e">
        <f>Section3!C30</f>
        <v>#VALUE!</v>
      </c>
      <c r="J21" s="232" t="e">
        <f>IF(Section3!E30&lt;0%,"CHECK",IF(Section3!E30&lt;16%,"OK","CHECK"))</f>
        <v>#VALUE!</v>
      </c>
      <c r="K21" s="232" t="e">
        <f>IF(SUM(#REF!,#REF!)-B21=0,"OK","ERROR")</f>
        <v>#REF!</v>
      </c>
      <c r="L21" s="233" t="e">
        <f>L5+(Section1!$K$31*L13)</f>
        <v>#REF!</v>
      </c>
      <c r="M21" s="235" t="e">
        <f t="shared" si="4"/>
        <v>#REF!</v>
      </c>
      <c r="N21" s="236" t="e">
        <f t="shared" si="1"/>
        <v>#VALUE!</v>
      </c>
      <c r="O21" s="236" t="e">
        <f t="shared" si="2"/>
        <v>#VALUE!</v>
      </c>
    </row>
    <row r="22" spans="1:15">
      <c r="A22" s="199" t="s">
        <v>25</v>
      </c>
      <c r="B22" s="231">
        <f>Section1!B35+Section1!G35</f>
        <v>0</v>
      </c>
      <c r="C22" s="232" t="str">
        <f>IF((SUM(Section1!D35:F35)+SUM(Section1!I35:K35))-B22=0,"OK","ERROR")</f>
        <v>OK</v>
      </c>
      <c r="D22" s="232" t="str">
        <f>IF(Section1!B35=0,"",Section1!C35/Section1!B35)</f>
        <v/>
      </c>
      <c r="E22" s="232" t="str">
        <f>IF(Section1!G35=0,"",Section1!H35/Section1!G35)</f>
        <v/>
      </c>
      <c r="F22" s="233" t="e">
        <f>Section1!C35+Section1!H35</f>
        <v>#VALUE!</v>
      </c>
      <c r="G22" s="232" t="str">
        <f>IF(Section2!G43-B22&lt;=0,"OK","CHECK")</f>
        <v>OK</v>
      </c>
      <c r="H22" s="231">
        <f>Section3!B31</f>
        <v>0</v>
      </c>
      <c r="I22" s="234" t="e">
        <f>Section3!C31</f>
        <v>#VALUE!</v>
      </c>
      <c r="J22" s="232" t="e">
        <f>IF(Section3!E31&lt;0%,"CHECK",IF(Section3!E31&lt;16%,"OK","CHECK"))</f>
        <v>#VALUE!</v>
      </c>
      <c r="K22" s="232" t="e">
        <f>IF(SUM(#REF!,#REF!)-B22=0,"OK","ERROR")</f>
        <v>#REF!</v>
      </c>
      <c r="L22" s="233" t="e">
        <f>L6+(Section1!$K$31*L14)</f>
        <v>#REF!</v>
      </c>
      <c r="M22" s="235" t="e">
        <f t="shared" si="4"/>
        <v>#REF!</v>
      </c>
      <c r="N22" s="236" t="e">
        <f t="shared" si="1"/>
        <v>#VALUE!</v>
      </c>
      <c r="O22" s="236" t="e">
        <f t="shared" si="2"/>
        <v>#VALUE!</v>
      </c>
    </row>
    <row r="23" spans="1:15">
      <c r="A23" s="199" t="s">
        <v>26</v>
      </c>
      <c r="B23" s="231">
        <f>Section1!B36+Section1!G36</f>
        <v>0</v>
      </c>
      <c r="C23" s="232" t="str">
        <f>IF((SUM(Section1!D36:F36)+SUM(Section1!I36:K36))-B23=0,"OK","ERROR")</f>
        <v>OK</v>
      </c>
      <c r="D23" s="232" t="str">
        <f>IF(Section1!B36=0,"",Section1!C36/Section1!B36)</f>
        <v/>
      </c>
      <c r="E23" s="232" t="str">
        <f>IF(Section1!G36=0,"",Section1!H36/Section1!G36)</f>
        <v/>
      </c>
      <c r="F23" s="233" t="e">
        <f>Section1!C36+Section1!H36</f>
        <v>#VALUE!</v>
      </c>
      <c r="G23" s="232" t="str">
        <f>IF(Section2!I43-B23&lt;=0,"OK","CHECK")</f>
        <v>OK</v>
      </c>
      <c r="H23" s="231">
        <f>Section3!B32</f>
        <v>0</v>
      </c>
      <c r="I23" s="234" t="e">
        <f>Section3!C32</f>
        <v>#VALUE!</v>
      </c>
      <c r="J23" s="232" t="e">
        <f>IF(Section3!E32&lt;0%,"CHECK",IF(Section3!E32&lt;16%,"OK","CHECK"))</f>
        <v>#VALUE!</v>
      </c>
      <c r="K23" s="232" t="e">
        <f>IF(SUM(#REF!,#REF!)-B23=0,"OK","ERROR")</f>
        <v>#REF!</v>
      </c>
      <c r="L23" s="233" t="e">
        <f>L7+(Section1!$K$31*L15)</f>
        <v>#REF!</v>
      </c>
      <c r="M23" s="235" t="e">
        <f t="shared" si="4"/>
        <v>#REF!</v>
      </c>
      <c r="N23" s="236" t="e">
        <f t="shared" si="1"/>
        <v>#VALUE!</v>
      </c>
      <c r="O23" s="236" t="e">
        <f t="shared" si="2"/>
        <v>#VALUE!</v>
      </c>
    </row>
    <row r="24" spans="1:15">
      <c r="A24" s="199" t="s">
        <v>27</v>
      </c>
      <c r="B24" s="231">
        <f>Section1!B37+Section1!G37</f>
        <v>0</v>
      </c>
      <c r="C24" s="232" t="str">
        <f>IF((SUM(Section1!D37:F37)+SUM(Section1!I37:K37))-B24=0,"OK","ERROR")</f>
        <v>OK</v>
      </c>
      <c r="D24" s="232" t="str">
        <f>IF(Section1!B37=0,"",Section1!C37/Section1!B37)</f>
        <v/>
      </c>
      <c r="E24" s="232" t="str">
        <f>IF(Section1!G37=0,"",Section1!H37/Section1!G37)</f>
        <v/>
      </c>
      <c r="F24" s="233" t="e">
        <f>Section1!C37+Section1!H37</f>
        <v>#VALUE!</v>
      </c>
      <c r="G24" s="232" t="str">
        <f>IF(Section2!K43-B24&lt;=0,"OK","CHECK")</f>
        <v>OK</v>
      </c>
      <c r="H24" s="231">
        <f>Section3!B33</f>
        <v>0</v>
      </c>
      <c r="I24" s="234" t="e">
        <f>Section3!C33</f>
        <v>#VALUE!</v>
      </c>
      <c r="J24" s="232" t="e">
        <f>IF(Section3!E33&lt;0%,"CHECK",IF(Section3!E33&lt;16%,"OK","CHECK"))</f>
        <v>#VALUE!</v>
      </c>
      <c r="K24" s="232" t="e">
        <f>IF(SUM(#REF!,#REF!)-B24=0,"OK","ERROR")</f>
        <v>#REF!</v>
      </c>
      <c r="L24" s="233" t="e">
        <f>L8+(Section1!$K$31*L16)</f>
        <v>#REF!</v>
      </c>
      <c r="M24" s="235" t="e">
        <f t="shared" si="4"/>
        <v>#REF!</v>
      </c>
      <c r="N24" s="236" t="e">
        <f t="shared" si="1"/>
        <v>#VALUE!</v>
      </c>
      <c r="O24" s="236" t="e">
        <f t="shared" si="2"/>
        <v>#VALUE!</v>
      </c>
    </row>
    <row r="25" spans="1:15">
      <c r="A25" s="199" t="s">
        <v>28</v>
      </c>
      <c r="B25" s="231">
        <f>Section1!B38+Section1!G38</f>
        <v>0</v>
      </c>
      <c r="C25" s="232" t="str">
        <f>IF((SUM(Section1!D38:F38)+SUM(Section1!I38:K38))-B25=0,"OK","ERROR")</f>
        <v>OK</v>
      </c>
      <c r="D25" s="232" t="str">
        <f>IF(Section1!B38=0,"",Section1!C38/Section1!B38)</f>
        <v/>
      </c>
      <c r="E25" s="232" t="str">
        <f>IF(Section1!G38=0,"",Section1!H38/Section1!G38)</f>
        <v/>
      </c>
      <c r="F25" s="233" t="e">
        <f>Section1!C38+Section1!H38</f>
        <v>#VALUE!</v>
      </c>
      <c r="G25" s="232" t="str">
        <f>IF(Section2!M43-B25&lt;=0,"OK","CHECK")</f>
        <v>OK</v>
      </c>
      <c r="H25" s="231">
        <f>Section3!B34</f>
        <v>0</v>
      </c>
      <c r="I25" s="234" t="e">
        <f>Section3!C34</f>
        <v>#VALUE!</v>
      </c>
      <c r="J25" s="232" t="e">
        <f>IF(Section3!E34&lt;0%,"CHECK",IF(Section3!E34&lt;16%,"OK","CHECK"))</f>
        <v>#VALUE!</v>
      </c>
      <c r="K25" s="232" t="e">
        <f>IF(SUM(#REF!,#REF!)-B25=0,"OK","ERROR")</f>
        <v>#REF!</v>
      </c>
      <c r="L25" s="233" t="e">
        <f>L9+(Section1!$K$31*L17)</f>
        <v>#REF!</v>
      </c>
      <c r="M25" s="235" t="e">
        <f t="shared" si="4"/>
        <v>#REF!</v>
      </c>
      <c r="N25" s="236" t="e">
        <f t="shared" si="1"/>
        <v>#VALUE!</v>
      </c>
      <c r="O25" s="236" t="e">
        <f t="shared" si="2"/>
        <v>#VALUE!</v>
      </c>
    </row>
    <row r="26" spans="1:15" ht="13" thickBot="1">
      <c r="A26" s="202" t="s">
        <v>29</v>
      </c>
      <c r="B26" s="231" t="e">
        <f>Section1!B39+Section1!G39</f>
        <v>#VALUE!</v>
      </c>
      <c r="C26" s="232" t="e">
        <f>IF((SUM(Section1!D39:F39)+SUM(Section1!I39:K39))-B26=0,"OK","ERROR")</f>
        <v>#VALUE!</v>
      </c>
      <c r="D26" s="232" t="e">
        <f>IF(Section1!B39=0,"",Section1!C39/Section1!B39)</f>
        <v>#VALUE!</v>
      </c>
      <c r="E26" s="232" t="e">
        <f>IF(Section1!G39=0,"",Section1!H39/Section1!G39)</f>
        <v>#VALUE!</v>
      </c>
      <c r="F26" s="233" t="e">
        <f>Section1!C39+Section1!H39</f>
        <v>#VALUE!</v>
      </c>
      <c r="G26" s="231"/>
      <c r="H26" s="231">
        <f>Section3!B35</f>
        <v>0</v>
      </c>
      <c r="I26" s="234" t="e">
        <f>Section3!C35</f>
        <v>#VALUE!</v>
      </c>
      <c r="J26" s="232" t="e">
        <f>IF(Section3!E35&lt;0%,"CHECK",IF(Section3!E35&lt;16%,"OK","CHECK"))</f>
        <v>#VALUE!</v>
      </c>
      <c r="K26" s="239"/>
      <c r="L26" s="233" t="e">
        <f>SUM(L20:L25)</f>
        <v>#REF!</v>
      </c>
      <c r="M26" s="235" t="e">
        <f t="shared" si="4"/>
        <v>#REF!</v>
      </c>
      <c r="N26" s="236" t="e">
        <f t="shared" si="1"/>
        <v>#VALUE!</v>
      </c>
      <c r="O26" s="236" t="e">
        <f t="shared" si="2"/>
        <v>#VALUE!</v>
      </c>
    </row>
    <row r="27" spans="1:15">
      <c r="A27" s="244"/>
    </row>
    <row r="28" spans="1:15">
      <c r="A28" s="245"/>
    </row>
  </sheetData>
  <mergeCells count="3">
    <mergeCell ref="A1:L1"/>
    <mergeCell ref="B2:F2"/>
    <mergeCell ref="H2:J2"/>
  </mergeCells>
  <printOptions horizontalCentered="1" verticalCentered="1"/>
  <pageMargins left="0.5" right="0.5" top="0.5" bottom="0.5" header="0.4" footer="0.5"/>
  <pageSetup orientation="portrait" horizontalDpi="300" verticalDpi="300"/>
  <headerFooter alignWithMargins="0">
    <oddHeader>&amp;A</oddHead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C9:L15"/>
  <sheetViews>
    <sheetView workbookViewId="0">
      <selection activeCell="H19" sqref="H19"/>
    </sheetView>
  </sheetViews>
  <sheetFormatPr baseColWidth="10" defaultColWidth="8.83203125" defaultRowHeight="14" x14ac:dyDescent="0"/>
  <sheetData>
    <row r="9" spans="3:12">
      <c r="C9" s="473" t="s">
        <v>117</v>
      </c>
      <c r="D9" s="474"/>
      <c r="E9" s="474"/>
      <c r="F9" s="474"/>
      <c r="G9" s="474"/>
      <c r="H9" s="474"/>
      <c r="I9" s="474"/>
      <c r="J9" s="474"/>
      <c r="K9" s="474"/>
      <c r="L9" s="474"/>
    </row>
    <row r="10" spans="3:12">
      <c r="C10" s="474"/>
      <c r="D10" s="474"/>
      <c r="E10" s="474"/>
      <c r="F10" s="474"/>
      <c r="G10" s="474"/>
      <c r="H10" s="474"/>
      <c r="I10" s="474"/>
      <c r="J10" s="474"/>
      <c r="K10" s="474"/>
      <c r="L10" s="474"/>
    </row>
    <row r="11" spans="3:12">
      <c r="C11" s="474"/>
      <c r="D11" s="474"/>
      <c r="E11" s="474"/>
      <c r="F11" s="474"/>
      <c r="G11" s="474"/>
      <c r="H11" s="474"/>
      <c r="I11" s="474"/>
      <c r="J11" s="474"/>
      <c r="K11" s="474"/>
      <c r="L11" s="474"/>
    </row>
    <row r="12" spans="3:12">
      <c r="C12" s="474"/>
      <c r="D12" s="474"/>
      <c r="E12" s="474"/>
      <c r="F12" s="474"/>
      <c r="G12" s="474"/>
      <c r="H12" s="474"/>
      <c r="I12" s="474"/>
      <c r="J12" s="474"/>
      <c r="K12" s="474"/>
      <c r="L12" s="474"/>
    </row>
    <row r="13" spans="3:12">
      <c r="C13" s="474"/>
      <c r="D13" s="474"/>
      <c r="E13" s="474"/>
      <c r="F13" s="474"/>
      <c r="G13" s="474"/>
      <c r="H13" s="474"/>
      <c r="I13" s="474"/>
      <c r="J13" s="474"/>
      <c r="K13" s="474"/>
      <c r="L13" s="474"/>
    </row>
    <row r="14" spans="3:12">
      <c r="C14" s="474"/>
      <c r="D14" s="474"/>
      <c r="E14" s="474"/>
      <c r="F14" s="474"/>
      <c r="G14" s="474"/>
      <c r="H14" s="474"/>
      <c r="I14" s="474"/>
      <c r="J14" s="474"/>
      <c r="K14" s="474"/>
      <c r="L14" s="474"/>
    </row>
    <row r="15" spans="3:12">
      <c r="C15" s="474"/>
      <c r="D15" s="474"/>
      <c r="E15" s="474"/>
      <c r="F15" s="474"/>
      <c r="G15" s="474"/>
      <c r="H15" s="474"/>
      <c r="I15" s="474"/>
      <c r="J15" s="474"/>
      <c r="K15" s="474"/>
      <c r="L15" s="474"/>
    </row>
  </sheetData>
  <sheetProtection password="8AD2" sheet="1" objects="1" scenarios="1"/>
  <mergeCells count="1">
    <mergeCell ref="C9:L15"/>
  </mergeCells>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tatus xmlns="http://schemas.microsoft.com/sharepoint/v3/fields">Not Started</_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DBFB64799CBEEF4BAC66292ED4D00166" ma:contentTypeVersion="2" ma:contentTypeDescription="Create a new document." ma:contentTypeScope="" ma:versionID="43a55f0783ace8dd4e1a08df8fb80687">
  <xsd:schema xmlns:xsd="http://www.w3.org/2001/XMLSchema" xmlns:xs="http://www.w3.org/2001/XMLSchema" xmlns:p="http://schemas.microsoft.com/office/2006/metadata/properties" xmlns:ns2="http://schemas.microsoft.com/sharepoint/v3/fields" xmlns:ns3="cf120cd3-794d-4bc1-b6f0-daa3f34ae6f5" targetNamespace="http://schemas.microsoft.com/office/2006/metadata/properties" ma:root="true" ma:fieldsID="33d00412c1d19d9ec460832357a98cb4" ns2:_="" ns3:_="">
    <xsd:import namespace="http://schemas.microsoft.com/sharepoint/v3/fields"/>
    <xsd:import namespace="cf120cd3-794d-4bc1-b6f0-daa3f34ae6f5"/>
    <xsd:element name="properties">
      <xsd:complexType>
        <xsd:sequence>
          <xsd:element name="documentManagement">
            <xsd:complexType>
              <xsd:all>
                <xsd:element ref="ns2:_Statu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8" nillable="true" ma:displayName="Status" ma:default="Not Started" ma:internalName="_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cf120cd3-794d-4bc1-b6f0-daa3f34ae6f5"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9"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0126C9-E1CF-4C13-B4B1-2E1CB5FA43BE}">
  <ds:schemaRefs>
    <ds:schemaRef ds:uri="http://purl.org/dc/elements/1.1/"/>
    <ds:schemaRef ds:uri="http://purl.org/dc/dcmitype/"/>
    <ds:schemaRef ds:uri="cf120cd3-794d-4bc1-b6f0-daa3f34ae6f5"/>
    <ds:schemaRef ds:uri="http://purl.org/dc/terms/"/>
    <ds:schemaRef ds:uri="http://schemas.openxmlformats.org/package/2006/metadata/core-properties"/>
    <ds:schemaRef ds:uri="http://schemas.microsoft.com/office/infopath/2007/PartnerControls"/>
    <ds:schemaRef ds:uri="http://www.w3.org/XML/1998/namespace"/>
    <ds:schemaRef ds:uri="http://schemas.microsoft.com/office/2006/metadata/properties"/>
    <ds:schemaRef ds:uri="http://schemas.microsoft.com/office/2006/documentManagement/types"/>
    <ds:schemaRef ds:uri="http://schemas.microsoft.com/sharepoint/v3/fields"/>
  </ds:schemaRefs>
</ds:datastoreItem>
</file>

<file path=customXml/itemProps2.xml><?xml version="1.0" encoding="utf-8"?>
<ds:datastoreItem xmlns:ds="http://schemas.openxmlformats.org/officeDocument/2006/customXml" ds:itemID="{636B5761-7008-4996-82B0-45BC4A3F1134}">
  <ds:schemaRefs>
    <ds:schemaRef ds:uri="http://schemas.microsoft.com/sharepoint/v3/contenttype/forms"/>
  </ds:schemaRefs>
</ds:datastoreItem>
</file>

<file path=customXml/itemProps3.xml><?xml version="1.0" encoding="utf-8"?>
<ds:datastoreItem xmlns:ds="http://schemas.openxmlformats.org/officeDocument/2006/customXml" ds:itemID="{507626B0-9797-4AE5-892A-B69AF1C11EA3}">
  <ds:schemaRefs>
    <ds:schemaRef ds:uri="http://schemas.microsoft.com/sharepoint/events"/>
  </ds:schemaRefs>
</ds:datastoreItem>
</file>

<file path=customXml/itemProps4.xml><?xml version="1.0" encoding="utf-8"?>
<ds:datastoreItem xmlns:ds="http://schemas.openxmlformats.org/officeDocument/2006/customXml" ds:itemID="{8F7FB7F3-FC56-41DF-85C2-E023304BDE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cf120cd3-794d-4bc1-b6f0-daa3f34ae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Section1</vt:lpstr>
      <vt:lpstr>Section2</vt:lpstr>
      <vt:lpstr>Section3</vt:lpstr>
      <vt:lpstr>Section4</vt:lpstr>
      <vt:lpstr>Section5</vt:lpstr>
      <vt:lpstr>Section 2 (Est.)</vt:lpstr>
      <vt:lpstr>Section 3 (Est.)</vt:lpstr>
      <vt:lpstr>Validity Checks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Sorkhe</dc:creator>
  <dc:description>updated last two sheets</dc:description>
  <cp:lastModifiedBy>Danny Ferguson</cp:lastModifiedBy>
  <dcterms:created xsi:type="dcterms:W3CDTF">2012-09-17T14:37:54Z</dcterms:created>
  <dcterms:modified xsi:type="dcterms:W3CDTF">2015-11-10T20:05:35Z</dcterms:modified>
  <cp:contentStatus>Not Started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56a43a2a-c256-43a2-b325-19ed7508d1a7</vt:lpwstr>
  </property>
  <property fmtid="{D5CDD505-2E9C-101B-9397-08002B2CF9AE}" pid="3" name="ContentTypeId">
    <vt:lpwstr>0x010100DBFB64799CBEEF4BAC66292ED4D00166</vt:lpwstr>
  </property>
  <property fmtid="{D5CDD505-2E9C-101B-9397-08002B2CF9AE}" pid="4" name="_dlc_DocId">
    <vt:lpwstr>6D7VEE6MMF3J-15-22</vt:lpwstr>
  </property>
  <property fmtid="{D5CDD505-2E9C-101B-9397-08002B2CF9AE}" pid="5" name="_dlc_DocIdUrl">
    <vt:lpwstr>http://sharepoint/sites/Projects/AAUP/_layouts/DocIdRedir.aspx?ID=6D7VEE6MMF3J-15-22, 6D7VEE6MMF3J-15-22</vt:lpwstr>
  </property>
</Properties>
</file>