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221"/>
  <workbookPr codeName="ThisWorkbook" autoCompressPictures="0"/>
  <bookViews>
    <workbookView xWindow="0" yWindow="0" windowWidth="27960" windowHeight="24460" activeTab="5"/>
  </bookViews>
  <sheets>
    <sheet name="Instructions" sheetId="14" r:id="rId1"/>
    <sheet name="Form 1" sheetId="4" r:id="rId2"/>
    <sheet name="Form 2" sheetId="5" r:id="rId3"/>
    <sheet name="Form 3" sheetId="6" r:id="rId4"/>
    <sheet name="Form 4" sheetId="8" r:id="rId5"/>
    <sheet name="Form 5" sheetId="13" r:id="rId6"/>
    <sheet name="Form 2 (Est.)" sheetId="9" r:id="rId7"/>
    <sheet name="Form 3 (Est.)" sheetId="10" r:id="rId8"/>
    <sheet name="Validity Checks" sheetId="11" r:id="rId9"/>
    <sheet name="Macros" sheetId="12" state="veryHidden" r:id="rId10"/>
  </sheets>
  <definedNames>
    <definedName name="_xlnm.Print_Area" localSheetId="1">'Form 1'!$A$1:$L$41</definedName>
    <definedName name="_xlnm.Print_Area" localSheetId="2">'Form 2'!$A$1:$AI$47</definedName>
    <definedName name="_xlnm.Print_Area" localSheetId="6">'Form 2 (Est.)'!$A$1:$M$45</definedName>
    <definedName name="_xlnm.Print_Area" localSheetId="3">'Form 3'!$A$1:$E$33</definedName>
    <definedName name="_xlnm.Print_Area" localSheetId="7">'Form 3 (Est.)'!$A$1:$E$33</definedName>
    <definedName name="_xlnm.Print_Area" localSheetId="4">'Form 4'!$A$1:$H$19</definedName>
    <definedName name="_xlnm.Print_Area" localSheetId="5">'Form 5'!$A$1:$H$16</definedName>
    <definedName name="_xlnm.Print_Area" localSheetId="0">Instructions!$A$1:$A$44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6" i="6" l="1"/>
  <c r="B27" i="6"/>
  <c r="B28" i="6"/>
  <c r="B29" i="6"/>
  <c r="B30" i="6"/>
  <c r="B31" i="6"/>
  <c r="B32" i="6"/>
  <c r="H26" i="11"/>
  <c r="G33" i="4"/>
  <c r="G34" i="4"/>
  <c r="G35" i="4"/>
  <c r="G36" i="4"/>
  <c r="G37" i="4"/>
  <c r="G38" i="4"/>
  <c r="G39" i="4"/>
  <c r="E26" i="11"/>
  <c r="B33" i="4"/>
  <c r="B34" i="4"/>
  <c r="B35" i="4"/>
  <c r="B36" i="4"/>
  <c r="B37" i="4"/>
  <c r="B38" i="4"/>
  <c r="B39" i="4"/>
  <c r="D26" i="11"/>
  <c r="D33" i="4"/>
  <c r="D34" i="4"/>
  <c r="D35" i="4"/>
  <c r="D36" i="4"/>
  <c r="D37" i="4"/>
  <c r="D38" i="4"/>
  <c r="D39" i="4"/>
  <c r="E33" i="4"/>
  <c r="E34" i="4"/>
  <c r="E35" i="4"/>
  <c r="E36" i="4"/>
  <c r="E37" i="4"/>
  <c r="E38" i="4"/>
  <c r="E39" i="4"/>
  <c r="F33" i="4"/>
  <c r="F34" i="4"/>
  <c r="F35" i="4"/>
  <c r="F36" i="4"/>
  <c r="F37" i="4"/>
  <c r="F38" i="4"/>
  <c r="F39" i="4"/>
  <c r="I33" i="4"/>
  <c r="I34" i="4"/>
  <c r="I35" i="4"/>
  <c r="I36" i="4"/>
  <c r="I37" i="4"/>
  <c r="I38" i="4"/>
  <c r="I39" i="4"/>
  <c r="J33" i="4"/>
  <c r="J34" i="4"/>
  <c r="J35" i="4"/>
  <c r="J36" i="4"/>
  <c r="J37" i="4"/>
  <c r="J38" i="4"/>
  <c r="J39" i="4"/>
  <c r="K33" i="4"/>
  <c r="K34" i="4"/>
  <c r="K35" i="4"/>
  <c r="K36" i="4"/>
  <c r="K37" i="4"/>
  <c r="K38" i="4"/>
  <c r="K39" i="4"/>
  <c r="B26" i="11"/>
  <c r="C26" i="11"/>
  <c r="L9" i="11"/>
  <c r="L17" i="11"/>
  <c r="L25" i="11"/>
  <c r="B25" i="11"/>
  <c r="K25" i="11"/>
  <c r="C31" i="6"/>
  <c r="I25" i="11"/>
  <c r="H25" i="11"/>
  <c r="M32" i="5"/>
  <c r="M33" i="5"/>
  <c r="M34" i="5"/>
  <c r="M35" i="5"/>
  <c r="M36" i="5"/>
  <c r="M37" i="5"/>
  <c r="M38" i="5"/>
  <c r="M39" i="5"/>
  <c r="M40" i="5"/>
  <c r="M41" i="5"/>
  <c r="M42" i="5"/>
  <c r="M43" i="5"/>
  <c r="G25" i="11"/>
  <c r="E25" i="11"/>
  <c r="D25" i="11"/>
  <c r="C25" i="11"/>
  <c r="L8" i="11"/>
  <c r="L16" i="11"/>
  <c r="L24" i="11"/>
  <c r="B24" i="11"/>
  <c r="K24" i="11"/>
  <c r="H24" i="11"/>
  <c r="K32" i="5"/>
  <c r="K33" i="5"/>
  <c r="K34" i="5"/>
  <c r="K35" i="5"/>
  <c r="K36" i="5"/>
  <c r="K37" i="5"/>
  <c r="K38" i="5"/>
  <c r="K39" i="5"/>
  <c r="K40" i="5"/>
  <c r="K41" i="5"/>
  <c r="K42" i="5"/>
  <c r="K43" i="5"/>
  <c r="G24" i="11"/>
  <c r="E24" i="11"/>
  <c r="D24" i="11"/>
  <c r="C24" i="11"/>
  <c r="L7" i="11"/>
  <c r="L15" i="11"/>
  <c r="L23" i="11"/>
  <c r="B23" i="11"/>
  <c r="K23" i="11"/>
  <c r="H23" i="11"/>
  <c r="I32" i="5"/>
  <c r="I33" i="5"/>
  <c r="I34" i="5"/>
  <c r="I35" i="5"/>
  <c r="I36" i="5"/>
  <c r="I37" i="5"/>
  <c r="I38" i="5"/>
  <c r="I39" i="5"/>
  <c r="I40" i="5"/>
  <c r="I41" i="5"/>
  <c r="I42" i="5"/>
  <c r="I43" i="5"/>
  <c r="G23" i="11"/>
  <c r="E23" i="11"/>
  <c r="D23" i="11"/>
  <c r="C23" i="11"/>
  <c r="L6" i="11"/>
  <c r="L14" i="11"/>
  <c r="L22" i="11"/>
  <c r="B22" i="11"/>
  <c r="K22" i="11"/>
  <c r="H22" i="11"/>
  <c r="G32" i="5"/>
  <c r="G33" i="5"/>
  <c r="G34" i="5"/>
  <c r="G35" i="5"/>
  <c r="G36" i="5"/>
  <c r="G37" i="5"/>
  <c r="G38" i="5"/>
  <c r="G39" i="5"/>
  <c r="G40" i="5"/>
  <c r="G41" i="5"/>
  <c r="G42" i="5"/>
  <c r="G43" i="5"/>
  <c r="G22" i="11"/>
  <c r="E22" i="11"/>
  <c r="D22" i="11"/>
  <c r="C22" i="11"/>
  <c r="L5" i="11"/>
  <c r="L13" i="11"/>
  <c r="L21" i="11"/>
  <c r="B21" i="11"/>
  <c r="K21" i="11"/>
  <c r="H21" i="11"/>
  <c r="E32" i="5"/>
  <c r="E33" i="5"/>
  <c r="E34" i="5"/>
  <c r="E35" i="5"/>
  <c r="E36" i="5"/>
  <c r="E37" i="5"/>
  <c r="E38" i="5"/>
  <c r="E39" i="5"/>
  <c r="E40" i="5"/>
  <c r="E41" i="5"/>
  <c r="E42" i="5"/>
  <c r="E43" i="5"/>
  <c r="G21" i="11"/>
  <c r="E21" i="11"/>
  <c r="D21" i="11"/>
  <c r="C21" i="11"/>
  <c r="L4" i="11"/>
  <c r="L12" i="11"/>
  <c r="L20" i="11"/>
  <c r="B20" i="11"/>
  <c r="K20" i="11"/>
  <c r="H20" i="11"/>
  <c r="C32" i="5"/>
  <c r="C33" i="5"/>
  <c r="C34" i="5"/>
  <c r="C35" i="5"/>
  <c r="C36" i="5"/>
  <c r="C37" i="5"/>
  <c r="C38" i="5"/>
  <c r="C39" i="5"/>
  <c r="C40" i="5"/>
  <c r="C41" i="5"/>
  <c r="C42" i="5"/>
  <c r="C43" i="5"/>
  <c r="G20" i="11"/>
  <c r="E20" i="11"/>
  <c r="D20" i="11"/>
  <c r="C20" i="11"/>
  <c r="C31" i="4"/>
  <c r="H31" i="4"/>
  <c r="F18" i="11"/>
  <c r="N18" i="11"/>
  <c r="O18" i="11"/>
  <c r="L18" i="11"/>
  <c r="M18" i="11"/>
  <c r="D22" i="6"/>
  <c r="E22" i="6"/>
  <c r="J18" i="11"/>
  <c r="C22" i="6"/>
  <c r="I18" i="11"/>
  <c r="B22" i="6"/>
  <c r="H18" i="11"/>
  <c r="G31" i="4"/>
  <c r="E18" i="11"/>
  <c r="B31" i="4"/>
  <c r="D18" i="11"/>
  <c r="D31" i="4"/>
  <c r="E31" i="4"/>
  <c r="F31" i="4"/>
  <c r="I31" i="4"/>
  <c r="J31" i="4"/>
  <c r="K31" i="4"/>
  <c r="B18" i="11"/>
  <c r="C18" i="11"/>
  <c r="F17" i="11"/>
  <c r="N17" i="11"/>
  <c r="O17" i="11"/>
  <c r="M17" i="11"/>
  <c r="B17" i="11"/>
  <c r="K17" i="11"/>
  <c r="E21" i="6"/>
  <c r="J17" i="11"/>
  <c r="I17" i="11"/>
  <c r="H17" i="11"/>
  <c r="M30" i="5"/>
  <c r="G17" i="11"/>
  <c r="E17" i="11"/>
  <c r="D17" i="11"/>
  <c r="C17" i="11"/>
  <c r="F16" i="11"/>
  <c r="N16" i="11"/>
  <c r="O16" i="11"/>
  <c r="M16" i="11"/>
  <c r="B16" i="11"/>
  <c r="K16" i="11"/>
  <c r="E20" i="6"/>
  <c r="J16" i="11"/>
  <c r="I16" i="11"/>
  <c r="H16" i="11"/>
  <c r="K30" i="5"/>
  <c r="G16" i="11"/>
  <c r="E16" i="11"/>
  <c r="D16" i="11"/>
  <c r="C16" i="11"/>
  <c r="F15" i="11"/>
  <c r="N15" i="11"/>
  <c r="O15" i="11"/>
  <c r="M15" i="11"/>
  <c r="B15" i="11"/>
  <c r="K15" i="11"/>
  <c r="E19" i="6"/>
  <c r="J15" i="11"/>
  <c r="I15" i="11"/>
  <c r="H15" i="11"/>
  <c r="I30" i="5"/>
  <c r="G15" i="11"/>
  <c r="E15" i="11"/>
  <c r="D15" i="11"/>
  <c r="C15" i="11"/>
  <c r="F14" i="11"/>
  <c r="N14" i="11"/>
  <c r="O14" i="11"/>
  <c r="M14" i="11"/>
  <c r="B14" i="11"/>
  <c r="K14" i="11"/>
  <c r="E18" i="6"/>
  <c r="J14" i="11"/>
  <c r="I14" i="11"/>
  <c r="H14" i="11"/>
  <c r="G30" i="5"/>
  <c r="G14" i="11"/>
  <c r="E14" i="11"/>
  <c r="D14" i="11"/>
  <c r="C14" i="11"/>
  <c r="F13" i="11"/>
  <c r="N13" i="11"/>
  <c r="O13" i="11"/>
  <c r="M13" i="11"/>
  <c r="B13" i="11"/>
  <c r="K13" i="11"/>
  <c r="E17" i="6"/>
  <c r="J13" i="11"/>
  <c r="I13" i="11"/>
  <c r="H13" i="11"/>
  <c r="E30" i="5"/>
  <c r="G13" i="11"/>
  <c r="E13" i="11"/>
  <c r="D13" i="11"/>
  <c r="C13" i="11"/>
  <c r="F12" i="11"/>
  <c r="N12" i="11"/>
  <c r="O12" i="11"/>
  <c r="M12" i="11"/>
  <c r="B12" i="11"/>
  <c r="K12" i="11"/>
  <c r="E16" i="6"/>
  <c r="J12" i="11"/>
  <c r="I12" i="11"/>
  <c r="H12" i="11"/>
  <c r="C30" i="5"/>
  <c r="G12" i="11"/>
  <c r="E12" i="11"/>
  <c r="D12" i="11"/>
  <c r="C12" i="11"/>
  <c r="C23" i="4"/>
  <c r="H23" i="4"/>
  <c r="F10" i="11"/>
  <c r="N10" i="11"/>
  <c r="O10" i="11"/>
  <c r="L10" i="11"/>
  <c r="M10" i="11"/>
  <c r="D12" i="6"/>
  <c r="E12" i="6"/>
  <c r="J10" i="11"/>
  <c r="C12" i="6"/>
  <c r="I10" i="11"/>
  <c r="B12" i="6"/>
  <c r="H10" i="11"/>
  <c r="G23" i="4"/>
  <c r="E10" i="11"/>
  <c r="B23" i="4"/>
  <c r="D10" i="11"/>
  <c r="D23" i="4"/>
  <c r="E23" i="4"/>
  <c r="F23" i="4"/>
  <c r="I23" i="4"/>
  <c r="J23" i="4"/>
  <c r="K23" i="4"/>
  <c r="B10" i="11"/>
  <c r="C10" i="11"/>
  <c r="F9" i="11"/>
  <c r="N9" i="11"/>
  <c r="O9" i="11"/>
  <c r="M9" i="11"/>
  <c r="B9" i="11"/>
  <c r="K9" i="11"/>
  <c r="E11" i="6"/>
  <c r="J9" i="11"/>
  <c r="I9" i="11"/>
  <c r="H9" i="11"/>
  <c r="M17" i="5"/>
  <c r="G9" i="11"/>
  <c r="E9" i="11"/>
  <c r="D9" i="11"/>
  <c r="C9" i="11"/>
  <c r="F8" i="11"/>
  <c r="N8" i="11"/>
  <c r="O8" i="11"/>
  <c r="M8" i="11"/>
  <c r="B8" i="11"/>
  <c r="K8" i="11"/>
  <c r="E10" i="6"/>
  <c r="J8" i="11"/>
  <c r="I8" i="11"/>
  <c r="H8" i="11"/>
  <c r="K17" i="5"/>
  <c r="G8" i="11"/>
  <c r="E8" i="11"/>
  <c r="D8" i="11"/>
  <c r="C8" i="11"/>
  <c r="F7" i="11"/>
  <c r="N7" i="11"/>
  <c r="O7" i="11"/>
  <c r="M7" i="11"/>
  <c r="B7" i="11"/>
  <c r="K7" i="11"/>
  <c r="E9" i="6"/>
  <c r="J7" i="11"/>
  <c r="I7" i="11"/>
  <c r="H7" i="11"/>
  <c r="I17" i="5"/>
  <c r="G7" i="11"/>
  <c r="E7" i="11"/>
  <c r="D7" i="11"/>
  <c r="C7" i="11"/>
  <c r="F6" i="11"/>
  <c r="N6" i="11"/>
  <c r="O6" i="11"/>
  <c r="M6" i="11"/>
  <c r="B6" i="11"/>
  <c r="K6" i="11"/>
  <c r="E8" i="6"/>
  <c r="J6" i="11"/>
  <c r="I6" i="11"/>
  <c r="H6" i="11"/>
  <c r="G17" i="5"/>
  <c r="G6" i="11"/>
  <c r="E6" i="11"/>
  <c r="D6" i="11"/>
  <c r="C6" i="11"/>
  <c r="F5" i="11"/>
  <c r="N5" i="11"/>
  <c r="O5" i="11"/>
  <c r="M5" i="11"/>
  <c r="B5" i="11"/>
  <c r="K5" i="11"/>
  <c r="E7" i="6"/>
  <c r="J5" i="11"/>
  <c r="I5" i="11"/>
  <c r="H5" i="11"/>
  <c r="E17" i="5"/>
  <c r="G5" i="11"/>
  <c r="E5" i="11"/>
  <c r="D5" i="11"/>
  <c r="C5" i="11"/>
  <c r="F4" i="11"/>
  <c r="N4" i="11"/>
  <c r="O4" i="11"/>
  <c r="M4" i="11"/>
  <c r="B4" i="11"/>
  <c r="K4" i="11"/>
  <c r="E6" i="6"/>
  <c r="J4" i="11"/>
  <c r="I4" i="11"/>
  <c r="H4" i="11"/>
  <c r="C17" i="5"/>
  <c r="G4" i="11"/>
  <c r="E4" i="11"/>
  <c r="D4" i="11"/>
  <c r="C4" i="11"/>
  <c r="B5" i="10"/>
  <c r="B15" i="10"/>
  <c r="B25" i="10"/>
  <c r="B6" i="10"/>
  <c r="B16" i="10"/>
  <c r="B26" i="10"/>
  <c r="B7" i="10"/>
  <c r="B17" i="10"/>
  <c r="B27" i="10"/>
  <c r="B8" i="10"/>
  <c r="B18" i="10"/>
  <c r="B28" i="10"/>
  <c r="B9" i="10"/>
  <c r="B19" i="10"/>
  <c r="B29" i="10"/>
  <c r="B10" i="10"/>
  <c r="B20" i="10"/>
  <c r="B30" i="10"/>
  <c r="B31" i="10"/>
  <c r="C10" i="10"/>
  <c r="D10" i="10"/>
  <c r="C20" i="10"/>
  <c r="D20" i="10"/>
  <c r="D30" i="10"/>
  <c r="C30" i="10"/>
  <c r="E30" i="10"/>
  <c r="C9" i="10"/>
  <c r="D9" i="10"/>
  <c r="C19" i="10"/>
  <c r="D19" i="10"/>
  <c r="D29" i="10"/>
  <c r="C29" i="10"/>
  <c r="C8" i="10"/>
  <c r="D8" i="10"/>
  <c r="C18" i="10"/>
  <c r="D18" i="10"/>
  <c r="D28" i="10"/>
  <c r="C28" i="10"/>
  <c r="C7" i="10"/>
  <c r="D7" i="10"/>
  <c r="C17" i="10"/>
  <c r="D17" i="10"/>
  <c r="D27" i="10"/>
  <c r="C27" i="10"/>
  <c r="E27" i="10"/>
  <c r="C6" i="10"/>
  <c r="D6" i="10"/>
  <c r="C16" i="10"/>
  <c r="D16" i="10"/>
  <c r="D26" i="10"/>
  <c r="C26" i="10"/>
  <c r="E26" i="10"/>
  <c r="C5" i="10"/>
  <c r="D5" i="10"/>
  <c r="C15" i="10"/>
  <c r="D15" i="10"/>
  <c r="D25" i="10"/>
  <c r="D31" i="10"/>
  <c r="C25" i="10"/>
  <c r="C21" i="10"/>
  <c r="D21" i="10"/>
  <c r="E21" i="10"/>
  <c r="B21" i="10"/>
  <c r="C11" i="10"/>
  <c r="D11" i="10"/>
  <c r="E11" i="10"/>
  <c r="B11" i="10"/>
  <c r="C31" i="9"/>
  <c r="C6" i="9"/>
  <c r="C19" i="9"/>
  <c r="C32" i="9"/>
  <c r="C42" i="9"/>
  <c r="E31" i="9"/>
  <c r="E6" i="9"/>
  <c r="E19" i="9"/>
  <c r="E32" i="9"/>
  <c r="E42" i="9"/>
  <c r="G31" i="9"/>
  <c r="G6" i="9"/>
  <c r="G19" i="9"/>
  <c r="G32" i="9"/>
  <c r="G42" i="9"/>
  <c r="I31" i="9"/>
  <c r="I6" i="9"/>
  <c r="I19" i="9"/>
  <c r="I32" i="9"/>
  <c r="I42" i="9"/>
  <c r="K31" i="9"/>
  <c r="K6" i="9"/>
  <c r="K19" i="9"/>
  <c r="K32" i="9"/>
  <c r="K42" i="9"/>
  <c r="M31" i="9"/>
  <c r="M6" i="9"/>
  <c r="M19" i="9"/>
  <c r="M32" i="9"/>
  <c r="M42" i="9"/>
  <c r="O42" i="9"/>
  <c r="C28" i="9"/>
  <c r="C15" i="9"/>
  <c r="C41" i="9"/>
  <c r="E28" i="9"/>
  <c r="E15" i="9"/>
  <c r="E41" i="9"/>
  <c r="G28" i="9"/>
  <c r="G15" i="9"/>
  <c r="G41" i="9"/>
  <c r="I28" i="9"/>
  <c r="I15" i="9"/>
  <c r="I41" i="9"/>
  <c r="K28" i="9"/>
  <c r="K15" i="9"/>
  <c r="K41" i="9"/>
  <c r="M28" i="9"/>
  <c r="M15" i="9"/>
  <c r="M41" i="9"/>
  <c r="O41" i="9"/>
  <c r="B15" i="9"/>
  <c r="B28" i="9"/>
  <c r="B41" i="9"/>
  <c r="D15" i="9"/>
  <c r="D28" i="9"/>
  <c r="D41" i="9"/>
  <c r="F15" i="9"/>
  <c r="F28" i="9"/>
  <c r="F41" i="9"/>
  <c r="H15" i="9"/>
  <c r="H28" i="9"/>
  <c r="H41" i="9"/>
  <c r="J15" i="9"/>
  <c r="J28" i="9"/>
  <c r="J41" i="9"/>
  <c r="L15" i="9"/>
  <c r="L28" i="9"/>
  <c r="L41" i="9"/>
  <c r="N41" i="9"/>
  <c r="C40" i="9"/>
  <c r="E40" i="9"/>
  <c r="G40" i="9"/>
  <c r="I40" i="9"/>
  <c r="K40" i="9"/>
  <c r="M40" i="9"/>
  <c r="O40" i="9"/>
  <c r="L14" i="9"/>
  <c r="L27" i="9"/>
  <c r="L40" i="9"/>
  <c r="J14" i="9"/>
  <c r="J27" i="9"/>
  <c r="J40" i="9"/>
  <c r="H14" i="9"/>
  <c r="H27" i="9"/>
  <c r="H40" i="9"/>
  <c r="C36" i="4"/>
  <c r="H36" i="4"/>
  <c r="T40" i="9"/>
  <c r="F14" i="9"/>
  <c r="F27" i="9"/>
  <c r="F40" i="9"/>
  <c r="D14" i="9"/>
  <c r="D27" i="9"/>
  <c r="D40" i="9"/>
  <c r="B14" i="9"/>
  <c r="B27" i="9"/>
  <c r="B40" i="9"/>
  <c r="C39" i="9"/>
  <c r="E39" i="9"/>
  <c r="G39" i="9"/>
  <c r="I39" i="9"/>
  <c r="K39" i="9"/>
  <c r="M39" i="9"/>
  <c r="O39" i="9"/>
  <c r="L13" i="9"/>
  <c r="L26" i="9"/>
  <c r="L39" i="9"/>
  <c r="J13" i="9"/>
  <c r="J26" i="9"/>
  <c r="J39" i="9"/>
  <c r="H13" i="9"/>
  <c r="H26" i="9"/>
  <c r="H39" i="9"/>
  <c r="F13" i="9"/>
  <c r="F26" i="9"/>
  <c r="F39" i="9"/>
  <c r="D13" i="9"/>
  <c r="D26" i="9"/>
  <c r="D39" i="9"/>
  <c r="B13" i="9"/>
  <c r="B26" i="9"/>
  <c r="B39" i="9"/>
  <c r="N39" i="9"/>
  <c r="C25" i="9"/>
  <c r="C12" i="9"/>
  <c r="C38" i="9"/>
  <c r="E25" i="9"/>
  <c r="E12" i="9"/>
  <c r="E38" i="9"/>
  <c r="G25" i="9"/>
  <c r="G12" i="9"/>
  <c r="G38" i="9"/>
  <c r="I25" i="9"/>
  <c r="I12" i="9"/>
  <c r="I38" i="9"/>
  <c r="K25" i="9"/>
  <c r="K12" i="9"/>
  <c r="K38" i="9"/>
  <c r="M25" i="9"/>
  <c r="M12" i="9"/>
  <c r="M38" i="9"/>
  <c r="O38" i="9"/>
  <c r="B25" i="9"/>
  <c r="B12" i="9"/>
  <c r="B38" i="9"/>
  <c r="D25" i="9"/>
  <c r="D12" i="9"/>
  <c r="D38" i="9"/>
  <c r="F25" i="9"/>
  <c r="F12" i="9"/>
  <c r="F38" i="9"/>
  <c r="H25" i="9"/>
  <c r="H12" i="9"/>
  <c r="H38" i="9"/>
  <c r="J25" i="9"/>
  <c r="J12" i="9"/>
  <c r="J38" i="9"/>
  <c r="L25" i="9"/>
  <c r="L12" i="9"/>
  <c r="L38" i="9"/>
  <c r="N38" i="9"/>
  <c r="C37" i="9"/>
  <c r="E37" i="9"/>
  <c r="G37" i="9"/>
  <c r="I37" i="9"/>
  <c r="K37" i="9"/>
  <c r="M37" i="9"/>
  <c r="O37" i="9"/>
  <c r="C23" i="9"/>
  <c r="C10" i="9"/>
  <c r="C36" i="9"/>
  <c r="E23" i="9"/>
  <c r="E10" i="9"/>
  <c r="E36" i="9"/>
  <c r="G23" i="9"/>
  <c r="G10" i="9"/>
  <c r="G36" i="9"/>
  <c r="I23" i="9"/>
  <c r="I10" i="9"/>
  <c r="I36" i="9"/>
  <c r="K23" i="9"/>
  <c r="K10" i="9"/>
  <c r="K36" i="9"/>
  <c r="M23" i="9"/>
  <c r="M10" i="9"/>
  <c r="M36" i="9"/>
  <c r="O36" i="9"/>
  <c r="B23" i="9"/>
  <c r="B10" i="9"/>
  <c r="B36" i="9"/>
  <c r="D23" i="9"/>
  <c r="D10" i="9"/>
  <c r="D36" i="9"/>
  <c r="F23" i="9"/>
  <c r="F10" i="9"/>
  <c r="F36" i="9"/>
  <c r="H23" i="9"/>
  <c r="H10" i="9"/>
  <c r="H36" i="9"/>
  <c r="J23" i="9"/>
  <c r="J10" i="9"/>
  <c r="J36" i="9"/>
  <c r="L23" i="9"/>
  <c r="L10" i="9"/>
  <c r="L36" i="9"/>
  <c r="N36" i="9"/>
  <c r="C9" i="9"/>
  <c r="C22" i="9"/>
  <c r="C35" i="9"/>
  <c r="E9" i="9"/>
  <c r="E22" i="9"/>
  <c r="E35" i="9"/>
  <c r="G9" i="9"/>
  <c r="G22" i="9"/>
  <c r="G35" i="9"/>
  <c r="I9" i="9"/>
  <c r="I22" i="9"/>
  <c r="I35" i="9"/>
  <c r="K9" i="9"/>
  <c r="K22" i="9"/>
  <c r="K35" i="9"/>
  <c r="M9" i="9"/>
  <c r="M22" i="9"/>
  <c r="M35" i="9"/>
  <c r="O35" i="9"/>
  <c r="B9" i="9"/>
  <c r="B22" i="9"/>
  <c r="B35" i="9"/>
  <c r="D9" i="9"/>
  <c r="D22" i="9"/>
  <c r="D35" i="9"/>
  <c r="F9" i="9"/>
  <c r="F22" i="9"/>
  <c r="F35" i="9"/>
  <c r="H9" i="9"/>
  <c r="H22" i="9"/>
  <c r="H35" i="9"/>
  <c r="J9" i="9"/>
  <c r="J22" i="9"/>
  <c r="J35" i="9"/>
  <c r="L9" i="9"/>
  <c r="L22" i="9"/>
  <c r="L35" i="9"/>
  <c r="N35" i="9"/>
  <c r="C8" i="9"/>
  <c r="C21" i="9"/>
  <c r="C34" i="9"/>
  <c r="E8" i="9"/>
  <c r="E21" i="9"/>
  <c r="E34" i="9"/>
  <c r="G8" i="9"/>
  <c r="G21" i="9"/>
  <c r="G34" i="9"/>
  <c r="I8" i="9"/>
  <c r="I21" i="9"/>
  <c r="I34" i="9"/>
  <c r="K8" i="9"/>
  <c r="K21" i="9"/>
  <c r="K34" i="9"/>
  <c r="M8" i="9"/>
  <c r="M21" i="9"/>
  <c r="M34" i="9"/>
  <c r="O34" i="9"/>
  <c r="B8" i="9"/>
  <c r="B21" i="9"/>
  <c r="B34" i="9"/>
  <c r="D8" i="9"/>
  <c r="D21" i="9"/>
  <c r="D34" i="9"/>
  <c r="F8" i="9"/>
  <c r="F21" i="9"/>
  <c r="F34" i="9"/>
  <c r="H8" i="9"/>
  <c r="H21" i="9"/>
  <c r="H34" i="9"/>
  <c r="J8" i="9"/>
  <c r="J21" i="9"/>
  <c r="J34" i="9"/>
  <c r="L8" i="9"/>
  <c r="L21" i="9"/>
  <c r="L34" i="9"/>
  <c r="N34" i="9"/>
  <c r="C7" i="9"/>
  <c r="C20" i="9"/>
  <c r="C33" i="9"/>
  <c r="E7" i="9"/>
  <c r="E20" i="9"/>
  <c r="E33" i="9"/>
  <c r="G7" i="9"/>
  <c r="G20" i="9"/>
  <c r="G33" i="9"/>
  <c r="I7" i="9"/>
  <c r="I20" i="9"/>
  <c r="I33" i="9"/>
  <c r="K7" i="9"/>
  <c r="K20" i="9"/>
  <c r="K33" i="9"/>
  <c r="M7" i="9"/>
  <c r="M20" i="9"/>
  <c r="M33" i="9"/>
  <c r="O33" i="9"/>
  <c r="B7" i="9"/>
  <c r="B20" i="9"/>
  <c r="B33" i="9"/>
  <c r="D7" i="9"/>
  <c r="D20" i="9"/>
  <c r="D33" i="9"/>
  <c r="F7" i="9"/>
  <c r="F20" i="9"/>
  <c r="F33" i="9"/>
  <c r="H7" i="9"/>
  <c r="H20" i="9"/>
  <c r="H33" i="9"/>
  <c r="J7" i="9"/>
  <c r="J20" i="9"/>
  <c r="J33" i="9"/>
  <c r="L7" i="9"/>
  <c r="L20" i="9"/>
  <c r="L33" i="9"/>
  <c r="N33" i="9"/>
  <c r="O32" i="9"/>
  <c r="B6" i="9"/>
  <c r="B19" i="9"/>
  <c r="B32" i="9"/>
  <c r="D6" i="9"/>
  <c r="D19" i="9"/>
  <c r="D32" i="9"/>
  <c r="F6" i="9"/>
  <c r="F19" i="9"/>
  <c r="F32" i="9"/>
  <c r="H6" i="9"/>
  <c r="H19" i="9"/>
  <c r="H32" i="9"/>
  <c r="J6" i="9"/>
  <c r="J19" i="9"/>
  <c r="J32" i="9"/>
  <c r="L6" i="9"/>
  <c r="L19" i="9"/>
  <c r="L32" i="9"/>
  <c r="N32" i="9"/>
  <c r="O31" i="9"/>
  <c r="L5" i="9"/>
  <c r="L18" i="9"/>
  <c r="L31" i="9"/>
  <c r="J5" i="9"/>
  <c r="J18" i="9"/>
  <c r="J31" i="9"/>
  <c r="J42" i="9"/>
  <c r="C37" i="4"/>
  <c r="H37" i="4"/>
  <c r="U42" i="9"/>
  <c r="H5" i="9"/>
  <c r="H18" i="9"/>
  <c r="H31" i="9"/>
  <c r="H42" i="9"/>
  <c r="F5" i="9"/>
  <c r="F18" i="9"/>
  <c r="F31" i="9"/>
  <c r="F42" i="9"/>
  <c r="C35" i="4"/>
  <c r="H35" i="4"/>
  <c r="S42" i="9"/>
  <c r="D5" i="9"/>
  <c r="D18" i="9"/>
  <c r="D31" i="9"/>
  <c r="B5" i="9"/>
  <c r="B18" i="9"/>
  <c r="B31" i="9"/>
  <c r="B42" i="9"/>
  <c r="L29" i="9"/>
  <c r="V29" i="9"/>
  <c r="J29" i="9"/>
  <c r="U29" i="9"/>
  <c r="H29" i="9"/>
  <c r="T29" i="9"/>
  <c r="F29" i="9"/>
  <c r="S29" i="9"/>
  <c r="D29" i="9"/>
  <c r="R29" i="9"/>
  <c r="B29" i="9"/>
  <c r="Q29" i="9"/>
  <c r="O18" i="9"/>
  <c r="C18" i="9"/>
  <c r="C29" i="9"/>
  <c r="E18" i="9"/>
  <c r="E29" i="9"/>
  <c r="G18" i="9"/>
  <c r="G29" i="9"/>
  <c r="I18" i="9"/>
  <c r="I29" i="9"/>
  <c r="K18" i="9"/>
  <c r="K29" i="9"/>
  <c r="M18" i="9"/>
  <c r="M29" i="9"/>
  <c r="O29" i="9"/>
  <c r="N29" i="9"/>
  <c r="V28" i="9"/>
  <c r="U28" i="9"/>
  <c r="T28" i="9"/>
  <c r="S28" i="9"/>
  <c r="R28" i="9"/>
  <c r="Q28" i="9"/>
  <c r="O27" i="9"/>
  <c r="N27" i="9"/>
  <c r="M27" i="9"/>
  <c r="K27" i="9"/>
  <c r="I27" i="9"/>
  <c r="G27" i="9"/>
  <c r="E27" i="9"/>
  <c r="C27" i="9"/>
  <c r="O26" i="9"/>
  <c r="N26" i="9"/>
  <c r="M26" i="9"/>
  <c r="K26" i="9"/>
  <c r="I26" i="9"/>
  <c r="G26" i="9"/>
  <c r="E26" i="9"/>
  <c r="C26" i="9"/>
  <c r="V25" i="9"/>
  <c r="U25" i="9"/>
  <c r="T25" i="9"/>
  <c r="S25" i="9"/>
  <c r="R25" i="9"/>
  <c r="Q25" i="9"/>
  <c r="L24" i="9"/>
  <c r="V24" i="9"/>
  <c r="J24" i="9"/>
  <c r="U24" i="9"/>
  <c r="H24" i="9"/>
  <c r="T24" i="9"/>
  <c r="F24" i="9"/>
  <c r="S24" i="9"/>
  <c r="D24" i="9"/>
  <c r="R24" i="9"/>
  <c r="B24" i="9"/>
  <c r="Q24" i="9"/>
  <c r="C24" i="9"/>
  <c r="E24" i="9"/>
  <c r="G24" i="9"/>
  <c r="I24" i="9"/>
  <c r="K24" i="9"/>
  <c r="M24" i="9"/>
  <c r="O24" i="9"/>
  <c r="N24" i="9"/>
  <c r="V23" i="9"/>
  <c r="U23" i="9"/>
  <c r="T23" i="9"/>
  <c r="S23" i="9"/>
  <c r="R23" i="9"/>
  <c r="Q23" i="9"/>
  <c r="V22" i="9"/>
  <c r="U22" i="9"/>
  <c r="T22" i="9"/>
  <c r="S22" i="9"/>
  <c r="R22" i="9"/>
  <c r="Q22" i="9"/>
  <c r="V21" i="9"/>
  <c r="U21" i="9"/>
  <c r="T21" i="9"/>
  <c r="S21" i="9"/>
  <c r="R21" i="9"/>
  <c r="Q21" i="9"/>
  <c r="V20" i="9"/>
  <c r="U20" i="9"/>
  <c r="T20" i="9"/>
  <c r="S20" i="9"/>
  <c r="R20" i="9"/>
  <c r="Q20" i="9"/>
  <c r="V19" i="9"/>
  <c r="U19" i="9"/>
  <c r="T19" i="9"/>
  <c r="S19" i="9"/>
  <c r="R19" i="9"/>
  <c r="Q19" i="9"/>
  <c r="N18" i="9"/>
  <c r="L16" i="9"/>
  <c r="V16" i="9"/>
  <c r="J16" i="9"/>
  <c r="U16" i="9"/>
  <c r="H16" i="9"/>
  <c r="T16" i="9"/>
  <c r="F16" i="9"/>
  <c r="S16" i="9"/>
  <c r="D16" i="9"/>
  <c r="R16" i="9"/>
  <c r="B16" i="9"/>
  <c r="Q16" i="9"/>
  <c r="O5" i="9"/>
  <c r="C5" i="9"/>
  <c r="C16" i="9"/>
  <c r="E5" i="9"/>
  <c r="E16" i="9"/>
  <c r="G5" i="9"/>
  <c r="G16" i="9"/>
  <c r="I5" i="9"/>
  <c r="I16" i="9"/>
  <c r="K5" i="9"/>
  <c r="K16" i="9"/>
  <c r="M5" i="9"/>
  <c r="M16" i="9"/>
  <c r="O16" i="9"/>
  <c r="N16" i="9"/>
  <c r="V15" i="9"/>
  <c r="U15" i="9"/>
  <c r="T15" i="9"/>
  <c r="S15" i="9"/>
  <c r="R15" i="9"/>
  <c r="Q15" i="9"/>
  <c r="O14" i="9"/>
  <c r="N14" i="9"/>
  <c r="M14" i="9"/>
  <c r="K14" i="9"/>
  <c r="I14" i="9"/>
  <c r="G14" i="9"/>
  <c r="E14" i="9"/>
  <c r="C14" i="9"/>
  <c r="O13" i="9"/>
  <c r="N13" i="9"/>
  <c r="M13" i="9"/>
  <c r="K13" i="9"/>
  <c r="I13" i="9"/>
  <c r="G13" i="9"/>
  <c r="E13" i="9"/>
  <c r="C13" i="9"/>
  <c r="V12" i="9"/>
  <c r="U12" i="9"/>
  <c r="T12" i="9"/>
  <c r="S12" i="9"/>
  <c r="R12" i="9"/>
  <c r="Q12" i="9"/>
  <c r="L11" i="9"/>
  <c r="V11" i="9"/>
  <c r="J11" i="9"/>
  <c r="U11" i="9"/>
  <c r="H11" i="9"/>
  <c r="T11" i="9"/>
  <c r="F11" i="9"/>
  <c r="S11" i="9"/>
  <c r="D11" i="9"/>
  <c r="R11" i="9"/>
  <c r="B11" i="9"/>
  <c r="Q11" i="9"/>
  <c r="C11" i="9"/>
  <c r="E11" i="9"/>
  <c r="G11" i="9"/>
  <c r="I11" i="9"/>
  <c r="K11" i="9"/>
  <c r="M11" i="9"/>
  <c r="O11" i="9"/>
  <c r="N11" i="9"/>
  <c r="V10" i="9"/>
  <c r="U10" i="9"/>
  <c r="T10" i="9"/>
  <c r="S10" i="9"/>
  <c r="R10" i="9"/>
  <c r="Q10" i="9"/>
  <c r="V9" i="9"/>
  <c r="U9" i="9"/>
  <c r="T9" i="9"/>
  <c r="S9" i="9"/>
  <c r="R9" i="9"/>
  <c r="Q9" i="9"/>
  <c r="V8" i="9"/>
  <c r="U8" i="9"/>
  <c r="T8" i="9"/>
  <c r="S8" i="9"/>
  <c r="R8" i="9"/>
  <c r="Q8" i="9"/>
  <c r="V7" i="9"/>
  <c r="U7" i="9"/>
  <c r="T7" i="9"/>
  <c r="S7" i="9"/>
  <c r="R7" i="9"/>
  <c r="Q7" i="9"/>
  <c r="V6" i="9"/>
  <c r="U6" i="9"/>
  <c r="T6" i="9"/>
  <c r="S6" i="9"/>
  <c r="R6" i="9"/>
  <c r="Q6" i="9"/>
  <c r="N5" i="9"/>
  <c r="G10" i="13"/>
  <c r="F10" i="13"/>
  <c r="E10" i="13"/>
  <c r="D10" i="13"/>
  <c r="C10" i="13"/>
  <c r="B10" i="13"/>
  <c r="D31" i="6"/>
  <c r="E31" i="6"/>
  <c r="J25" i="11"/>
  <c r="D30" i="6"/>
  <c r="E30" i="6"/>
  <c r="J24" i="11"/>
  <c r="C30" i="6"/>
  <c r="I24" i="11"/>
  <c r="D29" i="6"/>
  <c r="E29" i="6"/>
  <c r="J23" i="11"/>
  <c r="C29" i="6"/>
  <c r="I23" i="11"/>
  <c r="D28" i="6"/>
  <c r="E28" i="6"/>
  <c r="J22" i="11"/>
  <c r="C28" i="6"/>
  <c r="I22" i="11"/>
  <c r="D27" i="6"/>
  <c r="E27" i="6"/>
  <c r="J21" i="11"/>
  <c r="C27" i="6"/>
  <c r="I21" i="11"/>
  <c r="D26" i="6"/>
  <c r="E26" i="6"/>
  <c r="J20" i="11"/>
  <c r="D32" i="6"/>
  <c r="E32" i="6"/>
  <c r="J26" i="11"/>
  <c r="C26" i="6"/>
  <c r="I20" i="11"/>
  <c r="Q32" i="5"/>
  <c r="Q33" i="5"/>
  <c r="Q34" i="5"/>
  <c r="Q35" i="5"/>
  <c r="Q36" i="5"/>
  <c r="Q37" i="5"/>
  <c r="Q38" i="5"/>
  <c r="Q39" i="5"/>
  <c r="Q40" i="5"/>
  <c r="Q41" i="5"/>
  <c r="Q42" i="5"/>
  <c r="Q43" i="5"/>
  <c r="O19" i="5"/>
  <c r="O6" i="5"/>
  <c r="O32" i="5"/>
  <c r="O20" i="5"/>
  <c r="O7" i="5"/>
  <c r="O33" i="5"/>
  <c r="O21" i="5"/>
  <c r="O8" i="5"/>
  <c r="O34" i="5"/>
  <c r="O22" i="5"/>
  <c r="O9" i="5"/>
  <c r="O35" i="5"/>
  <c r="O23" i="5"/>
  <c r="O10" i="5"/>
  <c r="O36" i="5"/>
  <c r="O24" i="5"/>
  <c r="O11" i="5"/>
  <c r="O37" i="5"/>
  <c r="O25" i="5"/>
  <c r="O12" i="5"/>
  <c r="O38" i="5"/>
  <c r="O26" i="5"/>
  <c r="O13" i="5"/>
  <c r="O39" i="5"/>
  <c r="O27" i="5"/>
  <c r="O14" i="5"/>
  <c r="O40" i="5"/>
  <c r="O28" i="5"/>
  <c r="O15" i="5"/>
  <c r="O41" i="5"/>
  <c r="O29" i="5"/>
  <c r="O16" i="5"/>
  <c r="O42" i="5"/>
  <c r="O43" i="5"/>
  <c r="B42" i="5"/>
  <c r="D42" i="5"/>
  <c r="F42" i="5"/>
  <c r="H42" i="5"/>
  <c r="J42" i="5"/>
  <c r="L42" i="5"/>
  <c r="AI42" i="5"/>
  <c r="AH42" i="5"/>
  <c r="AG42" i="5"/>
  <c r="AF42" i="5"/>
  <c r="AE42" i="5"/>
  <c r="AD42" i="5"/>
  <c r="AC42" i="5"/>
  <c r="P42" i="5"/>
  <c r="N29" i="5"/>
  <c r="N16" i="5"/>
  <c r="N42" i="5"/>
  <c r="P41" i="5"/>
  <c r="N15" i="5"/>
  <c r="N28" i="5"/>
  <c r="N41" i="5"/>
  <c r="L41" i="5"/>
  <c r="AH41" i="5"/>
  <c r="J41" i="5"/>
  <c r="AG41" i="5"/>
  <c r="H41" i="5"/>
  <c r="AF41" i="5"/>
  <c r="F41" i="5"/>
  <c r="AE41" i="5"/>
  <c r="D41" i="5"/>
  <c r="AD41" i="5"/>
  <c r="B41" i="5"/>
  <c r="AC41" i="5"/>
  <c r="B40" i="5"/>
  <c r="AC40" i="5"/>
  <c r="P40" i="5"/>
  <c r="N14" i="5"/>
  <c r="N27" i="5"/>
  <c r="N40" i="5"/>
  <c r="L40" i="5"/>
  <c r="AH40" i="5"/>
  <c r="J40" i="5"/>
  <c r="AG40" i="5"/>
  <c r="H40" i="5"/>
  <c r="AF40" i="5"/>
  <c r="F40" i="5"/>
  <c r="AE40" i="5"/>
  <c r="D40" i="5"/>
  <c r="AD40" i="5"/>
  <c r="B39" i="5"/>
  <c r="D39" i="5"/>
  <c r="F39" i="5"/>
  <c r="H39" i="5"/>
  <c r="J39" i="5"/>
  <c r="L39" i="5"/>
  <c r="AI39" i="5"/>
  <c r="AH39" i="5"/>
  <c r="AG39" i="5"/>
  <c r="AF39" i="5"/>
  <c r="AE39" i="5"/>
  <c r="AD39" i="5"/>
  <c r="AC39" i="5"/>
  <c r="P39" i="5"/>
  <c r="N26" i="5"/>
  <c r="N13" i="5"/>
  <c r="N39" i="5"/>
  <c r="L38" i="5"/>
  <c r="AH38" i="5"/>
  <c r="P38" i="5"/>
  <c r="N12" i="5"/>
  <c r="N25" i="5"/>
  <c r="N38" i="5"/>
  <c r="J38" i="5"/>
  <c r="AG38" i="5"/>
  <c r="H38" i="5"/>
  <c r="AF38" i="5"/>
  <c r="F38" i="5"/>
  <c r="AE38" i="5"/>
  <c r="D38" i="5"/>
  <c r="AD38" i="5"/>
  <c r="B38" i="5"/>
  <c r="AI38" i="5"/>
  <c r="B37" i="5"/>
  <c r="D37" i="5"/>
  <c r="F37" i="5"/>
  <c r="H37" i="5"/>
  <c r="J37" i="5"/>
  <c r="L37" i="5"/>
  <c r="AI37" i="5"/>
  <c r="AH37" i="5"/>
  <c r="AG37" i="5"/>
  <c r="AF37" i="5"/>
  <c r="AE37" i="5"/>
  <c r="AD37" i="5"/>
  <c r="AC37" i="5"/>
  <c r="P37" i="5"/>
  <c r="N24" i="5"/>
  <c r="N11" i="5"/>
  <c r="N37" i="5"/>
  <c r="B36" i="5"/>
  <c r="D36" i="5"/>
  <c r="F36" i="5"/>
  <c r="H36" i="5"/>
  <c r="J36" i="5"/>
  <c r="L36" i="5"/>
  <c r="AI36" i="5"/>
  <c r="AH36" i="5"/>
  <c r="AG36" i="5"/>
  <c r="AF36" i="5"/>
  <c r="AE36" i="5"/>
  <c r="AD36" i="5"/>
  <c r="AC36" i="5"/>
  <c r="P36" i="5"/>
  <c r="N23" i="5"/>
  <c r="N10" i="5"/>
  <c r="N36" i="5"/>
  <c r="B35" i="5"/>
  <c r="D35" i="5"/>
  <c r="F35" i="5"/>
  <c r="H35" i="5"/>
  <c r="J35" i="5"/>
  <c r="L35" i="5"/>
  <c r="AI35" i="5"/>
  <c r="AH35" i="5"/>
  <c r="AG35" i="5"/>
  <c r="AF35" i="5"/>
  <c r="AE35" i="5"/>
  <c r="AD35" i="5"/>
  <c r="AC35" i="5"/>
  <c r="P35" i="5"/>
  <c r="N22" i="5"/>
  <c r="N9" i="5"/>
  <c r="N35" i="5"/>
  <c r="B34" i="5"/>
  <c r="D34" i="5"/>
  <c r="F34" i="5"/>
  <c r="H34" i="5"/>
  <c r="J34" i="5"/>
  <c r="L34" i="5"/>
  <c r="AI34" i="5"/>
  <c r="AH34" i="5"/>
  <c r="AG34" i="5"/>
  <c r="AF34" i="5"/>
  <c r="AE34" i="5"/>
  <c r="AD34" i="5"/>
  <c r="AC34" i="5"/>
  <c r="P34" i="5"/>
  <c r="N21" i="5"/>
  <c r="N8" i="5"/>
  <c r="N34" i="5"/>
  <c r="B33" i="5"/>
  <c r="D33" i="5"/>
  <c r="F33" i="5"/>
  <c r="H33" i="5"/>
  <c r="J33" i="5"/>
  <c r="L33" i="5"/>
  <c r="AI33" i="5"/>
  <c r="AH33" i="5"/>
  <c r="AG33" i="5"/>
  <c r="AF33" i="5"/>
  <c r="AE33" i="5"/>
  <c r="AD33" i="5"/>
  <c r="AC33" i="5"/>
  <c r="P33" i="5"/>
  <c r="N20" i="5"/>
  <c r="N7" i="5"/>
  <c r="N33" i="5"/>
  <c r="L32" i="5"/>
  <c r="AH32" i="5"/>
  <c r="P32" i="5"/>
  <c r="N6" i="5"/>
  <c r="N19" i="5"/>
  <c r="N32" i="5"/>
  <c r="N43" i="5"/>
  <c r="J32" i="5"/>
  <c r="J43" i="5"/>
  <c r="AG43" i="5"/>
  <c r="H32" i="5"/>
  <c r="F32" i="5"/>
  <c r="AE32" i="5"/>
  <c r="D32" i="5"/>
  <c r="B32" i="5"/>
  <c r="AI32" i="5"/>
  <c r="B30" i="5"/>
  <c r="D30" i="5"/>
  <c r="F30" i="5"/>
  <c r="H30" i="5"/>
  <c r="J30" i="5"/>
  <c r="L30" i="5"/>
  <c r="AI30" i="5"/>
  <c r="AH30" i="5"/>
  <c r="AG30" i="5"/>
  <c r="AF30" i="5"/>
  <c r="AE30" i="5"/>
  <c r="AD30" i="5"/>
  <c r="AC30" i="5"/>
  <c r="Z30" i="5"/>
  <c r="Y30" i="5"/>
  <c r="X30" i="5"/>
  <c r="W30" i="5"/>
  <c r="V30" i="5"/>
  <c r="U30" i="5"/>
  <c r="T30" i="5"/>
  <c r="Q30" i="5"/>
  <c r="P30" i="5"/>
  <c r="O30" i="5"/>
  <c r="N30" i="5"/>
  <c r="AI29" i="5"/>
  <c r="AH29" i="5"/>
  <c r="AG29" i="5"/>
  <c r="AF29" i="5"/>
  <c r="AE29" i="5"/>
  <c r="AD29" i="5"/>
  <c r="AC29" i="5"/>
  <c r="Z29" i="5"/>
  <c r="Y29" i="5"/>
  <c r="X29" i="5"/>
  <c r="W29" i="5"/>
  <c r="V29" i="5"/>
  <c r="U29" i="5"/>
  <c r="T29" i="5"/>
  <c r="AI28" i="5"/>
  <c r="AH28" i="5"/>
  <c r="AG28" i="5"/>
  <c r="AF28" i="5"/>
  <c r="AE28" i="5"/>
  <c r="AD28" i="5"/>
  <c r="AC28" i="5"/>
  <c r="Z28" i="5"/>
  <c r="Y28" i="5"/>
  <c r="X28" i="5"/>
  <c r="W28" i="5"/>
  <c r="V28" i="5"/>
  <c r="U28" i="5"/>
  <c r="T28" i="5"/>
  <c r="AI27" i="5"/>
  <c r="AH27" i="5"/>
  <c r="AG27" i="5"/>
  <c r="AF27" i="5"/>
  <c r="AE27" i="5"/>
  <c r="AD27" i="5"/>
  <c r="AC27" i="5"/>
  <c r="Z27" i="5"/>
  <c r="Y27" i="5"/>
  <c r="X27" i="5"/>
  <c r="W27" i="5"/>
  <c r="V27" i="5"/>
  <c r="U27" i="5"/>
  <c r="T27" i="5"/>
  <c r="AI26" i="5"/>
  <c r="AH26" i="5"/>
  <c r="AG26" i="5"/>
  <c r="AF26" i="5"/>
  <c r="AE26" i="5"/>
  <c r="AD26" i="5"/>
  <c r="AC26" i="5"/>
  <c r="Z26" i="5"/>
  <c r="Y26" i="5"/>
  <c r="X26" i="5"/>
  <c r="W26" i="5"/>
  <c r="V26" i="5"/>
  <c r="U26" i="5"/>
  <c r="T26" i="5"/>
  <c r="AI25" i="5"/>
  <c r="AH25" i="5"/>
  <c r="AG25" i="5"/>
  <c r="AF25" i="5"/>
  <c r="AE25" i="5"/>
  <c r="AD25" i="5"/>
  <c r="AC25" i="5"/>
  <c r="Z25" i="5"/>
  <c r="Y25" i="5"/>
  <c r="X25" i="5"/>
  <c r="W25" i="5"/>
  <c r="V25" i="5"/>
  <c r="U25" i="5"/>
  <c r="T25" i="5"/>
  <c r="AI24" i="5"/>
  <c r="AH24" i="5"/>
  <c r="AG24" i="5"/>
  <c r="AF24" i="5"/>
  <c r="AE24" i="5"/>
  <c r="AD24" i="5"/>
  <c r="AC24" i="5"/>
  <c r="Z24" i="5"/>
  <c r="Y24" i="5"/>
  <c r="X24" i="5"/>
  <c r="W24" i="5"/>
  <c r="V24" i="5"/>
  <c r="U24" i="5"/>
  <c r="T24" i="5"/>
  <c r="AI23" i="5"/>
  <c r="AH23" i="5"/>
  <c r="AG23" i="5"/>
  <c r="AF23" i="5"/>
  <c r="AE23" i="5"/>
  <c r="AD23" i="5"/>
  <c r="AC23" i="5"/>
  <c r="Z23" i="5"/>
  <c r="Y23" i="5"/>
  <c r="X23" i="5"/>
  <c r="W23" i="5"/>
  <c r="V23" i="5"/>
  <c r="U23" i="5"/>
  <c r="T23" i="5"/>
  <c r="AI22" i="5"/>
  <c r="AH22" i="5"/>
  <c r="AG22" i="5"/>
  <c r="AF22" i="5"/>
  <c r="AE22" i="5"/>
  <c r="AD22" i="5"/>
  <c r="AC22" i="5"/>
  <c r="Z22" i="5"/>
  <c r="Y22" i="5"/>
  <c r="X22" i="5"/>
  <c r="W22" i="5"/>
  <c r="V22" i="5"/>
  <c r="U22" i="5"/>
  <c r="T22" i="5"/>
  <c r="AI21" i="5"/>
  <c r="AH21" i="5"/>
  <c r="AG21" i="5"/>
  <c r="AF21" i="5"/>
  <c r="AE21" i="5"/>
  <c r="AD21" i="5"/>
  <c r="AC21" i="5"/>
  <c r="Z21" i="5"/>
  <c r="Y21" i="5"/>
  <c r="X21" i="5"/>
  <c r="W21" i="5"/>
  <c r="V21" i="5"/>
  <c r="U21" i="5"/>
  <c r="T21" i="5"/>
  <c r="AI20" i="5"/>
  <c r="AH20" i="5"/>
  <c r="AG20" i="5"/>
  <c r="AF20" i="5"/>
  <c r="AE20" i="5"/>
  <c r="AD20" i="5"/>
  <c r="AC20" i="5"/>
  <c r="Z20" i="5"/>
  <c r="Y20" i="5"/>
  <c r="X20" i="5"/>
  <c r="W20" i="5"/>
  <c r="V20" i="5"/>
  <c r="U20" i="5"/>
  <c r="T20" i="5"/>
  <c r="AI19" i="5"/>
  <c r="AH19" i="5"/>
  <c r="AG19" i="5"/>
  <c r="AF19" i="5"/>
  <c r="AE19" i="5"/>
  <c r="AD19" i="5"/>
  <c r="AC19" i="5"/>
  <c r="Z19" i="5"/>
  <c r="Y19" i="5"/>
  <c r="X19" i="5"/>
  <c r="W19" i="5"/>
  <c r="V19" i="5"/>
  <c r="U19" i="5"/>
  <c r="T19" i="5"/>
  <c r="B17" i="5"/>
  <c r="D17" i="5"/>
  <c r="F17" i="5"/>
  <c r="H17" i="5"/>
  <c r="J17" i="5"/>
  <c r="L17" i="5"/>
  <c r="AI17" i="5"/>
  <c r="AH17" i="5"/>
  <c r="AG17" i="5"/>
  <c r="AF17" i="5"/>
  <c r="AE17" i="5"/>
  <c r="AD17" i="5"/>
  <c r="AC17" i="5"/>
  <c r="Z17" i="5"/>
  <c r="Y17" i="5"/>
  <c r="X17" i="5"/>
  <c r="W17" i="5"/>
  <c r="V17" i="5"/>
  <c r="U17" i="5"/>
  <c r="T17" i="5"/>
  <c r="Q17" i="5"/>
  <c r="P17" i="5"/>
  <c r="O17" i="5"/>
  <c r="N17" i="5"/>
  <c r="AI16" i="5"/>
  <c r="AH16" i="5"/>
  <c r="AG16" i="5"/>
  <c r="AF16" i="5"/>
  <c r="AE16" i="5"/>
  <c r="AD16" i="5"/>
  <c r="AC16" i="5"/>
  <c r="Z16" i="5"/>
  <c r="Y16" i="5"/>
  <c r="X16" i="5"/>
  <c r="W16" i="5"/>
  <c r="V16" i="5"/>
  <c r="U16" i="5"/>
  <c r="T16" i="5"/>
  <c r="AI15" i="5"/>
  <c r="AH15" i="5"/>
  <c r="AG15" i="5"/>
  <c r="AF15" i="5"/>
  <c r="AE15" i="5"/>
  <c r="AD15" i="5"/>
  <c r="AC15" i="5"/>
  <c r="Z15" i="5"/>
  <c r="Y15" i="5"/>
  <c r="X15" i="5"/>
  <c r="W15" i="5"/>
  <c r="V15" i="5"/>
  <c r="U15" i="5"/>
  <c r="T15" i="5"/>
  <c r="AI14" i="5"/>
  <c r="AH14" i="5"/>
  <c r="AG14" i="5"/>
  <c r="AF14" i="5"/>
  <c r="AE14" i="5"/>
  <c r="AD14" i="5"/>
  <c r="AC14" i="5"/>
  <c r="Z14" i="5"/>
  <c r="Y14" i="5"/>
  <c r="X14" i="5"/>
  <c r="W14" i="5"/>
  <c r="V14" i="5"/>
  <c r="U14" i="5"/>
  <c r="T14" i="5"/>
  <c r="AI13" i="5"/>
  <c r="AH13" i="5"/>
  <c r="AG13" i="5"/>
  <c r="AF13" i="5"/>
  <c r="AE13" i="5"/>
  <c r="AD13" i="5"/>
  <c r="AC13" i="5"/>
  <c r="Z13" i="5"/>
  <c r="Y13" i="5"/>
  <c r="X13" i="5"/>
  <c r="W13" i="5"/>
  <c r="V13" i="5"/>
  <c r="U13" i="5"/>
  <c r="T13" i="5"/>
  <c r="AI12" i="5"/>
  <c r="AH12" i="5"/>
  <c r="AG12" i="5"/>
  <c r="AF12" i="5"/>
  <c r="AE12" i="5"/>
  <c r="AD12" i="5"/>
  <c r="AC12" i="5"/>
  <c r="Z12" i="5"/>
  <c r="Y12" i="5"/>
  <c r="X12" i="5"/>
  <c r="W12" i="5"/>
  <c r="V12" i="5"/>
  <c r="U12" i="5"/>
  <c r="T12" i="5"/>
  <c r="AI11" i="5"/>
  <c r="AH11" i="5"/>
  <c r="AG11" i="5"/>
  <c r="AF11" i="5"/>
  <c r="AE11" i="5"/>
  <c r="AD11" i="5"/>
  <c r="AC11" i="5"/>
  <c r="Z11" i="5"/>
  <c r="Y11" i="5"/>
  <c r="X11" i="5"/>
  <c r="W11" i="5"/>
  <c r="V11" i="5"/>
  <c r="U11" i="5"/>
  <c r="T11" i="5"/>
  <c r="AI10" i="5"/>
  <c r="AH10" i="5"/>
  <c r="AG10" i="5"/>
  <c r="AF10" i="5"/>
  <c r="AE10" i="5"/>
  <c r="AD10" i="5"/>
  <c r="AC10" i="5"/>
  <c r="Z10" i="5"/>
  <c r="Y10" i="5"/>
  <c r="X10" i="5"/>
  <c r="W10" i="5"/>
  <c r="V10" i="5"/>
  <c r="U10" i="5"/>
  <c r="T10" i="5"/>
  <c r="AI9" i="5"/>
  <c r="AH9" i="5"/>
  <c r="AG9" i="5"/>
  <c r="AF9" i="5"/>
  <c r="AE9" i="5"/>
  <c r="AD9" i="5"/>
  <c r="AC9" i="5"/>
  <c r="Z9" i="5"/>
  <c r="Y9" i="5"/>
  <c r="X9" i="5"/>
  <c r="W9" i="5"/>
  <c r="V9" i="5"/>
  <c r="U9" i="5"/>
  <c r="T9" i="5"/>
  <c r="AI8" i="5"/>
  <c r="AH8" i="5"/>
  <c r="AG8" i="5"/>
  <c r="AF8" i="5"/>
  <c r="AE8" i="5"/>
  <c r="AD8" i="5"/>
  <c r="AC8" i="5"/>
  <c r="Z8" i="5"/>
  <c r="Y8" i="5"/>
  <c r="X8" i="5"/>
  <c r="W8" i="5"/>
  <c r="V8" i="5"/>
  <c r="U8" i="5"/>
  <c r="T8" i="5"/>
  <c r="AI7" i="5"/>
  <c r="AH7" i="5"/>
  <c r="AG7" i="5"/>
  <c r="AF7" i="5"/>
  <c r="AE7" i="5"/>
  <c r="AD7" i="5"/>
  <c r="AC7" i="5"/>
  <c r="Z7" i="5"/>
  <c r="Y7" i="5"/>
  <c r="X7" i="5"/>
  <c r="W7" i="5"/>
  <c r="V7" i="5"/>
  <c r="U7" i="5"/>
  <c r="T7" i="5"/>
  <c r="AI6" i="5"/>
  <c r="AH6" i="5"/>
  <c r="AG6" i="5"/>
  <c r="AF6" i="5"/>
  <c r="AE6" i="5"/>
  <c r="AD6" i="5"/>
  <c r="AC6" i="5"/>
  <c r="Z6" i="5"/>
  <c r="Y6" i="5"/>
  <c r="X6" i="5"/>
  <c r="W6" i="5"/>
  <c r="V6" i="5"/>
  <c r="U6" i="5"/>
  <c r="T6" i="5"/>
  <c r="H38" i="4"/>
  <c r="C38" i="4"/>
  <c r="Y43" i="5"/>
  <c r="Y39" i="5"/>
  <c r="T39" i="9"/>
  <c r="T38" i="9"/>
  <c r="H34" i="4"/>
  <c r="C34" i="4"/>
  <c r="U35" i="5"/>
  <c r="H33" i="4"/>
  <c r="C33" i="4"/>
  <c r="Y37" i="5"/>
  <c r="W38" i="5"/>
  <c r="T34" i="5"/>
  <c r="V43" i="5"/>
  <c r="U41" i="9"/>
  <c r="AC32" i="5"/>
  <c r="U33" i="5"/>
  <c r="AC38" i="5"/>
  <c r="U39" i="5"/>
  <c r="T31" i="9"/>
  <c r="T35" i="9"/>
  <c r="R39" i="9"/>
  <c r="V39" i="9"/>
  <c r="N40" i="9"/>
  <c r="S40" i="9"/>
  <c r="T41" i="9"/>
  <c r="Y41" i="5"/>
  <c r="T36" i="9"/>
  <c r="H39" i="4"/>
  <c r="D43" i="5"/>
  <c r="AD43" i="5"/>
  <c r="H43" i="5"/>
  <c r="AF43" i="5"/>
  <c r="L43" i="5"/>
  <c r="AH43" i="5"/>
  <c r="P43" i="5"/>
  <c r="AD32" i="5"/>
  <c r="Y33" i="5"/>
  <c r="W34" i="5"/>
  <c r="AI40" i="5"/>
  <c r="W40" i="5"/>
  <c r="AI41" i="5"/>
  <c r="R31" i="9"/>
  <c r="T42" i="9"/>
  <c r="V31" i="9"/>
  <c r="T34" i="9"/>
  <c r="E25" i="10"/>
  <c r="E29" i="10"/>
  <c r="W32" i="5"/>
  <c r="T32" i="9"/>
  <c r="R41" i="9"/>
  <c r="W43" i="5"/>
  <c r="V41" i="9"/>
  <c r="AG32" i="5"/>
  <c r="Y35" i="5"/>
  <c r="W36" i="5"/>
  <c r="U37" i="5"/>
  <c r="U41" i="5"/>
  <c r="W42" i="5"/>
  <c r="U43" i="5"/>
  <c r="T33" i="9"/>
  <c r="S39" i="9"/>
  <c r="R40" i="9"/>
  <c r="V40" i="9"/>
  <c r="E28" i="10"/>
  <c r="Q42" i="9"/>
  <c r="V32" i="5"/>
  <c r="AF32" i="5"/>
  <c r="T33" i="5"/>
  <c r="X33" i="5"/>
  <c r="V34" i="5"/>
  <c r="T35" i="5"/>
  <c r="X35" i="5"/>
  <c r="V36" i="5"/>
  <c r="T37" i="5"/>
  <c r="X37" i="5"/>
  <c r="V38" i="5"/>
  <c r="T39" i="5"/>
  <c r="X39" i="5"/>
  <c r="V40" i="5"/>
  <c r="T41" i="5"/>
  <c r="X41" i="5"/>
  <c r="V42" i="5"/>
  <c r="B43" i="5"/>
  <c r="F43" i="5"/>
  <c r="AE43" i="5"/>
  <c r="T43" i="5"/>
  <c r="X43" i="5"/>
  <c r="N31" i="9"/>
  <c r="S31" i="9"/>
  <c r="S32" i="9"/>
  <c r="S33" i="9"/>
  <c r="S34" i="9"/>
  <c r="S35" i="9"/>
  <c r="S36" i="9"/>
  <c r="B37" i="9"/>
  <c r="F37" i="9"/>
  <c r="S37" i="9"/>
  <c r="J37" i="9"/>
  <c r="U37" i="9"/>
  <c r="S38" i="9"/>
  <c r="S41" i="9"/>
  <c r="F20" i="11"/>
  <c r="N20" i="11"/>
  <c r="O20" i="11"/>
  <c r="F22" i="11"/>
  <c r="N22" i="11"/>
  <c r="O22" i="11"/>
  <c r="F24" i="11"/>
  <c r="N24" i="11"/>
  <c r="O24" i="11"/>
  <c r="L26" i="11"/>
  <c r="C31" i="10"/>
  <c r="E31" i="10"/>
  <c r="T32" i="5"/>
  <c r="X32" i="5"/>
  <c r="V33" i="5"/>
  <c r="X34" i="5"/>
  <c r="V35" i="5"/>
  <c r="T36" i="5"/>
  <c r="X36" i="5"/>
  <c r="V37" i="5"/>
  <c r="T38" i="5"/>
  <c r="X38" i="5"/>
  <c r="V39" i="5"/>
  <c r="T40" i="5"/>
  <c r="X40" i="5"/>
  <c r="V41" i="5"/>
  <c r="T42" i="5"/>
  <c r="X42" i="5"/>
  <c r="Q31" i="9"/>
  <c r="U31" i="9"/>
  <c r="Q32" i="9"/>
  <c r="U32" i="9"/>
  <c r="Q33" i="9"/>
  <c r="U33" i="9"/>
  <c r="Q34" i="9"/>
  <c r="U34" i="9"/>
  <c r="Q35" i="9"/>
  <c r="U35" i="9"/>
  <c r="Q36" i="9"/>
  <c r="U36" i="9"/>
  <c r="D37" i="9"/>
  <c r="R37" i="9"/>
  <c r="H37" i="9"/>
  <c r="T37" i="9"/>
  <c r="L37" i="9"/>
  <c r="V37" i="9"/>
  <c r="Q38" i="9"/>
  <c r="U38" i="9"/>
  <c r="Q39" i="9"/>
  <c r="U39" i="9"/>
  <c r="Q40" i="9"/>
  <c r="U40" i="9"/>
  <c r="Q41" i="9"/>
  <c r="D42" i="9"/>
  <c r="R42" i="9"/>
  <c r="L42" i="9"/>
  <c r="V42" i="9"/>
  <c r="F21" i="11"/>
  <c r="F23" i="11"/>
  <c r="F25" i="11"/>
  <c r="C39" i="4"/>
  <c r="U32" i="5"/>
  <c r="Y32" i="5"/>
  <c r="W33" i="5"/>
  <c r="U34" i="5"/>
  <c r="Y34" i="5"/>
  <c r="W35" i="5"/>
  <c r="U36" i="5"/>
  <c r="Y36" i="5"/>
  <c r="W37" i="5"/>
  <c r="U38" i="5"/>
  <c r="Y38" i="5"/>
  <c r="W39" i="5"/>
  <c r="U40" i="5"/>
  <c r="Y40" i="5"/>
  <c r="W41" i="5"/>
  <c r="U42" i="5"/>
  <c r="Y42" i="5"/>
  <c r="C32" i="6"/>
  <c r="I26" i="11"/>
  <c r="R32" i="9"/>
  <c r="V32" i="9"/>
  <c r="R33" i="9"/>
  <c r="V33" i="9"/>
  <c r="R34" i="9"/>
  <c r="V34" i="9"/>
  <c r="R35" i="9"/>
  <c r="V35" i="9"/>
  <c r="R36" i="9"/>
  <c r="V36" i="9"/>
  <c r="R38" i="9"/>
  <c r="V38" i="9"/>
  <c r="AC43" i="5"/>
  <c r="AI43" i="5"/>
  <c r="N21" i="11"/>
  <c r="O21" i="11"/>
  <c r="M21" i="11"/>
  <c r="M22" i="11"/>
  <c r="Z43" i="5"/>
  <c r="Z41" i="5"/>
  <c r="Z39" i="5"/>
  <c r="Z37" i="5"/>
  <c r="Z35" i="5"/>
  <c r="Z33" i="5"/>
  <c r="F26" i="11"/>
  <c r="N26" i="11"/>
  <c r="O26" i="11"/>
  <c r="Z42" i="5"/>
  <c r="Z40" i="5"/>
  <c r="Z38" i="5"/>
  <c r="Z36" i="5"/>
  <c r="Z34" i="5"/>
  <c r="Z32" i="5"/>
  <c r="N42" i="9"/>
  <c r="N25" i="11"/>
  <c r="O25" i="11"/>
  <c r="M25" i="11"/>
  <c r="M26" i="11"/>
  <c r="Q37" i="9"/>
  <c r="N37" i="9"/>
  <c r="N23" i="11"/>
  <c r="O23" i="11"/>
  <c r="M23" i="11"/>
  <c r="M20" i="11"/>
  <c r="M24" i="11"/>
</calcChain>
</file>

<file path=xl/sharedStrings.xml><?xml version="1.0" encoding="utf-8"?>
<sst xmlns="http://schemas.openxmlformats.org/spreadsheetml/2006/main" count="603" uniqueCount="159">
  <si>
    <t>Please complete the following fields to ensure proper identification of this file.</t>
  </si>
  <si>
    <t>Unit ID:</t>
  </si>
  <si>
    <t>Institution:</t>
  </si>
  <si>
    <t>Respondent Name:</t>
  </si>
  <si>
    <t>Phone Number:</t>
  </si>
  <si>
    <t>E-Mail Address:</t>
  </si>
  <si>
    <t>Survey Year:</t>
  </si>
  <si>
    <t>MEN</t>
  </si>
  <si>
    <t>WOMEN</t>
  </si>
  <si>
    <t>(4)</t>
  </si>
  <si>
    <t>Academic Rank</t>
  </si>
  <si>
    <t>Number of Faculty</t>
  </si>
  <si>
    <t>Total Contracted Salaries ($)</t>
  </si>
  <si>
    <t>Not Tenure-Track</t>
  </si>
  <si>
    <t>On Tenure-Track</t>
  </si>
  <si>
    <t>Tenured</t>
  </si>
  <si>
    <t>1.  Professor</t>
  </si>
  <si>
    <t>2.  Associate</t>
  </si>
  <si>
    <t>3.  Assistant</t>
  </si>
  <si>
    <t>4.  Instructor</t>
  </si>
  <si>
    <t>5.  Lecturer</t>
  </si>
  <si>
    <t>6.  No Rank</t>
  </si>
  <si>
    <t>7.  TOTAL</t>
  </si>
  <si>
    <t>If reporting by rank, use the cells below. Otherwise, use "Undifferentiated Rank" to the right</t>
  </si>
  <si>
    <t>UNDIFFERENTIATED RANK</t>
  </si>
  <si>
    <t>PROFESSOR</t>
  </si>
  <si>
    <t>ASSOCIATE</t>
  </si>
  <si>
    <t>ASSISTANT</t>
  </si>
  <si>
    <t>INSTRUCTOR</t>
  </si>
  <si>
    <t>LECTURER</t>
  </si>
  <si>
    <t>NO RANK</t>
  </si>
  <si>
    <t>Totals by Rank</t>
  </si>
  <si>
    <t>Major
Benefits</t>
  </si>
  <si>
    <t>Total Expenditure</t>
  </si>
  <si>
    <t>No. Cov.</t>
  </si>
  <si>
    <t>BENEFITS AS PERCENT OF SALARY</t>
  </si>
  <si>
    <t xml:space="preserve"> BENEFITS AVERAGE</t>
  </si>
  <si>
    <t>ALL RANKS</t>
  </si>
  <si>
    <t>1.  Retirement</t>
  </si>
  <si>
    <t>2.  Medical</t>
  </si>
  <si>
    <t>3.  Dental</t>
  </si>
  <si>
    <t>4.  Combined Medical/Dental</t>
  </si>
  <si>
    <t>5.  Disability</t>
  </si>
  <si>
    <t>6.  Tuition</t>
  </si>
  <si>
    <t>7.  FICA</t>
  </si>
  <si>
    <t>8.  Unemployment</t>
  </si>
  <si>
    <t>9.  Group Life</t>
  </si>
  <si>
    <t>10.  Worker's Comp.</t>
  </si>
  <si>
    <t>11.  Other*</t>
  </si>
  <si>
    <t>12.  TOTAL</t>
  </si>
  <si>
    <t>2.  Medical**</t>
  </si>
  <si>
    <t>3.  Dental**</t>
  </si>
  <si>
    <t>5.  Disability**</t>
  </si>
  <si>
    <t>6.  Tuition**</t>
  </si>
  <si>
    <t>8.  Unemployment**</t>
  </si>
  <si>
    <t>*Benefits in kind reported under "Other" are those with cash alternatives (e.g., moving, travel, housing, etc.)</t>
  </si>
  <si>
    <t>**Benefits that are not computed as a percentage of salary are not subject to conversion (medical, disability, tuition, dental, unemployment, other)</t>
  </si>
  <si>
    <t>Please refer to instructions for complete definitions.</t>
  </si>
  <si>
    <t>Number of Continuing Faculty</t>
  </si>
  <si>
    <t>Total Salary Outlays</t>
  </si>
  <si>
    <t>Percentage Increase</t>
  </si>
  <si>
    <t>9-Month</t>
  </si>
  <si>
    <t>12-Month</t>
  </si>
  <si>
    <t>Base Salary</t>
  </si>
  <si>
    <t>Supplement</t>
  </si>
  <si>
    <t xml:space="preserve">President/Chancellor </t>
  </si>
  <si>
    <t>Chief Academic Officer</t>
  </si>
  <si>
    <t>Chief Financial Officer</t>
  </si>
  <si>
    <t>Chief Development Officer</t>
  </si>
  <si>
    <t>Instructions:</t>
  </si>
  <si>
    <t>“Base Salary” is the contractual base salary provided by the institution. “Supplement” is the cash value of any supplemental compensation provided by the institution or a private foundation. Include additional direct compensation supplementing the base salary, including bonuses or deferred compensation, which might come from the institution itself, directly from state government, or from an affiliated private foundation. Do not include housing, entertainment, travel allowances or general expense accounts, club memberships, or tuition allowances for dependents.</t>
  </si>
  <si>
    <t>Total</t>
  </si>
  <si>
    <t>INSTRCUTOR</t>
  </si>
  <si>
    <t>**Benefits which are not computed as a percentage of salary are not subject to conversion (e.g., medical, tuition, etc.)</t>
  </si>
  <si>
    <t>Note:  Please refer to Instructions</t>
  </si>
  <si>
    <t>Data Entry Validity Checks for Various Sections (See Instructions)</t>
  </si>
  <si>
    <t>Section I. Salary and Tenure Status</t>
  </si>
  <si>
    <t>Sect. II</t>
  </si>
  <si>
    <t>Section III.
Continuing Faculty</t>
  </si>
  <si>
    <t>Sec IV</t>
  </si>
  <si>
    <t>Sec IV / Sec I  Outlays</t>
  </si>
  <si>
    <t>Total Faculty</t>
  </si>
  <si>
    <t>Tenure Status</t>
  </si>
  <si>
    <t>Average
Men</t>
  </si>
  <si>
    <t>Average Women</t>
  </si>
  <si>
    <t>Outlays</t>
  </si>
  <si>
    <t>Benefits No.</t>
  </si>
  <si>
    <t>Cont. Faculty</t>
  </si>
  <si>
    <t>Current Yr. Outlays</t>
  </si>
  <si>
    <t>Percent Increase</t>
  </si>
  <si>
    <t>No. Faculty</t>
  </si>
  <si>
    <t>Estimated Outlays</t>
  </si>
  <si>
    <t xml:space="preserve">Difference </t>
  </si>
  <si>
    <t>Combined converted</t>
  </si>
  <si>
    <t>In order to use this data file, please enable macros. In the “Security Warning” line above, click the Options button, choose “Enable this content” and then click OK.</t>
  </si>
  <si>
    <t>in 2012-13</t>
  </si>
  <si>
    <t>For each administrative position, enter the annual amounts for 2013; report amounts for one individual only and for the institution specified in this data file.</t>
  </si>
  <si>
    <t>American Association of University Professors 
Faculty Compensation Survey 2015-16</t>
  </si>
  <si>
    <t>in 2014-15</t>
  </si>
  <si>
    <t>Chief Administrative Officer</t>
  </si>
  <si>
    <t>Chief Counsel</t>
  </si>
  <si>
    <t>Director of Enrollment Management</t>
  </si>
  <si>
    <t>Director of Athletics</t>
  </si>
  <si>
    <t>1.  Part-Time Faculty</t>
  </si>
  <si>
    <t>2.  Graduate Teaching Assistant</t>
  </si>
  <si>
    <t>TOTAL</t>
  </si>
  <si>
    <t>3.  TOTAL</t>
  </si>
  <si>
    <t>2015-16</t>
  </si>
  <si>
    <r>
      <rPr>
        <b/>
        <sz val="10"/>
        <color rgb="FFCC0000"/>
        <rFont val="Arial"/>
        <family val="2"/>
      </rPr>
      <t>Note on copy/paste:</t>
    </r>
    <r>
      <rPr>
        <b/>
        <sz val="10"/>
        <rFont val="Arial"/>
        <family val="2"/>
      </rPr>
      <t xml:space="preserve"> For best results, if you want to copy data from another source-including another Excel file-use only the "Paste Values" function. If you paste in values with decimal points or commas, the file may not function properly. If you need help with this feature, please contact AAUP Research.
</t>
    </r>
  </si>
  <si>
    <t xml:space="preserve"> </t>
  </si>
  <si>
    <t>Form 1: Number, Total Salaries, and Tenure Status of Full-Time Instructional Faculty, 2015-16</t>
  </si>
  <si>
    <t>Section 1.  Faculty on 9-Month Contracts (regardless of number of salary installments)</t>
  </si>
  <si>
    <t>Section 2.  Faculty on 11 or 12-Month Contracts (actual amounts)</t>
  </si>
  <si>
    <t xml:space="preserve">Section 3.  9-Month Contracts plus 11 or 12-Month Contracts (Converts 11 or 12-month salaries and calculates automatically.) </t>
  </si>
  <si>
    <t>Conversion factor for 11 or 12-month faculty salaries (see instructions below):</t>
  </si>
  <si>
    <r>
      <t xml:space="preserve">Conversion Factor:  </t>
    </r>
    <r>
      <rPr>
        <sz val="11"/>
        <color rgb="FF000000"/>
        <rFont val="Arial"/>
        <family val="2"/>
      </rPr>
      <t xml:space="preserve"> Completion of this field is necessary only if you report data for 11 or 12-month faculty and want to use a factor other than the standard default value of 9/11 or 0.81818181818.    To change the conversion factor delete the default value that appears in the cell and enter the new factor to be used to convert 11 or 12-month amounts to a 9-month equivalent.  This factor will automatically convert 12-month amounts for the totals in Section 3.  </t>
    </r>
  </si>
  <si>
    <t>Form 2: Major Benefits for Full-Time Instructional Faculty, 2015-16</t>
  </si>
  <si>
    <t>Section 1.  Faculty on 9-Month Contracts (i.e., regardless of number of installments)</t>
  </si>
  <si>
    <t>Section 2.  Faculty on 12-Month Contracts (i.e., on actual basis, no conversion)</t>
  </si>
  <si>
    <t>Section 3.   9-Month plus 12-Month converted**  (Calculates automatically)</t>
  </si>
  <si>
    <t xml:space="preserve">American Association of University Professors </t>
  </si>
  <si>
    <t>Faculty Compensation Survey 2015-16</t>
  </si>
  <si>
    <t xml:space="preserve">Instructions for the Excel survey </t>
  </si>
  <si>
    <t>Instructions for Data Upload</t>
  </si>
  <si>
    <t>Complete the Excel file using the instructions for each section linked below. After each section is complete, click the "Validate" button (upper right corner; upper left in section 2).</t>
  </si>
  <si>
    <t>When all sections are complete, check the final tab of the file labeled "Validity checks." This section indicates any basic problems with the data. Make any corrections necessary. If there are no issues to correct, return to the tab for section 1 and save the file.</t>
  </si>
  <si>
    <t>Prior to uploading data, you must first start the survey for the current year (described above) and sign off on the institutional information section (complete instructions linked below). Once the institutional information section is signed off, the Survey Overview page will display the message "Excel data can be uploaded to the application."</t>
  </si>
  <si>
    <t>Return to the Excel file and click the "Upload Data" button; you will be asked for your user ID (e-mail address) and password again to verify the upload. Note any messages of validation or upload issues and make corrections until the upload is successful. You will need to refresh the survey overview page in your browser to see the result of the upload.</t>
  </si>
  <si>
    <t>Form 3: Salaries and Percentage Increase for Continuing Instructional Faculty, 2015-16</t>
  </si>
  <si>
    <t>Current Yr. (2015-16)</t>
  </si>
  <si>
    <t>Previous Yr. (2014-15)</t>
  </si>
  <si>
    <t>Section 1.  Full-time Faculty on 9-Month Contracts</t>
  </si>
  <si>
    <t>Section 2.  Full-time Faculty on 12-Month Contracts</t>
  </si>
  <si>
    <t>Section 3.  9-Month plus 12-Month Converted  (Calculates automatically)</t>
  </si>
  <si>
    <t>Form 4: Compensation for Senior Administrators</t>
  </si>
  <si>
    <t>Form  5: Number, Total Salaries of Part-Time Instructional Faculty and Graduate Teaching Assistants, 2015-16</t>
  </si>
  <si>
    <t>Section 1.  Faculty on 9-Month Contracts (i.e., regardless of number of salary installments)</t>
  </si>
  <si>
    <t>Section 2 -- Estimating Benefits by Rank, 2015-16
 (Use of this worksheet is optional, and applies only if benefits by rank are not available; see instructions before completing)</t>
  </si>
  <si>
    <t>Section 3.  9-Month plus 12-Month Contracts Converted  (Calculates automatically)</t>
  </si>
  <si>
    <t>Section 1.  Faculty on 9-Month Contracts</t>
  </si>
  <si>
    <r>
      <t xml:space="preserve">Form 3 -- Estimating Percentage Increase for Continuing Instructional Faculty, 2015-16
</t>
    </r>
    <r>
      <rPr>
        <b/>
        <sz val="10"/>
        <rFont val="Arial"/>
        <family val="2"/>
      </rPr>
      <t>(Complete only if actual salary amounts are not available; see instructions before completing)</t>
    </r>
  </si>
  <si>
    <t>Section 2.  Faculty on 12-Month Contracts</t>
  </si>
  <si>
    <t xml:space="preserve">Section 3. 9-Month plus 12-Month Converted  (Calculates automatically) </t>
  </si>
  <si>
    <t xml:space="preserve">  Current Yr. (2015-16)</t>
  </si>
  <si>
    <t xml:space="preserve"> Previous Yr. (2014-15)</t>
  </si>
  <si>
    <r>
      <t>Two options for data entry:</t>
    </r>
    <r>
      <rPr>
        <sz val="11"/>
        <color rgb="FF000000"/>
        <rFont val="Arial"/>
        <family val="2"/>
      </rPr>
      <t xml:space="preserve"> (1) Excel data file upload. You may upload data directly from the Excel data form using Web services.         </t>
    </r>
  </si>
  <si>
    <t xml:space="preserve">  or  (2) Data entry directly on-line. See instructions for Excel method below</t>
  </si>
  <si>
    <r>
      <t>Note on copy/paste in the Excel file:</t>
    </r>
    <r>
      <rPr>
        <sz val="11"/>
        <color rgb="FF000000"/>
        <rFont val="Arial"/>
        <family val="2"/>
      </rPr>
      <t> Improperly formatted data may create problems for the validation checks and formulas built into the Excel file. For best results, if you want to copy data into the Excel file from another source, including another Excel file, use only the "Paste Values" function. If you paste in values with decimal points or commas, the file may not function properly. If you need help with this feature, please contact AAUP Research.</t>
    </r>
  </si>
  <si>
    <t>Begin by downloading the current year Excel data entry form; choose "Survey" from the menu and "Download Data Form" for either the 32- or 64-bit file, depending on your version of Excel. If you are using Excel for Mac, you will need to enter data by hand; see below.</t>
  </si>
  <si>
    <t>Total Expenditure ($)</t>
  </si>
  <si>
    <r>
      <rPr>
        <sz val="10"/>
        <color rgb="FFB80000"/>
        <rFont val="Arial"/>
        <family val="2"/>
      </rPr>
      <t>Please Note:</t>
    </r>
    <r>
      <rPr>
        <sz val="10"/>
        <rFont val="Arial"/>
        <family val="2"/>
      </rPr>
      <t xml:space="preserve"> Individuals reported in Number of Continuing Faculty should be only those who held faculty positions in BOTH 2015-16 and 2014-15. This number will almost always be smaller than that in Section 1. Report individuals in the row for the rank the person held in 2014-15.   For those institutions not able to complete Columns B, C, or D, see the instructions and the Form 3 Estimate tab.   Previous Year (2014 - 2015) outlay is the last year's salary outlay of CURRENT continuing faculty members.  Salaries of faculty that are no longer working at your institution or newly hired in 2015 - 2016 should NOT be included in Section 3.</t>
    </r>
  </si>
  <si>
    <r>
      <t xml:space="preserve">Confidentiality Notice: </t>
    </r>
    <r>
      <rPr>
        <b/>
        <i/>
        <sz val="10"/>
        <rFont val="Arial"/>
        <family val="2"/>
      </rPr>
      <t xml:space="preserve"> The figures supplied in this section will be used for aggregate calculations only; they will only published or disclosed by institutional classification.</t>
    </r>
  </si>
  <si>
    <t>© 2015 American Association of University Professors</t>
  </si>
  <si>
    <t xml:space="preserve">Terms of Service            
These data are intended for the internal use of the requesting institution.  Internal use includes posting on a secure institutional website
that is not publically viewable, and the transmission to employees and contractors of the institution for use in planning and decision-making.
Commercial use of these data are prohibited.  Please do not publish or redistribute these data without permission of the AAUP Research Office.
For questions of use, please contact the AAUP Research Office at aaupfcs@aaup.org. 
</t>
  </si>
  <si>
    <t>No. Cov.:  the number of faculty included in the benefit expenditures.</t>
  </si>
  <si>
    <t>The figures supplied in this section will be used for aggregate calculations only; they will not be published or disclosed for individual institutions.</t>
  </si>
  <si>
    <t xml:space="preserve">Confidentiality Notice:  </t>
  </si>
  <si>
    <t>4. (Optional) Medical combined w/ Dental</t>
  </si>
  <si>
    <r>
      <t>4. (</t>
    </r>
    <r>
      <rPr>
        <b/>
        <sz val="8"/>
        <rFont val="Arial"/>
        <family val="2"/>
      </rPr>
      <t>Optional</t>
    </r>
    <r>
      <rPr>
        <sz val="8"/>
        <rFont val="Arial"/>
        <family val="2"/>
      </rPr>
      <t>) Medical combined w/dental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</si>
</sst>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_(* \(#,##0.00\);_(* &quot;-&quot;??_);_(@_)"/>
    <numFmt numFmtId="166" formatCode="_(* #,##0_);_(* \(#,##0\);_(* &quot;-&quot;??_);_(@_)"/>
    <numFmt numFmtId="167" formatCode="_(&quot;$&quot;* #,##0_);_(&quot;$&quot;* \(#,##0\);_(&quot;$&quot;* &quot;-&quot;??_);_(@_)"/>
  </numFmts>
  <fonts count="62" x14ac:knownFonts="1">
    <font>
      <sz val="11"/>
      <color theme="1"/>
      <name val="Calibri"/>
      <family val="2"/>
      <scheme val="minor"/>
    </font>
    <font>
      <sz val="11"/>
      <color theme="1"/>
      <name val="Calibri"/>
      <family val="2"/>
      <scheme val="minor"/>
    </font>
    <font>
      <b/>
      <sz val="18"/>
      <color theme="3"/>
      <name val="Cambria"/>
      <family val="2"/>
      <scheme val="major"/>
    </font>
    <font>
      <b/>
      <sz val="11"/>
      <color theme="1"/>
      <name val="Calibri"/>
      <family val="2"/>
      <scheme val="minor"/>
    </font>
    <font>
      <sz val="11"/>
      <color theme="0"/>
      <name val="Calibri"/>
      <family val="2"/>
      <scheme val="minor"/>
    </font>
    <font>
      <sz val="10"/>
      <name val="Arial"/>
      <family val="2"/>
    </font>
    <font>
      <b/>
      <i/>
      <sz val="10"/>
      <name val="Times New Roman"/>
      <family val="1"/>
    </font>
    <font>
      <sz val="10"/>
      <name val="Times New Roman"/>
      <family val="1"/>
    </font>
    <font>
      <b/>
      <sz val="10"/>
      <name val="Times New Roman"/>
      <family val="1"/>
    </font>
    <font>
      <sz val="10"/>
      <name val="Arial"/>
      <family val="2"/>
    </font>
    <font>
      <b/>
      <sz val="8"/>
      <name val="Times New Roman"/>
      <family val="1"/>
    </font>
    <font>
      <sz val="10"/>
      <color indexed="33"/>
      <name val="Arial"/>
      <family val="2"/>
    </font>
    <font>
      <b/>
      <sz val="10"/>
      <color indexed="10"/>
      <name val="Arial"/>
      <family val="2"/>
    </font>
    <font>
      <sz val="9"/>
      <name val="Times New Roman"/>
      <family val="1"/>
    </font>
    <font>
      <sz val="10"/>
      <color indexed="17"/>
      <name val="Arial"/>
      <family val="2"/>
    </font>
    <font>
      <sz val="10"/>
      <color indexed="14"/>
      <name val="Courier New"/>
      <family val="3"/>
    </font>
    <font>
      <b/>
      <sz val="10"/>
      <name val="Arial"/>
      <family val="2"/>
    </font>
    <font>
      <b/>
      <sz val="10"/>
      <color indexed="17"/>
      <name val="Arial"/>
      <family val="2"/>
    </font>
    <font>
      <sz val="10"/>
      <color indexed="8"/>
      <name val="Arial"/>
      <family val="2"/>
    </font>
    <font>
      <sz val="10"/>
      <color indexed="17"/>
      <name val="Times New Roman"/>
      <family val="1"/>
    </font>
    <font>
      <b/>
      <sz val="12"/>
      <name val="Arial"/>
      <family val="2"/>
    </font>
    <font>
      <sz val="14"/>
      <name val="Arial Rounded MT Bold"/>
      <family val="2"/>
    </font>
    <font>
      <b/>
      <i/>
      <sz val="10"/>
      <name val="Arial"/>
      <family val="2"/>
    </font>
    <font>
      <b/>
      <sz val="14"/>
      <color rgb="FFFF0000"/>
      <name val="Arial"/>
      <family val="2"/>
    </font>
    <font>
      <b/>
      <sz val="8"/>
      <name val="Arial"/>
      <family val="2"/>
    </font>
    <font>
      <b/>
      <sz val="12"/>
      <color rgb="FFFF0000"/>
      <name val="Arial"/>
      <family val="2"/>
    </font>
    <font>
      <b/>
      <sz val="10"/>
      <color rgb="FFCC0000"/>
      <name val="Arial"/>
      <family val="2"/>
    </font>
    <font>
      <b/>
      <sz val="10"/>
      <color theme="0"/>
      <name val="Arial"/>
      <family val="2"/>
    </font>
    <font>
      <b/>
      <sz val="14"/>
      <name val="Arial"/>
      <family val="2"/>
    </font>
    <font>
      <b/>
      <sz val="11"/>
      <color rgb="FF000000"/>
      <name val="Arial"/>
      <family val="2"/>
    </font>
    <font>
      <sz val="11"/>
      <color rgb="FF000000"/>
      <name val="Arial"/>
      <family val="2"/>
    </font>
    <font>
      <i/>
      <sz val="12"/>
      <name val="Arial"/>
      <family val="2"/>
    </font>
    <font>
      <b/>
      <sz val="9"/>
      <name val="Arial"/>
      <family val="2"/>
    </font>
    <font>
      <sz val="9"/>
      <name val="Arial"/>
      <family val="2"/>
    </font>
    <font>
      <b/>
      <sz val="10"/>
      <color rgb="FFC50A45"/>
      <name val="Arial"/>
      <family val="2"/>
    </font>
    <font>
      <b/>
      <sz val="11"/>
      <name val="Arial"/>
      <family val="2"/>
    </font>
    <font>
      <b/>
      <sz val="12"/>
      <color theme="0"/>
      <name val="Arial"/>
      <family val="2"/>
    </font>
    <font>
      <i/>
      <sz val="11"/>
      <name val="Arial"/>
      <family val="2"/>
    </font>
    <font>
      <sz val="11"/>
      <name val="Arial"/>
      <family val="2"/>
    </font>
    <font>
      <sz val="10"/>
      <color rgb="FFB80000"/>
      <name val="Arial"/>
      <family val="2"/>
    </font>
    <font>
      <b/>
      <sz val="10"/>
      <color rgb="FFB80000"/>
      <name val="Arial"/>
      <family val="2"/>
    </font>
    <font>
      <b/>
      <i/>
      <sz val="12"/>
      <name val="Arial"/>
      <family val="2"/>
    </font>
    <font>
      <b/>
      <sz val="12"/>
      <color rgb="FF000000"/>
      <name val="Arial"/>
      <family val="2"/>
    </font>
    <font>
      <b/>
      <sz val="11"/>
      <color theme="1"/>
      <name val="Arial"/>
      <family val="2"/>
    </font>
    <font>
      <sz val="12"/>
      <name val="Arial"/>
      <family val="2"/>
    </font>
    <font>
      <b/>
      <i/>
      <sz val="10"/>
      <color rgb="FFB80000"/>
      <name val="Arial"/>
      <family val="2"/>
    </font>
    <font>
      <b/>
      <sz val="12"/>
      <color indexed="17"/>
      <name val="Arial"/>
      <family val="2"/>
    </font>
    <font>
      <sz val="10"/>
      <color indexed="14"/>
      <name val="Arial"/>
      <family val="2"/>
    </font>
    <font>
      <b/>
      <sz val="8"/>
      <color indexed="17"/>
      <name val="Arial"/>
      <family val="2"/>
    </font>
    <font>
      <sz val="9"/>
      <color indexed="17"/>
      <name val="Arial"/>
      <family val="2"/>
    </font>
    <font>
      <sz val="9"/>
      <color indexed="14"/>
      <name val="Arial"/>
      <family val="2"/>
    </font>
    <font>
      <sz val="10"/>
      <color theme="0"/>
      <name val="Arial"/>
      <family val="2"/>
    </font>
    <font>
      <b/>
      <sz val="8"/>
      <color indexed="10"/>
      <name val="Arial"/>
      <family val="2"/>
    </font>
    <font>
      <b/>
      <sz val="8"/>
      <color theme="0"/>
      <name val="Arial"/>
      <family val="2"/>
    </font>
    <font>
      <sz val="10"/>
      <color rgb="FF003399"/>
      <name val="Arial"/>
      <family val="2"/>
    </font>
    <font>
      <b/>
      <sz val="10"/>
      <color rgb="FF003399"/>
      <name val="Arial"/>
      <family val="2"/>
    </font>
    <font>
      <sz val="11"/>
      <color theme="1"/>
      <name val="Arial"/>
      <family val="2"/>
    </font>
    <font>
      <sz val="11"/>
      <color rgb="FFC50A45"/>
      <name val="Arial"/>
      <family val="2"/>
    </font>
    <font>
      <b/>
      <i/>
      <sz val="10"/>
      <color rgb="FFC50A45"/>
      <name val="Arial"/>
      <family val="2"/>
    </font>
    <font>
      <sz val="8"/>
      <name val="Arial"/>
      <family val="2"/>
    </font>
    <font>
      <sz val="8"/>
      <color rgb="FF003399"/>
      <name val="Arial"/>
      <family val="2"/>
    </font>
    <font>
      <sz val="8"/>
      <color indexed="8"/>
      <name val="Arial"/>
      <family val="2"/>
    </font>
  </fonts>
  <fills count="2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indexed="53"/>
        <bgColor indexed="64"/>
      </patternFill>
    </fill>
    <fill>
      <patternFill patternType="solid">
        <fgColor theme="0" tint="-4.9989318521683403E-2"/>
        <bgColor indexed="64"/>
      </patternFill>
    </fill>
    <fill>
      <patternFill patternType="solid">
        <fgColor theme="0"/>
        <bgColor indexed="64"/>
      </patternFill>
    </fill>
    <fill>
      <patternFill patternType="solid">
        <fgColor rgb="FF232B77"/>
        <bgColor indexed="64"/>
      </patternFill>
    </fill>
    <fill>
      <patternFill patternType="solid">
        <fgColor rgb="FFC50A45"/>
        <bgColor indexed="64"/>
      </patternFill>
    </fill>
    <fill>
      <patternFill patternType="solid">
        <fgColor rgb="FF262983"/>
        <bgColor indexed="64"/>
      </patternFill>
    </fill>
  </fills>
  <borders count="7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ck">
        <color auto="1"/>
      </top>
      <bottom style="thick">
        <color auto="1"/>
      </bottom>
      <diagonal/>
    </border>
    <border>
      <left/>
      <right style="medium">
        <color auto="1"/>
      </right>
      <top/>
      <bottom style="medium">
        <color auto="1"/>
      </bottom>
      <diagonal/>
    </border>
    <border>
      <left/>
      <right/>
      <top/>
      <bottom style="medium">
        <color auto="1"/>
      </bottom>
      <diagonal/>
    </border>
    <border>
      <left/>
      <right style="medium">
        <color auto="1"/>
      </right>
      <top/>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right/>
      <top/>
      <bottom style="thick">
        <color auto="1"/>
      </bottom>
      <diagonal/>
    </border>
    <border>
      <left/>
      <right/>
      <top style="medium">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thin">
        <color auto="1"/>
      </right>
      <top style="medium">
        <color auto="1"/>
      </top>
      <bottom/>
      <diagonal/>
    </border>
    <border>
      <left style="thin">
        <color auto="1"/>
      </left>
      <right style="medium">
        <color auto="1"/>
      </right>
      <top style="thin">
        <color auto="1"/>
      </top>
      <bottom style="thin">
        <color auto="1"/>
      </bottom>
      <diagonal/>
    </border>
    <border>
      <left/>
      <right style="thin">
        <color auto="1"/>
      </right>
      <top style="medium">
        <color auto="1"/>
      </top>
      <bottom style="thin">
        <color auto="1"/>
      </bottom>
      <diagonal/>
    </border>
    <border>
      <left style="thick">
        <color auto="1"/>
      </left>
      <right/>
      <top/>
      <bottom/>
      <diagonal/>
    </border>
    <border>
      <left/>
      <right style="thick">
        <color auto="1"/>
      </right>
      <top/>
      <bottom/>
      <diagonal/>
    </border>
    <border>
      <left style="medium">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right style="thin">
        <color auto="1"/>
      </right>
      <top/>
      <bottom style="medium">
        <color auto="1"/>
      </bottom>
      <diagonal/>
    </border>
    <border>
      <left style="thick">
        <color auto="1"/>
      </left>
      <right/>
      <top/>
      <bottom style="thick">
        <color auto="1"/>
      </bottom>
      <diagonal/>
    </border>
    <border>
      <left style="thin">
        <color auto="1"/>
      </left>
      <right style="medium">
        <color auto="1"/>
      </right>
      <top style="medium">
        <color auto="1"/>
      </top>
      <bottom style="thin">
        <color auto="1"/>
      </bottom>
      <diagonal/>
    </border>
    <border>
      <left/>
      <right/>
      <top style="thin">
        <color auto="1"/>
      </top>
      <bottom style="medium">
        <color auto="1"/>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style="thick">
        <color auto="1"/>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ck">
        <color auto="1"/>
      </top>
      <bottom style="thin">
        <color auto="1"/>
      </bottom>
      <diagonal/>
    </border>
    <border>
      <left/>
      <right style="medium">
        <color auto="1"/>
      </right>
      <top style="thick">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s>
  <cellStyleXfs count="27">
    <xf numFmtId="0" fontId="0" fillId="0" borderId="0"/>
    <xf numFmtId="0" fontId="5" fillId="0" borderId="0"/>
    <xf numFmtId="165" fontId="9"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4"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4"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4"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4"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2" fillId="0" borderId="0" applyNumberFormat="0" applyFill="0" applyBorder="0" applyAlignment="0" applyProtection="0"/>
  </cellStyleXfs>
  <cellXfs count="451">
    <xf numFmtId="0" fontId="0" fillId="0" borderId="0" xfId="0"/>
    <xf numFmtId="0" fontId="5" fillId="0" borderId="0" xfId="1" applyProtection="1"/>
    <xf numFmtId="0" fontId="7" fillId="0" borderId="9" xfId="1" applyFont="1" applyFill="1" applyBorder="1" applyProtection="1"/>
    <xf numFmtId="0" fontId="7" fillId="0" borderId="13" xfId="1" applyFont="1" applyFill="1" applyBorder="1" applyProtection="1"/>
    <xf numFmtId="0" fontId="7" fillId="0" borderId="7" xfId="1" applyFont="1" applyFill="1" applyBorder="1" applyProtection="1"/>
    <xf numFmtId="0" fontId="20" fillId="0" borderId="0" xfId="1" applyFont="1" applyAlignment="1" applyProtection="1">
      <alignment horizontal="centerContinuous"/>
    </xf>
    <xf numFmtId="49" fontId="10" fillId="0" borderId="7" xfId="1" applyNumberFormat="1" applyFont="1" applyFill="1" applyBorder="1" applyAlignment="1" applyProtection="1">
      <alignment horizontal="center" vertical="center" wrapText="1"/>
    </xf>
    <xf numFmtId="49" fontId="8" fillId="0" borderId="7" xfId="1" applyNumberFormat="1" applyFont="1" applyFill="1" applyBorder="1" applyAlignment="1" applyProtection="1">
      <alignment horizontal="center" vertical="center" wrapText="1"/>
    </xf>
    <xf numFmtId="49" fontId="8" fillId="0" borderId="26" xfId="1" applyNumberFormat="1" applyFont="1" applyBorder="1" applyAlignment="1" applyProtection="1">
      <alignment horizontal="centerContinuous" vertical="center" wrapText="1"/>
    </xf>
    <xf numFmtId="49" fontId="8" fillId="0" borderId="7" xfId="1" applyNumberFormat="1" applyFont="1" applyBorder="1" applyAlignment="1" applyProtection="1">
      <alignment horizontal="centerContinuous" vertical="center" wrapText="1"/>
    </xf>
    <xf numFmtId="49" fontId="8" fillId="0" borderId="8" xfId="1" applyNumberFormat="1" applyFont="1" applyBorder="1" applyAlignment="1" applyProtection="1">
      <alignment horizontal="centerContinuous" vertical="center" wrapText="1"/>
    </xf>
    <xf numFmtId="0" fontId="5" fillId="0" borderId="0" xfId="1" applyAlignment="1" applyProtection="1">
      <alignment vertical="center"/>
    </xf>
    <xf numFmtId="49" fontId="8" fillId="0" borderId="8" xfId="1" applyNumberFormat="1" applyFont="1" applyFill="1" applyBorder="1" applyAlignment="1" applyProtection="1">
      <alignment horizontal="center" vertical="center" wrapText="1"/>
    </xf>
    <xf numFmtId="49" fontId="8" fillId="0" borderId="0" xfId="1" applyNumberFormat="1" applyFont="1" applyAlignment="1" applyProtection="1">
      <alignment horizontal="center" vertical="center" wrapText="1"/>
    </xf>
    <xf numFmtId="37" fontId="8" fillId="0" borderId="0" xfId="2" applyNumberFormat="1" applyFont="1" applyAlignment="1" applyProtection="1">
      <alignment horizontal="center" vertical="center" wrapText="1"/>
    </xf>
    <xf numFmtId="1" fontId="8" fillId="0" borderId="29" xfId="1" applyNumberFormat="1" applyFont="1" applyBorder="1" applyAlignment="1" applyProtection="1">
      <alignment horizontal="centerContinuous" vertical="center" wrapText="1"/>
    </xf>
    <xf numFmtId="3" fontId="12" fillId="0" borderId="0" xfId="1" applyNumberFormat="1" applyFont="1" applyProtection="1"/>
    <xf numFmtId="3" fontId="12" fillId="0" borderId="0" xfId="1" applyNumberFormat="1" applyFont="1" applyAlignment="1" applyProtection="1">
      <alignment horizontal="center"/>
    </xf>
    <xf numFmtId="167" fontId="12" fillId="0" borderId="0" xfId="3" applyNumberFormat="1" applyFont="1" applyProtection="1"/>
    <xf numFmtId="167" fontId="12" fillId="0" borderId="0" xfId="3" applyNumberFormat="1" applyFont="1" applyAlignment="1" applyProtection="1">
      <alignment horizontal="center"/>
    </xf>
    <xf numFmtId="167" fontId="12" fillId="0" borderId="0" xfId="3" applyNumberFormat="1" applyFont="1" applyAlignment="1" applyProtection="1">
      <alignment horizontal="right"/>
    </xf>
    <xf numFmtId="10" fontId="12" fillId="0" borderId="0" xfId="4" applyNumberFormat="1" applyFont="1" applyAlignment="1" applyProtection="1">
      <alignment horizontal="right"/>
    </xf>
    <xf numFmtId="167" fontId="12" fillId="0" borderId="0" xfId="3" applyNumberFormat="1" applyFont="1" applyAlignment="1" applyProtection="1"/>
    <xf numFmtId="0" fontId="5" fillId="0" borderId="0" xfId="1"/>
    <xf numFmtId="1" fontId="12" fillId="0" borderId="0" xfId="3" applyNumberFormat="1" applyFont="1" applyProtection="1"/>
    <xf numFmtId="0" fontId="8" fillId="0" borderId="8" xfId="1" applyFont="1" applyFill="1" applyBorder="1" applyAlignment="1" applyProtection="1">
      <alignment horizontal="center"/>
    </xf>
    <xf numFmtId="0" fontId="12" fillId="0" borderId="0" xfId="1" applyFont="1" applyAlignment="1" applyProtection="1">
      <alignment horizontal="center"/>
    </xf>
    <xf numFmtId="0" fontId="12" fillId="0" borderId="0" xfId="1" applyFont="1" applyProtection="1"/>
    <xf numFmtId="0" fontId="8" fillId="0" borderId="8" xfId="1" applyFont="1" applyFill="1" applyBorder="1" applyAlignment="1" applyProtection="1">
      <alignment horizontal="left"/>
    </xf>
    <xf numFmtId="0" fontId="7" fillId="0" borderId="0" xfId="1" applyFont="1" applyFill="1" applyProtection="1"/>
    <xf numFmtId="0" fontId="8" fillId="0" borderId="0" xfId="1" applyFont="1" applyFill="1" applyAlignment="1" applyProtection="1">
      <alignment horizontal="centerContinuous" vertical="top" wrapText="1"/>
    </xf>
    <xf numFmtId="0" fontId="5" fillId="0" borderId="0" xfId="1" applyFill="1" applyProtection="1"/>
    <xf numFmtId="0" fontId="5" fillId="24" borderId="0" xfId="1" applyFont="1" applyFill="1" applyProtection="1"/>
    <xf numFmtId="49" fontId="24" fillId="24" borderId="0" xfId="1" applyNumberFormat="1" applyFont="1" applyFill="1" applyAlignment="1" applyProtection="1">
      <alignment horizontal="center"/>
    </xf>
    <xf numFmtId="49" fontId="24" fillId="24" borderId="0" xfId="1" applyNumberFormat="1" applyFont="1" applyFill="1" applyAlignment="1" applyProtection="1">
      <alignment horizontal="center" wrapText="1"/>
    </xf>
    <xf numFmtId="49" fontId="16" fillId="24" borderId="0" xfId="1" applyNumberFormat="1" applyFont="1" applyFill="1" applyAlignment="1" applyProtection="1">
      <alignment horizontal="center" wrapText="1"/>
    </xf>
    <xf numFmtId="0" fontId="0" fillId="24" borderId="0" xfId="0" applyFill="1"/>
    <xf numFmtId="0" fontId="5" fillId="0" borderId="0" xfId="1" applyFill="1"/>
    <xf numFmtId="0" fontId="5" fillId="0" borderId="0" xfId="1" applyFill="1" applyAlignment="1">
      <alignment horizontal="right"/>
    </xf>
    <xf numFmtId="3" fontId="5" fillId="0" borderId="0" xfId="1" applyNumberFormat="1" applyFill="1" applyAlignment="1">
      <alignment horizontal="right"/>
    </xf>
    <xf numFmtId="0" fontId="9" fillId="0" borderId="0" xfId="1" applyFont="1" applyFill="1"/>
    <xf numFmtId="0" fontId="13" fillId="0" borderId="0" xfId="1" applyFont="1" applyFill="1"/>
    <xf numFmtId="0" fontId="5" fillId="0" borderId="0" xfId="1" applyFont="1" applyFill="1"/>
    <xf numFmtId="0" fontId="5" fillId="0" borderId="0" xfId="1" applyFont="1" applyFill="1" applyAlignment="1">
      <alignment horizontal="right"/>
    </xf>
    <xf numFmtId="3" fontId="5" fillId="0" borderId="34" xfId="1" applyNumberFormat="1" applyFont="1" applyFill="1" applyBorder="1" applyProtection="1">
      <protection locked="0"/>
    </xf>
    <xf numFmtId="3" fontId="5" fillId="0" borderId="10" xfId="1" applyNumberFormat="1" applyFont="1" applyFill="1" applyBorder="1" applyProtection="1">
      <protection locked="0"/>
    </xf>
    <xf numFmtId="3" fontId="5" fillId="0" borderId="9" xfId="1" applyNumberFormat="1" applyFont="1" applyFill="1" applyBorder="1" applyProtection="1">
      <protection locked="0"/>
    </xf>
    <xf numFmtId="3" fontId="5" fillId="0" borderId="0" xfId="1" applyNumberFormat="1" applyFont="1" applyFill="1" applyProtection="1">
      <protection locked="0"/>
    </xf>
    <xf numFmtId="3" fontId="5" fillId="0" borderId="35" xfId="1" applyNumberFormat="1" applyFont="1" applyFill="1" applyBorder="1" applyProtection="1">
      <protection locked="0"/>
    </xf>
    <xf numFmtId="3" fontId="5" fillId="0" borderId="36" xfId="1" applyNumberFormat="1" applyFont="1" applyFill="1" applyBorder="1" applyProtection="1">
      <protection locked="0"/>
    </xf>
    <xf numFmtId="3" fontId="5" fillId="0" borderId="19" xfId="1" applyNumberFormat="1" applyFont="1" applyFill="1" applyBorder="1" applyProtection="1">
      <protection locked="0"/>
    </xf>
    <xf numFmtId="3" fontId="5" fillId="0" borderId="38" xfId="1" applyNumberFormat="1" applyFont="1" applyFill="1" applyBorder="1" applyProtection="1">
      <protection locked="0"/>
    </xf>
    <xf numFmtId="3" fontId="5" fillId="0" borderId="25" xfId="1" applyNumberFormat="1" applyFont="1" applyFill="1" applyBorder="1" applyProtection="1">
      <protection locked="0"/>
    </xf>
    <xf numFmtId="3" fontId="5" fillId="0" borderId="12" xfId="1" applyNumberFormat="1" applyFont="1" applyFill="1" applyBorder="1" applyProtection="1">
      <protection locked="0"/>
    </xf>
    <xf numFmtId="3" fontId="5" fillId="0" borderId="37" xfId="1" applyNumberFormat="1" applyFont="1" applyFill="1" applyBorder="1" applyProtection="1">
      <protection locked="0"/>
    </xf>
    <xf numFmtId="3" fontId="5" fillId="0" borderId="13" xfId="1" applyNumberFormat="1" applyFont="1" applyFill="1" applyBorder="1" applyProtection="1">
      <protection locked="0"/>
    </xf>
    <xf numFmtId="3" fontId="5" fillId="0" borderId="2" xfId="1" applyNumberFormat="1" applyFont="1" applyFill="1" applyBorder="1" applyProtection="1">
      <protection locked="0"/>
    </xf>
    <xf numFmtId="3" fontId="5" fillId="0" borderId="41" xfId="1" applyNumberFormat="1" applyFont="1" applyFill="1" applyBorder="1" applyProtection="1">
      <protection locked="0"/>
    </xf>
    <xf numFmtId="3" fontId="5" fillId="0" borderId="3" xfId="1" applyNumberFormat="1" applyFont="1" applyFill="1" applyBorder="1" applyProtection="1">
      <protection locked="0"/>
    </xf>
    <xf numFmtId="3" fontId="5" fillId="0" borderId="42" xfId="1" applyNumberFormat="1" applyFont="1" applyFill="1" applyBorder="1" applyProtection="1">
      <protection locked="0"/>
    </xf>
    <xf numFmtId="3" fontId="5" fillId="0" borderId="43" xfId="1" applyNumberFormat="1" applyFont="1" applyFill="1" applyBorder="1" applyProtection="1">
      <protection locked="0"/>
    </xf>
    <xf numFmtId="3" fontId="5" fillId="0" borderId="44" xfId="1" applyNumberFormat="1" applyFont="1" applyFill="1" applyBorder="1" applyProtection="1">
      <protection locked="0"/>
    </xf>
    <xf numFmtId="3" fontId="5" fillId="0" borderId="45" xfId="1" applyNumberFormat="1" applyFont="1" applyFill="1" applyBorder="1" applyProtection="1">
      <protection locked="0"/>
    </xf>
    <xf numFmtId="3" fontId="5" fillId="0" borderId="46" xfId="1" applyNumberFormat="1" applyFont="1" applyFill="1" applyBorder="1" applyProtection="1">
      <protection locked="0"/>
    </xf>
    <xf numFmtId="3" fontId="5" fillId="0" borderId="47" xfId="1" applyNumberFormat="1" applyFont="1" applyFill="1" applyBorder="1" applyProtection="1">
      <protection locked="0"/>
    </xf>
    <xf numFmtId="3" fontId="5" fillId="0" borderId="51" xfId="1" applyNumberFormat="1" applyFont="1" applyFill="1" applyBorder="1" applyProtection="1">
      <protection locked="0"/>
    </xf>
    <xf numFmtId="3" fontId="34" fillId="25" borderId="8" xfId="1" applyNumberFormat="1" applyFont="1" applyFill="1" applyBorder="1" applyProtection="1"/>
    <xf numFmtId="3" fontId="34" fillId="0" borderId="8" xfId="1" applyNumberFormat="1" applyFont="1" applyFill="1" applyBorder="1"/>
    <xf numFmtId="3" fontId="34" fillId="0" borderId="27" xfId="1" applyNumberFormat="1" applyFont="1" applyFill="1" applyBorder="1"/>
    <xf numFmtId="3" fontId="34" fillId="0" borderId="11" xfId="1" applyNumberFormat="1" applyFont="1" applyFill="1" applyBorder="1"/>
    <xf numFmtId="3" fontId="34" fillId="0" borderId="48" xfId="1" applyNumberFormat="1" applyFont="1" applyFill="1" applyBorder="1"/>
    <xf numFmtId="3" fontId="34" fillId="0" borderId="29" xfId="1" applyNumberFormat="1" applyFont="1" applyFill="1" applyBorder="1"/>
    <xf numFmtId="3" fontId="34" fillId="0" borderId="34" xfId="1" applyNumberFormat="1" applyFont="1" applyFill="1" applyBorder="1"/>
    <xf numFmtId="3" fontId="34" fillId="0" borderId="52" xfId="1" applyNumberFormat="1" applyFont="1" applyFill="1" applyBorder="1"/>
    <xf numFmtId="3" fontId="34" fillId="0" borderId="19" xfId="1" applyNumberFormat="1" applyFont="1" applyFill="1" applyBorder="1"/>
    <xf numFmtId="3" fontId="34" fillId="0" borderId="53" xfId="1" applyNumberFormat="1" applyFont="1" applyFill="1" applyBorder="1"/>
    <xf numFmtId="3" fontId="34" fillId="0" borderId="2" xfId="1" applyNumberFormat="1" applyFont="1" applyFill="1" applyBorder="1"/>
    <xf numFmtId="3" fontId="34" fillId="0" borderId="37" xfId="1" applyNumberFormat="1" applyFont="1" applyFill="1" applyBorder="1"/>
    <xf numFmtId="3" fontId="34" fillId="0" borderId="12" xfId="1" applyNumberFormat="1" applyFont="1" applyFill="1" applyBorder="1"/>
    <xf numFmtId="3" fontId="34" fillId="0" borderId="13" xfId="1" applyNumberFormat="1" applyFont="1" applyFill="1" applyBorder="1"/>
    <xf numFmtId="3" fontId="34" fillId="0" borderId="3" xfId="1" applyNumberFormat="1" applyFont="1" applyFill="1" applyBorder="1"/>
    <xf numFmtId="3" fontId="34" fillId="0" borderId="41" xfId="1" applyNumberFormat="1" applyFont="1" applyFill="1" applyBorder="1"/>
    <xf numFmtId="3" fontId="34" fillId="0" borderId="0" xfId="1" applyNumberFormat="1" applyFont="1" applyFill="1"/>
    <xf numFmtId="3" fontId="34" fillId="0" borderId="35" xfId="1" applyNumberFormat="1" applyFont="1" applyFill="1" applyBorder="1"/>
    <xf numFmtId="3" fontId="34" fillId="0" borderId="10" xfId="1" applyNumberFormat="1" applyFont="1" applyFill="1" applyBorder="1"/>
    <xf numFmtId="3" fontId="34" fillId="0" borderId="9" xfId="1" applyNumberFormat="1" applyFont="1" applyFill="1" applyBorder="1"/>
    <xf numFmtId="3" fontId="34" fillId="0" borderId="42" xfId="1" applyNumberFormat="1" applyFont="1" applyFill="1" applyBorder="1"/>
    <xf numFmtId="3" fontId="34" fillId="0" borderId="4" xfId="1" applyNumberFormat="1" applyFont="1" applyFill="1" applyBorder="1"/>
    <xf numFmtId="3" fontId="34" fillId="0" borderId="54" xfId="1" applyNumberFormat="1" applyFont="1" applyFill="1" applyBorder="1"/>
    <xf numFmtId="3" fontId="34" fillId="0" borderId="55" xfId="1" applyNumberFormat="1" applyFont="1" applyFill="1" applyBorder="1"/>
    <xf numFmtId="3" fontId="34" fillId="0" borderId="56" xfId="1" applyNumberFormat="1" applyFont="1" applyFill="1" applyBorder="1"/>
    <xf numFmtId="3" fontId="34" fillId="0" borderId="57" xfId="1" applyNumberFormat="1" applyFont="1" applyFill="1" applyBorder="1"/>
    <xf numFmtId="3" fontId="34" fillId="0" borderId="58" xfId="1" applyNumberFormat="1" applyFont="1" applyFill="1" applyBorder="1"/>
    <xf numFmtId="3" fontId="34" fillId="0" borderId="16" xfId="1" applyNumberFormat="1" applyFont="1" applyFill="1" applyBorder="1"/>
    <xf numFmtId="3" fontId="34" fillId="0" borderId="59" xfId="1" applyNumberFormat="1" applyFont="1" applyFill="1" applyBorder="1"/>
    <xf numFmtId="49" fontId="27" fillId="26" borderId="21" xfId="1" applyNumberFormat="1" applyFont="1" applyFill="1" applyBorder="1" applyAlignment="1">
      <alignment horizontal="centerContinuous"/>
    </xf>
    <xf numFmtId="49" fontId="27" fillId="26" borderId="22" xfId="1" applyNumberFormat="1" applyFont="1" applyFill="1" applyBorder="1" applyAlignment="1">
      <alignment horizontal="centerContinuous"/>
    </xf>
    <xf numFmtId="0" fontId="16" fillId="24" borderId="16" xfId="1" applyFont="1" applyFill="1" applyBorder="1" applyAlignment="1">
      <alignment horizontal="centerContinuous"/>
    </xf>
    <xf numFmtId="0" fontId="16" fillId="24" borderId="16" xfId="1" applyFont="1" applyFill="1" applyBorder="1" applyAlignment="1">
      <alignment horizontal="left"/>
    </xf>
    <xf numFmtId="0" fontId="16" fillId="24" borderId="17" xfId="1" applyFont="1" applyFill="1" applyBorder="1" applyAlignment="1">
      <alignment horizontal="centerContinuous"/>
    </xf>
    <xf numFmtId="0" fontId="16" fillId="24" borderId="0" xfId="1" applyFont="1" applyFill="1" applyBorder="1" applyAlignment="1">
      <alignment horizontal="centerContinuous"/>
    </xf>
    <xf numFmtId="49" fontId="16" fillId="24" borderId="16" xfId="1" applyNumberFormat="1" applyFont="1" applyFill="1" applyBorder="1" applyAlignment="1">
      <alignment horizontal="left"/>
    </xf>
    <xf numFmtId="49" fontId="16" fillId="24" borderId="29" xfId="1" applyNumberFormat="1" applyFont="1" applyFill="1" applyBorder="1" applyAlignment="1">
      <alignment horizontal="centerContinuous" wrapText="1"/>
    </xf>
    <xf numFmtId="49" fontId="16" fillId="24" borderId="16" xfId="1" applyNumberFormat="1" applyFont="1" applyFill="1" applyBorder="1" applyAlignment="1">
      <alignment horizontal="centerContinuous" wrapText="1"/>
    </xf>
    <xf numFmtId="49" fontId="16" fillId="24" borderId="0" xfId="1" applyNumberFormat="1" applyFont="1" applyFill="1" applyBorder="1" applyAlignment="1">
      <alignment horizontal="centerContinuous" wrapText="1"/>
    </xf>
    <xf numFmtId="0" fontId="20" fillId="24" borderId="0" xfId="1" applyFont="1" applyFill="1" applyBorder="1" applyAlignment="1">
      <alignment horizontal="centerContinuous" vertical="center" wrapText="1"/>
    </xf>
    <xf numFmtId="49" fontId="16" fillId="24" borderId="9" xfId="1" applyNumberFormat="1" applyFont="1" applyFill="1" applyBorder="1" applyAlignment="1">
      <alignment horizontal="center"/>
    </xf>
    <xf numFmtId="0" fontId="37" fillId="24" borderId="15" xfId="1" applyFont="1" applyFill="1" applyBorder="1" applyAlignment="1">
      <alignment horizontal="centerContinuous"/>
    </xf>
    <xf numFmtId="0" fontId="35" fillId="24" borderId="16" xfId="1" applyFont="1" applyFill="1" applyBorder="1" applyAlignment="1">
      <alignment horizontal="centerContinuous"/>
    </xf>
    <xf numFmtId="0" fontId="38" fillId="24" borderId="16" xfId="1" applyFont="1" applyFill="1" applyBorder="1" applyAlignment="1">
      <alignment horizontal="centerContinuous"/>
    </xf>
    <xf numFmtId="0" fontId="38" fillId="24" borderId="17" xfId="1" applyFont="1" applyFill="1" applyBorder="1" applyAlignment="1">
      <alignment horizontal="centerContinuous"/>
    </xf>
    <xf numFmtId="0" fontId="5" fillId="24" borderId="0" xfId="1" applyFont="1" applyFill="1" applyBorder="1" applyAlignment="1">
      <alignment horizontal="center" wrapText="1"/>
    </xf>
    <xf numFmtId="0" fontId="5" fillId="24" borderId="14" xfId="1" applyFont="1" applyFill="1" applyBorder="1"/>
    <xf numFmtId="0" fontId="5" fillId="24" borderId="0" xfId="1" applyFont="1" applyFill="1"/>
    <xf numFmtId="0" fontId="33" fillId="24" borderId="0" xfId="1" applyFont="1" applyFill="1"/>
    <xf numFmtId="0" fontId="32" fillId="24" borderId="0" xfId="1" applyFont="1" applyFill="1"/>
    <xf numFmtId="3" fontId="39" fillId="0" borderId="3" xfId="1" applyNumberFormat="1" applyFont="1" applyFill="1" applyBorder="1" applyProtection="1"/>
    <xf numFmtId="3" fontId="39" fillId="0" borderId="37" xfId="1" applyNumberFormat="1" applyFont="1" applyFill="1" applyBorder="1" applyProtection="1"/>
    <xf numFmtId="3" fontId="39" fillId="0" borderId="47" xfId="1" applyNumberFormat="1" applyFont="1" applyFill="1" applyBorder="1" applyProtection="1"/>
    <xf numFmtId="3" fontId="39" fillId="0" borderId="44" xfId="1" applyNumberFormat="1" applyFont="1" applyFill="1" applyBorder="1" applyProtection="1"/>
    <xf numFmtId="3" fontId="39" fillId="0" borderId="12" xfId="1" applyNumberFormat="1" applyFont="1" applyFill="1" applyBorder="1" applyProtection="1"/>
    <xf numFmtId="3" fontId="39" fillId="0" borderId="50" xfId="1" applyNumberFormat="1" applyFont="1" applyFill="1" applyBorder="1" applyProtection="1"/>
    <xf numFmtId="3" fontId="39" fillId="0" borderId="43" xfId="1" applyNumberFormat="1" applyFont="1" applyFill="1" applyBorder="1" applyProtection="1"/>
    <xf numFmtId="0" fontId="5" fillId="24" borderId="0" xfId="1" applyFont="1" applyFill="1" applyAlignment="1">
      <alignment horizontal="right"/>
    </xf>
    <xf numFmtId="0" fontId="5" fillId="24" borderId="0" xfId="1" applyFill="1"/>
    <xf numFmtId="3" fontId="5" fillId="24" borderId="0" xfId="1" applyNumberFormat="1" applyFill="1" applyAlignment="1">
      <alignment horizontal="right"/>
    </xf>
    <xf numFmtId="0" fontId="9" fillId="24" borderId="0" xfId="1" applyFont="1" applyFill="1"/>
    <xf numFmtId="3" fontId="9" fillId="24" borderId="0" xfId="1" applyNumberFormat="1" applyFont="1" applyFill="1" applyAlignment="1">
      <alignment horizontal="right"/>
    </xf>
    <xf numFmtId="0" fontId="12" fillId="24" borderId="28" xfId="1" applyFont="1" applyFill="1" applyBorder="1" applyAlignment="1">
      <alignment horizontal="centerContinuous"/>
    </xf>
    <xf numFmtId="0" fontId="13" fillId="24" borderId="0" xfId="1" applyFont="1" applyFill="1"/>
    <xf numFmtId="0" fontId="33" fillId="24" borderId="0" xfId="1" applyFont="1" applyFill="1" applyAlignment="1">
      <alignment horizontal="right"/>
    </xf>
    <xf numFmtId="3" fontId="13" fillId="24" borderId="0" xfId="1" applyNumberFormat="1" applyFont="1" applyFill="1" applyAlignment="1">
      <alignment horizontal="right"/>
    </xf>
    <xf numFmtId="0" fontId="40" fillId="24" borderId="28" xfId="1" applyFont="1" applyFill="1" applyBorder="1" applyAlignment="1">
      <alignment horizontal="centerContinuous"/>
    </xf>
    <xf numFmtId="0" fontId="42" fillId="24" borderId="0" xfId="0" applyFont="1" applyFill="1" applyAlignment="1">
      <alignment horizontal="centerContinuous"/>
    </xf>
    <xf numFmtId="0" fontId="43" fillId="24" borderId="0" xfId="0" applyFont="1" applyFill="1" applyAlignment="1">
      <alignment horizontal="left" vertical="center" wrapText="1"/>
    </xf>
    <xf numFmtId="49" fontId="16" fillId="24" borderId="15" xfId="1" applyNumberFormat="1" applyFont="1" applyFill="1" applyBorder="1" applyAlignment="1">
      <alignment horizontal="center" wrapText="1"/>
    </xf>
    <xf numFmtId="49" fontId="32" fillId="24" borderId="8" xfId="1" applyNumberFormat="1" applyFont="1" applyFill="1" applyBorder="1" applyAlignment="1">
      <alignment horizontal="center" wrapText="1"/>
    </xf>
    <xf numFmtId="49" fontId="32" fillId="24" borderId="11" xfId="1" applyNumberFormat="1" applyFont="1" applyFill="1" applyBorder="1" applyAlignment="1">
      <alignment horizontal="center" wrapText="1"/>
    </xf>
    <xf numFmtId="49" fontId="32" fillId="24" borderId="26" xfId="1" applyNumberFormat="1" applyFont="1" applyFill="1" applyBorder="1" applyAlignment="1">
      <alignment horizontal="center" wrapText="1"/>
    </xf>
    <xf numFmtId="49" fontId="32" fillId="24" borderId="27" xfId="1" applyNumberFormat="1" applyFont="1" applyFill="1" applyBorder="1" applyAlignment="1">
      <alignment horizontal="center" wrapText="1"/>
    </xf>
    <xf numFmtId="0" fontId="5" fillId="24" borderId="0" xfId="1" applyFont="1" applyFill="1" applyBorder="1"/>
    <xf numFmtId="0" fontId="5" fillId="24" borderId="2" xfId="1" applyFont="1" applyFill="1" applyBorder="1"/>
    <xf numFmtId="0" fontId="5" fillId="24" borderId="5" xfId="1" applyFont="1" applyFill="1" applyBorder="1"/>
    <xf numFmtId="0" fontId="5" fillId="24" borderId="7" xfId="1" applyFont="1" applyFill="1" applyBorder="1"/>
    <xf numFmtId="0" fontId="5" fillId="24" borderId="9" xfId="1" applyFont="1" applyFill="1" applyBorder="1"/>
    <xf numFmtId="0" fontId="5" fillId="24" borderId="13" xfId="1" applyFont="1" applyFill="1" applyBorder="1"/>
    <xf numFmtId="0" fontId="5" fillId="24" borderId="22" xfId="1" applyFont="1" applyFill="1" applyBorder="1"/>
    <xf numFmtId="3" fontId="5" fillId="0" borderId="61" xfId="1" applyNumberFormat="1" applyFont="1" applyFill="1" applyBorder="1" applyProtection="1">
      <protection locked="0"/>
    </xf>
    <xf numFmtId="3" fontId="5" fillId="0" borderId="64" xfId="1" applyNumberFormat="1" applyFont="1" applyFill="1" applyBorder="1" applyProtection="1">
      <protection locked="0"/>
    </xf>
    <xf numFmtId="49" fontId="27" fillId="27" borderId="5" xfId="1" applyNumberFormat="1" applyFont="1" applyFill="1" applyBorder="1" applyAlignment="1">
      <alignment horizontal="centerContinuous"/>
    </xf>
    <xf numFmtId="49" fontId="27" fillId="27" borderId="20" xfId="1" applyNumberFormat="1" applyFont="1" applyFill="1" applyBorder="1" applyAlignment="1">
      <alignment horizontal="centerContinuous"/>
    </xf>
    <xf numFmtId="49" fontId="27" fillId="27" borderId="23" xfId="1" applyNumberFormat="1" applyFont="1" applyFill="1" applyBorder="1" applyAlignment="1">
      <alignment horizontal="centerContinuous"/>
    </xf>
    <xf numFmtId="0" fontId="7" fillId="24" borderId="0" xfId="1" applyFont="1" applyFill="1"/>
    <xf numFmtId="49" fontId="24" fillId="24" borderId="8" xfId="1" applyNumberFormat="1" applyFont="1" applyFill="1" applyBorder="1" applyAlignment="1">
      <alignment horizontal="centerContinuous" wrapText="1"/>
    </xf>
    <xf numFmtId="49" fontId="24" fillId="24" borderId="9" xfId="1" applyNumberFormat="1" applyFont="1" applyFill="1" applyBorder="1" applyAlignment="1">
      <alignment horizontal="center"/>
    </xf>
    <xf numFmtId="49" fontId="24" fillId="24" borderId="0" xfId="1" applyNumberFormat="1" applyFont="1" applyFill="1" applyAlignment="1">
      <alignment horizontal="center"/>
    </xf>
    <xf numFmtId="49" fontId="24" fillId="24" borderId="20" xfId="1" applyNumberFormat="1" applyFont="1" applyFill="1" applyBorder="1" applyAlignment="1">
      <alignment horizontal="centerContinuous"/>
    </xf>
    <xf numFmtId="49" fontId="24" fillId="24" borderId="7" xfId="1" applyNumberFormat="1" applyFont="1" applyFill="1" applyBorder="1" applyAlignment="1">
      <alignment horizontal="center" wrapText="1"/>
    </xf>
    <xf numFmtId="49" fontId="24" fillId="24" borderId="26" xfId="1" applyNumberFormat="1" applyFont="1" applyFill="1" applyBorder="1" applyAlignment="1">
      <alignment horizontal="center" wrapText="1"/>
    </xf>
    <xf numFmtId="49" fontId="24" fillId="24" borderId="11" xfId="1" applyNumberFormat="1" applyFont="1" applyFill="1" applyBorder="1" applyAlignment="1">
      <alignment horizontal="center" wrapText="1"/>
    </xf>
    <xf numFmtId="3" fontId="5" fillId="24" borderId="8" xfId="1" applyNumberFormat="1" applyFont="1" applyFill="1" applyBorder="1" applyAlignment="1">
      <alignment horizontal="centerContinuous"/>
    </xf>
    <xf numFmtId="49" fontId="24" fillId="24" borderId="8" xfId="1" applyNumberFormat="1" applyFont="1" applyFill="1" applyBorder="1" applyAlignment="1">
      <alignment horizontal="center" wrapText="1"/>
    </xf>
    <xf numFmtId="0" fontId="5" fillId="24" borderId="0" xfId="1" applyFill="1" applyBorder="1"/>
    <xf numFmtId="49" fontId="16" fillId="24" borderId="8" xfId="1" applyNumberFormat="1" applyFont="1" applyFill="1" applyBorder="1" applyAlignment="1">
      <alignment horizontal="left"/>
    </xf>
    <xf numFmtId="3" fontId="5" fillId="24" borderId="8" xfId="1" applyNumberFormat="1" applyFont="1" applyFill="1" applyBorder="1" applyAlignment="1">
      <alignment horizontal="left"/>
    </xf>
    <xf numFmtId="0" fontId="16" fillId="24" borderId="8" xfId="1" applyFont="1" applyFill="1" applyBorder="1" applyAlignment="1">
      <alignment horizontal="left"/>
    </xf>
    <xf numFmtId="0" fontId="16" fillId="24" borderId="16" xfId="1" applyFont="1" applyFill="1" applyBorder="1" applyAlignment="1"/>
    <xf numFmtId="10" fontId="40" fillId="24" borderId="7" xfId="1" applyNumberFormat="1" applyFont="1" applyFill="1" applyBorder="1" applyAlignment="1">
      <alignment horizontal="center"/>
    </xf>
    <xf numFmtId="0" fontId="5" fillId="24" borderId="8" xfId="1" applyFont="1" applyFill="1" applyBorder="1"/>
    <xf numFmtId="0" fontId="31" fillId="24" borderId="0" xfId="1" applyFont="1" applyFill="1"/>
    <xf numFmtId="0" fontId="20" fillId="24" borderId="0" xfId="1" applyFont="1" applyFill="1" applyAlignment="1">
      <alignment horizontal="center"/>
    </xf>
    <xf numFmtId="0" fontId="44" fillId="24" borderId="0" xfId="1" applyFont="1" applyFill="1"/>
    <xf numFmtId="0" fontId="5" fillId="24" borderId="0" xfId="1" applyFont="1" applyFill="1" applyAlignment="1">
      <alignment wrapText="1"/>
    </xf>
    <xf numFmtId="0" fontId="20" fillId="24" borderId="0" xfId="1" applyFont="1" applyFill="1"/>
    <xf numFmtId="0" fontId="45" fillId="24" borderId="0" xfId="1" applyFont="1" applyFill="1" applyAlignment="1">
      <alignment horizontal="centerContinuous" wrapText="1"/>
    </xf>
    <xf numFmtId="0" fontId="5" fillId="24" borderId="0" xfId="1" applyFont="1" applyFill="1" applyAlignment="1">
      <alignment horizontal="centerContinuous" wrapText="1"/>
    </xf>
    <xf numFmtId="0" fontId="28" fillId="24" borderId="0" xfId="1" applyFont="1" applyFill="1" applyAlignment="1">
      <alignment horizontal="centerContinuous"/>
    </xf>
    <xf numFmtId="0" fontId="5" fillId="24" borderId="0" xfId="1" applyFont="1" applyFill="1" applyAlignment="1">
      <alignment horizontal="centerContinuous"/>
    </xf>
    <xf numFmtId="10" fontId="12" fillId="0" borderId="12" xfId="4" applyNumberFormat="1" applyFont="1" applyFill="1" applyBorder="1" applyAlignment="1">
      <alignment horizontal="right"/>
    </xf>
    <xf numFmtId="10" fontId="40" fillId="0" borderId="67" xfId="4" applyNumberFormat="1" applyFont="1" applyFill="1" applyBorder="1" applyAlignment="1">
      <alignment horizontal="right"/>
    </xf>
    <xf numFmtId="10" fontId="40" fillId="0" borderId="69" xfId="4" applyNumberFormat="1" applyFont="1" applyFill="1" applyBorder="1" applyAlignment="1">
      <alignment horizontal="right"/>
    </xf>
    <xf numFmtId="10" fontId="40" fillId="0" borderId="70" xfId="4" applyNumberFormat="1" applyFont="1" applyFill="1" applyBorder="1" applyAlignment="1">
      <alignment horizontal="right"/>
    </xf>
    <xf numFmtId="3" fontId="52" fillId="24" borderId="31" xfId="1" applyNumberFormat="1" applyFont="1" applyFill="1" applyBorder="1" applyAlignment="1">
      <alignment horizontal="right"/>
    </xf>
    <xf numFmtId="3" fontId="33" fillId="24" borderId="0" xfId="1" applyNumberFormat="1" applyFont="1" applyFill="1" applyAlignment="1">
      <alignment horizontal="right"/>
    </xf>
    <xf numFmtId="0" fontId="5" fillId="24" borderId="30" xfId="1" applyFont="1" applyFill="1" applyBorder="1"/>
    <xf numFmtId="0" fontId="18" fillId="24" borderId="66" xfId="1" applyFont="1" applyFill="1" applyBorder="1"/>
    <xf numFmtId="0" fontId="5" fillId="24" borderId="66" xfId="1" applyFont="1" applyFill="1" applyBorder="1"/>
    <xf numFmtId="0" fontId="5" fillId="24" borderId="68" xfId="1" applyFont="1" applyFill="1" applyBorder="1"/>
    <xf numFmtId="49" fontId="24" fillId="24" borderId="31" xfId="1" applyNumberFormat="1" applyFont="1" applyFill="1" applyBorder="1" applyAlignment="1">
      <alignment horizontal="right"/>
    </xf>
    <xf numFmtId="49" fontId="24" fillId="24" borderId="32" xfId="1" applyNumberFormat="1" applyFont="1" applyFill="1" applyBorder="1" applyAlignment="1">
      <alignment horizontal="right"/>
    </xf>
    <xf numFmtId="10" fontId="40" fillId="0" borderId="71" xfId="4" applyNumberFormat="1" applyFont="1" applyFill="1" applyBorder="1" applyAlignment="1">
      <alignment horizontal="right"/>
    </xf>
    <xf numFmtId="10" fontId="40" fillId="0" borderId="72" xfId="4" applyNumberFormat="1" applyFont="1" applyFill="1" applyBorder="1" applyAlignment="1">
      <alignment horizontal="right"/>
    </xf>
    <xf numFmtId="10" fontId="24" fillId="24" borderId="31" xfId="1" applyNumberFormat="1" applyFont="1" applyFill="1" applyBorder="1" applyAlignment="1">
      <alignment horizontal="right"/>
    </xf>
    <xf numFmtId="10" fontId="24" fillId="24" borderId="32" xfId="1" applyNumberFormat="1" applyFont="1" applyFill="1" applyBorder="1" applyAlignment="1">
      <alignment horizontal="right"/>
    </xf>
    <xf numFmtId="3" fontId="24" fillId="24" borderId="31" xfId="1" applyNumberFormat="1" applyFont="1" applyFill="1" applyBorder="1" applyAlignment="1">
      <alignment horizontal="right"/>
    </xf>
    <xf numFmtId="3" fontId="24" fillId="24" borderId="32" xfId="1" applyNumberFormat="1" applyFont="1" applyFill="1" applyBorder="1" applyAlignment="1">
      <alignment horizontal="right"/>
    </xf>
    <xf numFmtId="3" fontId="12" fillId="0" borderId="12" xfId="4" applyNumberFormat="1" applyFont="1" applyFill="1" applyBorder="1" applyAlignment="1">
      <alignment horizontal="right"/>
    </xf>
    <xf numFmtId="3" fontId="12" fillId="0" borderId="67" xfId="4" applyNumberFormat="1" applyFont="1" applyFill="1" applyBorder="1" applyAlignment="1">
      <alignment horizontal="right"/>
    </xf>
    <xf numFmtId="3" fontId="12" fillId="0" borderId="69" xfId="4" applyNumberFormat="1" applyFont="1" applyFill="1" applyBorder="1" applyAlignment="1">
      <alignment horizontal="right"/>
    </xf>
    <xf numFmtId="3" fontId="12" fillId="0" borderId="70" xfId="4" applyNumberFormat="1" applyFont="1" applyFill="1" applyBorder="1" applyAlignment="1">
      <alignment horizontal="right"/>
    </xf>
    <xf numFmtId="0" fontId="18" fillId="24" borderId="66" xfId="1" applyFont="1" applyFill="1" applyBorder="1" applyAlignment="1">
      <alignment vertical="top" wrapText="1"/>
    </xf>
    <xf numFmtId="0" fontId="5" fillId="24" borderId="73" xfId="1" applyFont="1" applyFill="1" applyBorder="1"/>
    <xf numFmtId="0" fontId="18" fillId="24" borderId="74" xfId="1" applyFont="1" applyFill="1" applyBorder="1"/>
    <xf numFmtId="0" fontId="18" fillId="24" borderId="74" xfId="1" applyFont="1" applyFill="1" applyBorder="1" applyAlignment="1">
      <alignment vertical="top" wrapText="1"/>
    </xf>
    <xf numFmtId="0" fontId="5" fillId="24" borderId="74" xfId="1" applyFont="1" applyFill="1" applyBorder="1"/>
    <xf numFmtId="0" fontId="5" fillId="24" borderId="75" xfId="1" applyFont="1" applyFill="1" applyBorder="1"/>
    <xf numFmtId="0" fontId="5" fillId="24" borderId="0" xfId="1" applyFill="1" applyProtection="1"/>
    <xf numFmtId="0" fontId="7" fillId="24" borderId="0" xfId="1" applyFont="1" applyFill="1" applyProtection="1"/>
    <xf numFmtId="0" fontId="9" fillId="24" borderId="0" xfId="1" applyFont="1" applyFill="1" applyProtection="1"/>
    <xf numFmtId="49" fontId="24" fillId="24" borderId="20" xfId="1" applyNumberFormat="1" applyFont="1" applyFill="1" applyBorder="1" applyAlignment="1" applyProtection="1">
      <alignment horizontal="centerContinuous"/>
    </xf>
    <xf numFmtId="0" fontId="14" fillId="24" borderId="6" xfId="1" applyFont="1" applyFill="1" applyBorder="1" applyAlignment="1" applyProtection="1">
      <alignment horizontal="centerContinuous"/>
    </xf>
    <xf numFmtId="0" fontId="5" fillId="24" borderId="0" xfId="1" applyFont="1" applyFill="1" applyBorder="1" applyAlignment="1" applyProtection="1">
      <alignment horizontal="centerContinuous"/>
    </xf>
    <xf numFmtId="0" fontId="47" fillId="24" borderId="0" xfId="1" applyFont="1" applyFill="1" applyProtection="1"/>
    <xf numFmtId="49" fontId="24" fillId="24" borderId="9" xfId="1" applyNumberFormat="1" applyFont="1" applyFill="1" applyBorder="1" applyAlignment="1" applyProtection="1">
      <alignment horizontal="center"/>
    </xf>
    <xf numFmtId="49" fontId="24" fillId="24" borderId="0" xfId="1" applyNumberFormat="1" applyFont="1" applyFill="1" applyBorder="1" applyAlignment="1" applyProtection="1"/>
    <xf numFmtId="0" fontId="47" fillId="24" borderId="0" xfId="1" applyFont="1" applyFill="1" applyBorder="1" applyProtection="1"/>
    <xf numFmtId="49" fontId="24" fillId="24" borderId="7" xfId="1" applyNumberFormat="1" applyFont="1" applyFill="1" applyBorder="1" applyAlignment="1" applyProtection="1">
      <alignment horizontal="center" wrapText="1"/>
    </xf>
    <xf numFmtId="49" fontId="24" fillId="24" borderId="8" xfId="1" applyNumberFormat="1" applyFont="1" applyFill="1" applyBorder="1" applyAlignment="1" applyProtection="1">
      <alignment horizontal="center" vertical="center" wrapText="1"/>
    </xf>
    <xf numFmtId="49" fontId="24" fillId="24" borderId="11" xfId="1" applyNumberFormat="1" applyFont="1" applyFill="1" applyBorder="1" applyAlignment="1" applyProtection="1">
      <alignment horizontal="center" vertical="center" wrapText="1"/>
    </xf>
    <xf numFmtId="49" fontId="24" fillId="24" borderId="26" xfId="1" applyNumberFormat="1" applyFont="1" applyFill="1" applyBorder="1" applyAlignment="1" applyProtection="1">
      <alignment horizontal="center" vertical="center" wrapText="1"/>
    </xf>
    <xf numFmtId="0" fontId="16" fillId="24" borderId="14" xfId="1" applyFont="1" applyFill="1" applyBorder="1" applyAlignment="1" applyProtection="1">
      <alignment horizontal="right"/>
    </xf>
    <xf numFmtId="49" fontId="48" fillId="24" borderId="8" xfId="1" applyNumberFormat="1" applyFont="1" applyFill="1" applyBorder="1" applyAlignment="1" applyProtection="1">
      <alignment horizontal="centerContinuous" wrapText="1"/>
    </xf>
    <xf numFmtId="49" fontId="48" fillId="24" borderId="7" xfId="1" applyNumberFormat="1" applyFont="1" applyFill="1" applyBorder="1" applyAlignment="1" applyProtection="1">
      <alignment horizontal="centerContinuous" wrapText="1"/>
    </xf>
    <xf numFmtId="49" fontId="24" fillId="24" borderId="0" xfId="1" applyNumberFormat="1" applyFont="1" applyFill="1" applyBorder="1" applyAlignment="1" applyProtection="1">
      <alignment horizontal="centerContinuous" wrapText="1"/>
    </xf>
    <xf numFmtId="0" fontId="5" fillId="24" borderId="30" xfId="1" applyFont="1" applyFill="1" applyBorder="1" applyProtection="1"/>
    <xf numFmtId="49" fontId="24" fillId="24" borderId="31" xfId="1" applyNumberFormat="1" applyFont="1" applyFill="1" applyBorder="1" applyAlignment="1" applyProtection="1">
      <alignment horizontal="centerContinuous"/>
    </xf>
    <xf numFmtId="49" fontId="10" fillId="24" borderId="32" xfId="1" applyNumberFormat="1" applyFont="1" applyFill="1" applyBorder="1" applyAlignment="1" applyProtection="1">
      <alignment horizontal="centerContinuous"/>
    </xf>
    <xf numFmtId="3" fontId="34" fillId="24" borderId="0" xfId="1" applyNumberFormat="1" applyFont="1" applyFill="1" applyProtection="1"/>
    <xf numFmtId="3" fontId="34" fillId="24" borderId="0" xfId="1" applyNumberFormat="1" applyFont="1" applyFill="1" applyBorder="1" applyProtection="1"/>
    <xf numFmtId="3" fontId="34" fillId="24" borderId="0" xfId="1" applyNumberFormat="1" applyFont="1" applyFill="1" applyBorder="1" applyProtection="1">
      <protection locked="0"/>
    </xf>
    <xf numFmtId="0" fontId="54" fillId="24" borderId="39" xfId="1" applyFont="1" applyFill="1" applyBorder="1" applyProtection="1"/>
    <xf numFmtId="0" fontId="54" fillId="24" borderId="49" xfId="1" applyFont="1" applyFill="1" applyBorder="1" applyProtection="1"/>
    <xf numFmtId="0" fontId="17" fillId="24" borderId="16" xfId="1" applyFont="1" applyFill="1" applyBorder="1" applyAlignment="1" applyProtection="1">
      <alignment horizontal="centerContinuous"/>
    </xf>
    <xf numFmtId="3" fontId="34" fillId="24" borderId="0" xfId="1" applyNumberFormat="1" applyFont="1" applyFill="1" applyProtection="1">
      <protection locked="0"/>
    </xf>
    <xf numFmtId="0" fontId="18" fillId="24" borderId="30" xfId="1" applyFont="1" applyFill="1" applyBorder="1" applyProtection="1"/>
    <xf numFmtId="3" fontId="14" fillId="24" borderId="8" xfId="1" applyNumberFormat="1" applyFont="1" applyFill="1" applyBorder="1" applyAlignment="1" applyProtection="1">
      <alignment horizontal="centerContinuous"/>
    </xf>
    <xf numFmtId="0" fontId="14" fillId="24" borderId="0" xfId="1" applyFont="1" applyFill="1" applyAlignment="1" applyProtection="1">
      <alignment horizontal="centerContinuous"/>
    </xf>
    <xf numFmtId="3" fontId="34" fillId="24" borderId="0" xfId="1" applyNumberFormat="1" applyFont="1" applyFill="1" applyAlignment="1" applyProtection="1">
      <alignment horizontal="centerContinuous"/>
    </xf>
    <xf numFmtId="0" fontId="33" fillId="24" borderId="0" xfId="1" applyFont="1" applyFill="1" applyProtection="1"/>
    <xf numFmtId="0" fontId="49" fillId="24" borderId="0" xfId="1" applyFont="1" applyFill="1" applyProtection="1"/>
    <xf numFmtId="0" fontId="50" fillId="24" borderId="0" xfId="1" applyFont="1" applyFill="1" applyProtection="1"/>
    <xf numFmtId="0" fontId="13" fillId="24" borderId="0" xfId="1" applyFont="1" applyFill="1" applyProtection="1"/>
    <xf numFmtId="3" fontId="34" fillId="25" borderId="0" xfId="1" applyNumberFormat="1" applyFont="1" applyFill="1" applyProtection="1"/>
    <xf numFmtId="3" fontId="34" fillId="25" borderId="50" xfId="1" applyNumberFormat="1" applyFont="1" applyFill="1" applyBorder="1" applyProtection="1"/>
    <xf numFmtId="3" fontId="34" fillId="25" borderId="10" xfId="1" applyNumberFormat="1" applyFont="1" applyFill="1" applyBorder="1" applyProtection="1"/>
    <xf numFmtId="3" fontId="34" fillId="25" borderId="2" xfId="1" applyNumberFormat="1" applyFont="1" applyFill="1" applyBorder="1" applyProtection="1"/>
    <xf numFmtId="3" fontId="34" fillId="25" borderId="37" xfId="1" applyNumberFormat="1" applyFont="1" applyFill="1" applyBorder="1" applyProtection="1"/>
    <xf numFmtId="3" fontId="34" fillId="25" borderId="12" xfId="1" applyNumberFormat="1" applyFont="1" applyFill="1" applyBorder="1" applyProtection="1"/>
    <xf numFmtId="3" fontId="34" fillId="25" borderId="44" xfId="1" applyNumberFormat="1" applyFont="1" applyFill="1" applyBorder="1" applyProtection="1"/>
    <xf numFmtId="3" fontId="34" fillId="25" borderId="11" xfId="1" applyNumberFormat="1" applyFont="1" applyFill="1" applyBorder="1" applyProtection="1"/>
    <xf numFmtId="3" fontId="34" fillId="25" borderId="29" xfId="1" applyNumberFormat="1" applyFont="1" applyFill="1" applyBorder="1" applyProtection="1"/>
    <xf numFmtId="3" fontId="34" fillId="25" borderId="52" xfId="1" applyNumberFormat="1" applyFont="1" applyFill="1" applyBorder="1" applyProtection="1"/>
    <xf numFmtId="3" fontId="34" fillId="25" borderId="41" xfId="1" applyNumberFormat="1" applyFont="1" applyFill="1" applyBorder="1" applyProtection="1"/>
    <xf numFmtId="3" fontId="34" fillId="25" borderId="23" xfId="1" applyNumberFormat="1" applyFont="1" applyFill="1" applyBorder="1" applyProtection="1"/>
    <xf numFmtId="3" fontId="34" fillId="25" borderId="5" xfId="1" applyNumberFormat="1" applyFont="1" applyFill="1" applyBorder="1" applyProtection="1"/>
    <xf numFmtId="3" fontId="34" fillId="25" borderId="20" xfId="1" applyNumberFormat="1" applyFont="1" applyFill="1" applyBorder="1" applyProtection="1"/>
    <xf numFmtId="3" fontId="34" fillId="25" borderId="27" xfId="1" applyNumberFormat="1" applyFont="1" applyFill="1" applyBorder="1" applyProtection="1"/>
    <xf numFmtId="3" fontId="34" fillId="25" borderId="34" xfId="1" applyNumberFormat="1" applyFont="1" applyFill="1" applyBorder="1" applyProtection="1"/>
    <xf numFmtId="3" fontId="34" fillId="25" borderId="19" xfId="1" applyNumberFormat="1" applyFont="1" applyFill="1" applyBorder="1" applyProtection="1"/>
    <xf numFmtId="3" fontId="34" fillId="25" borderId="13" xfId="1" applyNumberFormat="1" applyFont="1" applyFill="1" applyBorder="1" applyProtection="1"/>
    <xf numFmtId="3" fontId="34" fillId="25" borderId="35" xfId="1" applyNumberFormat="1" applyFont="1" applyFill="1" applyBorder="1" applyProtection="1"/>
    <xf numFmtId="3" fontId="34" fillId="25" borderId="9" xfId="1" applyNumberFormat="1" applyFont="1" applyFill="1" applyBorder="1" applyProtection="1"/>
    <xf numFmtId="10" fontId="34" fillId="25" borderId="0" xfId="4" applyNumberFormat="1" applyFont="1" applyFill="1" applyBorder="1" applyProtection="1"/>
    <xf numFmtId="10" fontId="34" fillId="25" borderId="40" xfId="4" applyNumberFormat="1" applyFont="1" applyFill="1" applyBorder="1" applyProtection="1"/>
    <xf numFmtId="10" fontId="34" fillId="25" borderId="28" xfId="4" applyNumberFormat="1" applyFont="1" applyFill="1" applyBorder="1" applyProtection="1"/>
    <xf numFmtId="10" fontId="34" fillId="25" borderId="60" xfId="4" applyNumberFormat="1" applyFont="1" applyFill="1" applyBorder="1" applyProtection="1"/>
    <xf numFmtId="10" fontId="55" fillId="25" borderId="0" xfId="4" applyNumberFormat="1" applyFont="1" applyFill="1" applyBorder="1" applyProtection="1">
      <protection locked="0"/>
    </xf>
    <xf numFmtId="10" fontId="55" fillId="25" borderId="40" xfId="4" applyNumberFormat="1" applyFont="1" applyFill="1" applyBorder="1" applyProtection="1">
      <protection locked="0"/>
    </xf>
    <xf numFmtId="0" fontId="18" fillId="24" borderId="0" xfId="1" applyFont="1" applyFill="1" applyProtection="1"/>
    <xf numFmtId="0" fontId="14" fillId="24" borderId="0" xfId="1" applyFont="1" applyFill="1" applyProtection="1"/>
    <xf numFmtId="49" fontId="24" fillId="24" borderId="7" xfId="1" applyNumberFormat="1" applyFont="1" applyFill="1" applyBorder="1" applyAlignment="1">
      <alignment horizontal="center"/>
    </xf>
    <xf numFmtId="49" fontId="24" fillId="24" borderId="8" xfId="1" applyNumberFormat="1" applyFont="1" applyFill="1" applyBorder="1" applyAlignment="1" applyProtection="1">
      <alignment horizontal="center" wrapText="1"/>
    </xf>
    <xf numFmtId="0" fontId="5" fillId="24" borderId="9" xfId="1" applyFont="1" applyFill="1" applyBorder="1" applyProtection="1"/>
    <xf numFmtId="3" fontId="55" fillId="25" borderId="0" xfId="1" applyNumberFormat="1" applyFont="1" applyFill="1" applyAlignment="1" applyProtection="1">
      <alignment horizontal="center"/>
      <protection locked="0"/>
    </xf>
    <xf numFmtId="10" fontId="55" fillId="25" borderId="9" xfId="1" applyNumberFormat="1" applyFont="1" applyFill="1" applyBorder="1" applyAlignment="1" applyProtection="1">
      <alignment horizontal="center"/>
      <protection locked="0"/>
    </xf>
    <xf numFmtId="0" fontId="5" fillId="24" borderId="13" xfId="1" applyFont="1" applyFill="1" applyBorder="1" applyProtection="1"/>
    <xf numFmtId="3" fontId="55" fillId="25" borderId="2" xfId="1" applyNumberFormat="1" applyFont="1" applyFill="1" applyBorder="1" applyAlignment="1" applyProtection="1">
      <alignment horizontal="center"/>
      <protection locked="0"/>
    </xf>
    <xf numFmtId="10" fontId="55" fillId="25" borderId="13" xfId="1" applyNumberFormat="1" applyFont="1" applyFill="1" applyBorder="1" applyAlignment="1" applyProtection="1">
      <alignment horizontal="center"/>
      <protection locked="0"/>
    </xf>
    <xf numFmtId="0" fontId="5" fillId="24" borderId="7" xfId="1" applyFont="1" applyFill="1" applyBorder="1" applyProtection="1"/>
    <xf numFmtId="3" fontId="34" fillId="25" borderId="8" xfId="1" applyNumberFormat="1" applyFont="1" applyFill="1" applyBorder="1" applyAlignment="1" applyProtection="1">
      <alignment horizontal="center"/>
    </xf>
    <xf numFmtId="3" fontId="34" fillId="25" borderId="43" xfId="1" applyNumberFormat="1" applyFont="1" applyFill="1" applyBorder="1" applyProtection="1"/>
    <xf numFmtId="10" fontId="34" fillId="25" borderId="44" xfId="1" applyNumberFormat="1" applyFont="1" applyFill="1" applyBorder="1" applyAlignment="1" applyProtection="1">
      <alignment horizontal="center"/>
    </xf>
    <xf numFmtId="0" fontId="18" fillId="24" borderId="28" xfId="1" applyFont="1" applyFill="1" applyBorder="1" applyProtection="1"/>
    <xf numFmtId="0" fontId="20" fillId="24" borderId="28" xfId="1" applyFont="1" applyFill="1" applyBorder="1" applyAlignment="1" applyProtection="1">
      <alignment horizontal="centerContinuous" wrapText="1"/>
    </xf>
    <xf numFmtId="0" fontId="46" fillId="24" borderId="28" xfId="1" applyFont="1" applyFill="1" applyBorder="1" applyAlignment="1" applyProtection="1">
      <alignment horizontal="centerContinuous"/>
    </xf>
    <xf numFmtId="3" fontId="12" fillId="25" borderId="33" xfId="1" applyNumberFormat="1" applyFont="1" applyFill="1" applyBorder="1" applyProtection="1"/>
    <xf numFmtId="3" fontId="12" fillId="25" borderId="12" xfId="1" applyNumberFormat="1" applyFont="1" applyFill="1" applyBorder="1" applyProtection="1"/>
    <xf numFmtId="0" fontId="44" fillId="24" borderId="0" xfId="1" applyFont="1" applyFill="1" applyAlignment="1">
      <alignment horizontal="centerContinuous" wrapText="1"/>
    </xf>
    <xf numFmtId="0" fontId="41" fillId="24" borderId="0" xfId="1" applyFont="1" applyFill="1" applyAlignment="1">
      <alignment horizontal="centerContinuous" wrapText="1"/>
    </xf>
    <xf numFmtId="49" fontId="16" fillId="24" borderId="8" xfId="1" applyNumberFormat="1" applyFont="1" applyFill="1" applyBorder="1" applyAlignment="1" applyProtection="1">
      <alignment horizontal="left"/>
    </xf>
    <xf numFmtId="0" fontId="17" fillId="24" borderId="16" xfId="1" applyFont="1" applyFill="1" applyBorder="1" applyAlignment="1" applyProtection="1"/>
    <xf numFmtId="0" fontId="16" fillId="24" borderId="16" xfId="1" applyFont="1" applyFill="1" applyBorder="1" applyAlignment="1" applyProtection="1">
      <alignment horizontal="left"/>
    </xf>
    <xf numFmtId="0" fontId="16" fillId="24" borderId="8" xfId="1" applyFont="1" applyFill="1" applyBorder="1" applyAlignment="1" applyProtection="1">
      <alignment horizontal="left"/>
    </xf>
    <xf numFmtId="0" fontId="16" fillId="24" borderId="8" xfId="1" applyFont="1" applyFill="1" applyBorder="1" applyAlignment="1" applyProtection="1"/>
    <xf numFmtId="3" fontId="34" fillId="25" borderId="0" xfId="1" applyNumberFormat="1" applyFont="1" applyFill="1" applyAlignment="1" applyProtection="1">
      <alignment horizontal="center"/>
    </xf>
    <xf numFmtId="10" fontId="34" fillId="25" borderId="9" xfId="1" applyNumberFormat="1" applyFont="1" applyFill="1" applyBorder="1" applyAlignment="1" applyProtection="1">
      <alignment horizontal="center"/>
    </xf>
    <xf numFmtId="3" fontId="34" fillId="25" borderId="2" xfId="1" applyNumberFormat="1" applyFont="1" applyFill="1" applyBorder="1" applyAlignment="1" applyProtection="1">
      <alignment horizontal="center"/>
    </xf>
    <xf numFmtId="10" fontId="34" fillId="25" borderId="13" xfId="1" applyNumberFormat="1" applyFont="1" applyFill="1" applyBorder="1" applyAlignment="1" applyProtection="1">
      <alignment horizontal="center"/>
    </xf>
    <xf numFmtId="10" fontId="34" fillId="25" borderId="7" xfId="1" applyNumberFormat="1" applyFont="1" applyFill="1" applyBorder="1" applyAlignment="1" applyProtection="1">
      <alignment horizontal="center"/>
    </xf>
    <xf numFmtId="0" fontId="29" fillId="24" borderId="0" xfId="0" applyFont="1" applyFill="1" applyAlignment="1">
      <alignment wrapText="1"/>
    </xf>
    <xf numFmtId="0" fontId="29" fillId="24" borderId="0" xfId="0" applyFont="1" applyFill="1" applyAlignment="1">
      <alignment horizontal="justify" vertical="center" wrapText="1"/>
    </xf>
    <xf numFmtId="0" fontId="30" fillId="24" borderId="0" xfId="0" applyFont="1" applyFill="1" applyAlignment="1">
      <alignment horizontal="justify" vertical="center" wrapText="1"/>
    </xf>
    <xf numFmtId="0" fontId="30" fillId="24" borderId="0" xfId="0" applyFont="1" applyFill="1" applyAlignment="1">
      <alignment wrapText="1"/>
    </xf>
    <xf numFmtId="0" fontId="38" fillId="24" borderId="0" xfId="1" applyFont="1" applyFill="1" applyProtection="1"/>
    <xf numFmtId="0" fontId="5" fillId="24" borderId="0" xfId="1" applyFont="1" applyFill="1" applyAlignment="1">
      <alignment wrapText="1"/>
    </xf>
    <xf numFmtId="0" fontId="5" fillId="0" borderId="0" xfId="1" applyFont="1" applyFill="1" applyProtection="1"/>
    <xf numFmtId="0" fontId="0" fillId="0" borderId="0" xfId="0" applyFill="1"/>
    <xf numFmtId="0" fontId="20" fillId="24" borderId="0" xfId="1" applyFont="1" applyFill="1" applyBorder="1" applyAlignment="1">
      <alignment horizontal="centerContinuous" wrapText="1"/>
    </xf>
    <xf numFmtId="0" fontId="41" fillId="24" borderId="0" xfId="1" applyFont="1" applyFill="1" applyBorder="1" applyAlignment="1" applyProtection="1">
      <alignment horizontal="center" vertical="center"/>
    </xf>
    <xf numFmtId="0" fontId="7" fillId="24" borderId="0" xfId="1" applyFont="1" applyFill="1" applyBorder="1" applyProtection="1"/>
    <xf numFmtId="165" fontId="0" fillId="0" borderId="0" xfId="2" applyNumberFormat="1" applyFont="1" applyFill="1" applyProtection="1"/>
    <xf numFmtId="166" fontId="0" fillId="0" borderId="0" xfId="2" applyNumberFormat="1" applyFont="1" applyFill="1" applyProtection="1"/>
    <xf numFmtId="49" fontId="10" fillId="0" borderId="0" xfId="1" applyNumberFormat="1" applyFont="1" applyFill="1" applyAlignment="1" applyProtection="1">
      <alignment horizontal="center" wrapText="1"/>
    </xf>
    <xf numFmtId="49" fontId="10" fillId="0" borderId="0" xfId="1" applyNumberFormat="1" applyFont="1" applyFill="1" applyAlignment="1" applyProtection="1">
      <alignment horizontal="centerContinuous" wrapText="1"/>
    </xf>
    <xf numFmtId="49" fontId="8" fillId="0" borderId="0" xfId="1" applyNumberFormat="1" applyFont="1" applyFill="1" applyAlignment="1" applyProtection="1">
      <alignment horizontal="center" wrapText="1"/>
    </xf>
    <xf numFmtId="49" fontId="6" fillId="0" borderId="0" xfId="1" applyNumberFormat="1" applyFont="1" applyFill="1" applyAlignment="1" applyProtection="1">
      <alignment horizontal="centerContinuous" wrapText="1"/>
    </xf>
    <xf numFmtId="49" fontId="8" fillId="0" borderId="0" xfId="1" applyNumberFormat="1" applyFont="1" applyFill="1" applyAlignment="1" applyProtection="1">
      <alignment horizontal="centerContinuous" wrapText="1"/>
    </xf>
    <xf numFmtId="167" fontId="11" fillId="0" borderId="0" xfId="3" applyNumberFormat="1" applyFont="1" applyFill="1" applyProtection="1"/>
    <xf numFmtId="10" fontId="11" fillId="0" borderId="0" xfId="4" applyNumberFormat="1" applyFont="1" applyFill="1" applyProtection="1"/>
    <xf numFmtId="0" fontId="9" fillId="0" borderId="0" xfId="1" applyFont="1" applyFill="1" applyProtection="1"/>
    <xf numFmtId="0" fontId="29" fillId="0" borderId="0" xfId="0" applyFont="1" applyFill="1" applyAlignment="1">
      <alignment horizontal="center"/>
    </xf>
    <xf numFmtId="0" fontId="28" fillId="24" borderId="0" xfId="1" applyFont="1" applyFill="1" applyBorder="1" applyAlignment="1">
      <alignment horizontal="centerContinuous" vertical="center" wrapText="1"/>
    </xf>
    <xf numFmtId="0" fontId="25" fillId="24" borderId="0" xfId="1" applyFont="1" applyFill="1" applyBorder="1" applyAlignment="1">
      <alignment horizontal="centerContinuous" vertical="center" wrapText="1"/>
    </xf>
    <xf numFmtId="0" fontId="5" fillId="24" borderId="0" xfId="1" applyFont="1" applyFill="1" applyBorder="1" applyAlignment="1" applyProtection="1">
      <alignment horizontal="centerContinuous" wrapText="1"/>
    </xf>
    <xf numFmtId="0" fontId="5" fillId="24" borderId="0" xfId="1" applyFont="1" applyFill="1" applyBorder="1" applyAlignment="1" applyProtection="1"/>
    <xf numFmtId="0" fontId="16" fillId="24" borderId="0" xfId="1" applyFont="1" applyFill="1" applyAlignment="1" applyProtection="1">
      <alignment horizontal="right"/>
    </xf>
    <xf numFmtId="0" fontId="16" fillId="24" borderId="0" xfId="1" applyFont="1" applyFill="1" applyAlignment="1" applyProtection="1">
      <alignment horizontal="centerContinuous"/>
    </xf>
    <xf numFmtId="0" fontId="23" fillId="24" borderId="0" xfId="1" applyFont="1" applyFill="1" applyAlignment="1" applyProtection="1">
      <alignment horizontal="centerContinuous"/>
    </xf>
    <xf numFmtId="0" fontId="16" fillId="24" borderId="0" xfId="1" applyFont="1" applyFill="1" applyBorder="1" applyAlignment="1" applyProtection="1">
      <alignment horizontal="centerContinuous"/>
    </xf>
    <xf numFmtId="0" fontId="16" fillId="24" borderId="0" xfId="1" applyFont="1" applyFill="1" applyBorder="1" applyAlignment="1" applyProtection="1">
      <alignment horizontal="centerContinuous" vertical="center" wrapText="1"/>
    </xf>
    <xf numFmtId="0" fontId="16" fillId="24" borderId="0" xfId="1" applyFont="1" applyFill="1" applyAlignment="1" applyProtection="1">
      <alignment vertical="center" wrapText="1"/>
    </xf>
    <xf numFmtId="0" fontId="5" fillId="24" borderId="0" xfId="1" applyFont="1" applyFill="1" applyBorder="1" applyProtection="1"/>
    <xf numFmtId="0" fontId="20" fillId="24" borderId="28" xfId="1" applyFont="1" applyFill="1" applyBorder="1" applyAlignment="1" applyProtection="1">
      <alignment horizontal="centerContinuous"/>
    </xf>
    <xf numFmtId="49" fontId="16" fillId="24" borderId="7" xfId="1" applyNumberFormat="1" applyFont="1" applyFill="1" applyBorder="1" applyAlignment="1" applyProtection="1">
      <alignment horizontal="center" wrapText="1"/>
    </xf>
    <xf numFmtId="49" fontId="16" fillId="24" borderId="8" xfId="1" applyNumberFormat="1" applyFont="1" applyFill="1" applyBorder="1" applyAlignment="1" applyProtection="1">
      <alignment horizontal="center" wrapText="1"/>
    </xf>
    <xf numFmtId="49" fontId="16" fillId="24" borderId="11" xfId="1" applyNumberFormat="1" applyFont="1" applyFill="1" applyBorder="1" applyAlignment="1" applyProtection="1">
      <alignment horizontal="center" wrapText="1"/>
    </xf>
    <xf numFmtId="49" fontId="16" fillId="24" borderId="8" xfId="1" applyNumberFormat="1" applyFont="1" applyFill="1" applyBorder="1" applyAlignment="1" applyProtection="1">
      <alignment horizontal="centerContinuous" wrapText="1"/>
    </xf>
    <xf numFmtId="3" fontId="5" fillId="24" borderId="8" xfId="1" applyNumberFormat="1" applyFont="1" applyFill="1" applyBorder="1" applyAlignment="1" applyProtection="1">
      <alignment horizontal="centerContinuous"/>
    </xf>
    <xf numFmtId="3" fontId="34" fillId="24" borderId="9" xfId="1" applyNumberFormat="1" applyFont="1" applyFill="1" applyBorder="1" applyProtection="1"/>
    <xf numFmtId="3" fontId="34" fillId="24" borderId="13" xfId="1" applyNumberFormat="1" applyFont="1" applyFill="1" applyBorder="1" applyProtection="1"/>
    <xf numFmtId="3" fontId="5" fillId="25" borderId="12" xfId="1" applyNumberFormat="1" applyFont="1" applyFill="1" applyBorder="1" applyProtection="1">
      <protection locked="0"/>
    </xf>
    <xf numFmtId="3" fontId="5" fillId="25" borderId="10" xfId="1" applyNumberFormat="1" applyFont="1" applyFill="1" applyBorder="1" applyProtection="1">
      <protection locked="0"/>
    </xf>
    <xf numFmtId="3" fontId="5" fillId="25" borderId="13" xfId="1" applyNumberFormat="1" applyFont="1" applyFill="1" applyBorder="1" applyProtection="1">
      <protection locked="0"/>
    </xf>
    <xf numFmtId="3" fontId="5" fillId="25" borderId="2" xfId="1" applyNumberFormat="1" applyFont="1" applyFill="1" applyBorder="1" applyProtection="1">
      <protection locked="0"/>
    </xf>
    <xf numFmtId="3" fontId="34" fillId="25" borderId="7" xfId="1" applyNumberFormat="1" applyFont="1" applyFill="1" applyBorder="1" applyProtection="1"/>
    <xf numFmtId="3" fontId="5" fillId="25" borderId="9" xfId="1" applyNumberFormat="1" applyFont="1" applyFill="1" applyBorder="1" applyProtection="1">
      <protection locked="0"/>
    </xf>
    <xf numFmtId="3" fontId="5" fillId="25" borderId="0" xfId="1" applyNumberFormat="1" applyFont="1" applyFill="1" applyProtection="1">
      <protection locked="0"/>
    </xf>
    <xf numFmtId="0" fontId="5" fillId="27" borderId="8" xfId="1" applyFont="1" applyFill="1" applyBorder="1" applyAlignment="1" applyProtection="1">
      <alignment horizontal="centerContinuous"/>
    </xf>
    <xf numFmtId="0" fontId="36" fillId="27" borderId="8" xfId="1" applyFont="1" applyFill="1" applyBorder="1" applyAlignment="1" applyProtection="1">
      <alignment horizontal="centerContinuous"/>
    </xf>
    <xf numFmtId="0" fontId="5" fillId="27" borderId="7" xfId="1" applyFont="1" applyFill="1" applyBorder="1" applyAlignment="1" applyProtection="1">
      <alignment horizontal="centerContinuous"/>
    </xf>
    <xf numFmtId="0" fontId="36" fillId="28" borderId="8" xfId="1" applyFont="1" applyFill="1" applyBorder="1" applyAlignment="1" applyProtection="1">
      <alignment horizontal="centerContinuous"/>
    </xf>
    <xf numFmtId="0" fontId="5" fillId="28" borderId="8" xfId="1" applyFont="1" applyFill="1" applyBorder="1" applyAlignment="1" applyProtection="1">
      <alignment horizontal="centerContinuous"/>
    </xf>
    <xf numFmtId="0" fontId="5" fillId="28" borderId="7" xfId="1" applyFont="1" applyFill="1" applyBorder="1" applyAlignment="1" applyProtection="1">
      <alignment horizontal="centerContinuous"/>
    </xf>
    <xf numFmtId="3" fontId="5" fillId="25" borderId="61" xfId="1" applyNumberFormat="1" applyFont="1" applyFill="1" applyBorder="1" applyAlignment="1" applyProtection="1">
      <alignment horizontal="center"/>
      <protection locked="0"/>
    </xf>
    <xf numFmtId="3" fontId="5" fillId="25" borderId="20" xfId="1" applyNumberFormat="1" applyFont="1" applyFill="1" applyBorder="1" applyProtection="1">
      <protection locked="0"/>
    </xf>
    <xf numFmtId="3" fontId="5" fillId="25" borderId="41" xfId="1" applyNumberFormat="1" applyFont="1" applyFill="1" applyBorder="1" applyAlignment="1" applyProtection="1">
      <alignment horizontal="center"/>
      <protection locked="0"/>
    </xf>
    <xf numFmtId="3" fontId="40" fillId="25" borderId="8" xfId="1" applyNumberFormat="1" applyFont="1" applyFill="1" applyBorder="1" applyAlignment="1">
      <alignment horizontal="center"/>
    </xf>
    <xf numFmtId="3" fontId="40" fillId="25" borderId="11" xfId="1" applyNumberFormat="1" applyFont="1" applyFill="1" applyBorder="1"/>
    <xf numFmtId="3" fontId="40" fillId="25" borderId="65" xfId="1" applyNumberFormat="1" applyFont="1" applyFill="1" applyBorder="1" applyAlignment="1">
      <alignment horizontal="center"/>
    </xf>
    <xf numFmtId="3" fontId="40" fillId="25" borderId="0" xfId="1" applyNumberFormat="1" applyFont="1" applyFill="1" applyAlignment="1">
      <alignment horizontal="center"/>
    </xf>
    <xf numFmtId="3" fontId="40" fillId="25" borderId="10" xfId="1" applyNumberFormat="1" applyFont="1" applyFill="1" applyBorder="1"/>
    <xf numFmtId="3" fontId="40" fillId="25" borderId="2" xfId="1" applyNumberFormat="1" applyFont="1" applyFill="1" applyBorder="1" applyAlignment="1">
      <alignment horizontal="center"/>
    </xf>
    <xf numFmtId="3" fontId="40" fillId="25" borderId="12" xfId="1" applyNumberFormat="1" applyFont="1" applyFill="1" applyBorder="1"/>
    <xf numFmtId="10" fontId="40" fillId="24" borderId="50" xfId="1" applyNumberFormat="1" applyFont="1" applyFill="1" applyBorder="1" applyAlignment="1">
      <alignment horizontal="center"/>
    </xf>
    <xf numFmtId="10" fontId="40" fillId="24" borderId="37" xfId="1" applyNumberFormat="1" applyFont="1" applyFill="1" applyBorder="1" applyAlignment="1">
      <alignment horizontal="center"/>
    </xf>
    <xf numFmtId="0" fontId="7" fillId="0" borderId="0" xfId="1" applyFont="1" applyFill="1"/>
    <xf numFmtId="0" fontId="5" fillId="25" borderId="61" xfId="1" applyFont="1" applyFill="1" applyBorder="1" applyProtection="1">
      <protection locked="0"/>
    </xf>
    <xf numFmtId="0" fontId="5" fillId="25" borderId="50" xfId="1" applyFont="1" applyFill="1" applyBorder="1" applyProtection="1">
      <protection locked="0"/>
    </xf>
    <xf numFmtId="0" fontId="5" fillId="25" borderId="41" xfId="1" applyFont="1" applyFill="1" applyBorder="1" applyProtection="1">
      <protection locked="0"/>
    </xf>
    <xf numFmtId="0" fontId="5" fillId="25" borderId="37" xfId="1" applyFont="1" applyFill="1" applyBorder="1" applyProtection="1">
      <protection locked="0"/>
    </xf>
    <xf numFmtId="0" fontId="16" fillId="0" borderId="15" xfId="1" applyFont="1" applyFill="1" applyBorder="1" applyAlignment="1" applyProtection="1">
      <alignment horizontal="centerContinuous"/>
    </xf>
    <xf numFmtId="3" fontId="5" fillId="0" borderId="50" xfId="1" applyNumberFormat="1" applyFont="1" applyFill="1" applyBorder="1" applyProtection="1">
      <protection locked="0"/>
    </xf>
    <xf numFmtId="3" fontId="34" fillId="0" borderId="45" xfId="1" applyNumberFormat="1" applyFont="1" applyFill="1" applyBorder="1" applyProtection="1"/>
    <xf numFmtId="3" fontId="34" fillId="0" borderId="44" xfId="1" applyNumberFormat="1" applyFont="1" applyFill="1" applyBorder="1" applyProtection="1"/>
    <xf numFmtId="3" fontId="34" fillId="0" borderId="47" xfId="1" applyNumberFormat="1" applyFont="1" applyFill="1" applyBorder="1" applyProtection="1"/>
    <xf numFmtId="0" fontId="20" fillId="24" borderId="0" xfId="1" applyFont="1" applyFill="1" applyBorder="1" applyAlignment="1" applyProtection="1">
      <alignment horizontal="centerContinuous"/>
    </xf>
    <xf numFmtId="0" fontId="20" fillId="24" borderId="0" xfId="1" applyFont="1" applyFill="1" applyBorder="1" applyAlignment="1" applyProtection="1">
      <alignment horizontal="left" vertical="center"/>
    </xf>
    <xf numFmtId="49" fontId="24" fillId="24" borderId="11" xfId="1" applyNumberFormat="1" applyFont="1" applyFill="1" applyBorder="1" applyAlignment="1" applyProtection="1">
      <alignment horizontal="center" wrapText="1"/>
    </xf>
    <xf numFmtId="49" fontId="16" fillId="24" borderId="8" xfId="1" applyNumberFormat="1" applyFont="1" applyFill="1" applyBorder="1" applyAlignment="1" applyProtection="1">
      <alignment horizontal="left" wrapText="1"/>
    </xf>
    <xf numFmtId="49" fontId="16" fillId="24" borderId="7" xfId="1" applyNumberFormat="1" applyFont="1" applyFill="1" applyBorder="1" applyAlignment="1" applyProtection="1">
      <alignment horizontal="centerContinuous" wrapText="1"/>
    </xf>
    <xf numFmtId="0" fontId="27" fillId="28" borderId="15" xfId="1" applyFont="1" applyFill="1" applyBorder="1" applyAlignment="1" applyProtection="1">
      <alignment horizontal="centerContinuous"/>
    </xf>
    <xf numFmtId="0" fontId="51" fillId="28" borderId="15" xfId="1" applyFont="1" applyFill="1" applyBorder="1" applyAlignment="1" applyProtection="1">
      <alignment horizontal="centerContinuous"/>
    </xf>
    <xf numFmtId="0" fontId="27" fillId="27" borderId="15" xfId="1" applyFont="1" applyFill="1" applyBorder="1" applyAlignment="1" applyProtection="1">
      <alignment horizontal="centerContinuous"/>
    </xf>
    <xf numFmtId="0" fontId="51" fillId="27" borderId="15" xfId="1" applyFont="1" applyFill="1" applyBorder="1" applyAlignment="1" applyProtection="1">
      <alignment horizontal="centerContinuous"/>
    </xf>
    <xf numFmtId="0" fontId="47" fillId="0" borderId="0" xfId="1" applyFont="1" applyFill="1" applyProtection="1"/>
    <xf numFmtId="0" fontId="13" fillId="0" borderId="0" xfId="1" applyFont="1" applyFill="1" applyProtection="1"/>
    <xf numFmtId="0" fontId="15" fillId="0" borderId="0" xfId="1" applyFont="1" applyFill="1" applyProtection="1"/>
    <xf numFmtId="10" fontId="55" fillId="24" borderId="0" xfId="4" applyNumberFormat="1" applyFont="1" applyFill="1" applyBorder="1" applyProtection="1">
      <protection locked="0"/>
    </xf>
    <xf numFmtId="10" fontId="55" fillId="24" borderId="40" xfId="4" applyNumberFormat="1" applyFont="1" applyFill="1" applyBorder="1" applyProtection="1">
      <protection locked="0"/>
    </xf>
    <xf numFmtId="3" fontId="34" fillId="24" borderId="37" xfId="1" applyNumberFormat="1" applyFont="1" applyFill="1" applyBorder="1" applyProtection="1"/>
    <xf numFmtId="3" fontId="34" fillId="24" borderId="27" xfId="1" applyNumberFormat="1" applyFont="1" applyFill="1" applyBorder="1" applyProtection="1"/>
    <xf numFmtId="3" fontId="34" fillId="24" borderId="19" xfId="1" applyNumberFormat="1" applyFont="1" applyFill="1" applyBorder="1" applyProtection="1"/>
    <xf numFmtId="49" fontId="53" fillId="27" borderId="5" xfId="1" applyNumberFormat="1" applyFont="1" applyFill="1" applyBorder="1" applyAlignment="1" applyProtection="1">
      <alignment horizontal="centerContinuous"/>
    </xf>
    <xf numFmtId="49" fontId="53" fillId="27" borderId="20" xfId="1" applyNumberFormat="1" applyFont="1" applyFill="1" applyBorder="1" applyAlignment="1" applyProtection="1">
      <alignment horizontal="centerContinuous"/>
    </xf>
    <xf numFmtId="49" fontId="53" fillId="28" borderId="21" xfId="1" applyNumberFormat="1" applyFont="1" applyFill="1" applyBorder="1" applyAlignment="1" applyProtection="1">
      <alignment horizontal="centerContinuous"/>
    </xf>
    <xf numFmtId="49" fontId="53" fillId="28" borderId="22" xfId="1" applyNumberFormat="1" applyFont="1" applyFill="1" applyBorder="1" applyAlignment="1" applyProtection="1">
      <alignment horizontal="centerContinuous"/>
    </xf>
    <xf numFmtId="49" fontId="53" fillId="27" borderId="23" xfId="1" applyNumberFormat="1" applyFont="1" applyFill="1" applyBorder="1" applyAlignment="1" applyProtection="1">
      <alignment horizontal="centerContinuous"/>
    </xf>
    <xf numFmtId="49" fontId="53" fillId="28" borderId="62" xfId="1" applyNumberFormat="1" applyFont="1" applyFill="1" applyBorder="1" applyAlignment="1" applyProtection="1">
      <alignment horizontal="centerContinuous"/>
    </xf>
    <xf numFmtId="49" fontId="53" fillId="28" borderId="63" xfId="1" applyNumberFormat="1" applyFont="1" applyFill="1" applyBorder="1" applyAlignment="1" applyProtection="1">
      <alignment horizontal="centerContinuous"/>
    </xf>
    <xf numFmtId="0" fontId="18" fillId="0" borderId="0" xfId="1" applyFont="1" applyFill="1" applyProtection="1"/>
    <xf numFmtId="0" fontId="56" fillId="24" borderId="0" xfId="0" applyFont="1" applyFill="1"/>
    <xf numFmtId="0" fontId="56" fillId="24" borderId="0" xfId="0" applyFont="1" applyFill="1" applyAlignment="1">
      <alignment wrapText="1"/>
    </xf>
    <xf numFmtId="0" fontId="57" fillId="24" borderId="0" xfId="0" applyFont="1" applyFill="1" applyAlignment="1">
      <alignment horizontal="justify" vertical="center" wrapText="1"/>
    </xf>
    <xf numFmtId="0" fontId="7" fillId="24" borderId="29" xfId="1" applyFont="1" applyFill="1" applyBorder="1" applyProtection="1"/>
    <xf numFmtId="0" fontId="5" fillId="24" borderId="29" xfId="1" applyFill="1" applyBorder="1" applyProtection="1"/>
    <xf numFmtId="0" fontId="16" fillId="24" borderId="16" xfId="1" applyFont="1" applyFill="1" applyBorder="1" applyAlignment="1" applyProtection="1">
      <alignment horizontal="left" indent="1"/>
    </xf>
    <xf numFmtId="0" fontId="5" fillId="24" borderId="0" xfId="1" applyFill="1" applyBorder="1" applyProtection="1"/>
    <xf numFmtId="49" fontId="24" fillId="24" borderId="18" xfId="1" applyNumberFormat="1" applyFont="1" applyFill="1" applyBorder="1" applyAlignment="1" applyProtection="1">
      <alignment horizontal="center" wrapText="1"/>
    </xf>
    <xf numFmtId="49" fontId="24" fillId="24" borderId="29" xfId="1" applyNumberFormat="1" applyFont="1" applyFill="1" applyBorder="1" applyAlignment="1" applyProtection="1">
      <alignment horizontal="center" wrapText="1"/>
    </xf>
    <xf numFmtId="0" fontId="58" fillId="24" borderId="0" xfId="1" applyFont="1" applyFill="1" applyAlignment="1">
      <alignment horizontal="left" wrapText="1"/>
    </xf>
    <xf numFmtId="0" fontId="13" fillId="24" borderId="0" xfId="1" applyFont="1" applyFill="1" applyBorder="1" applyAlignment="1" applyProtection="1">
      <alignment horizontal="centerContinuous" wrapText="1"/>
    </xf>
    <xf numFmtId="0" fontId="19" fillId="24" borderId="0" xfId="1" applyFont="1" applyFill="1" applyBorder="1" applyAlignment="1" applyProtection="1">
      <alignment horizontal="centerContinuous" vertical="top" wrapText="1"/>
    </xf>
    <xf numFmtId="0" fontId="20" fillId="24" borderId="8" xfId="1" applyFont="1" applyFill="1" applyBorder="1" applyAlignment="1">
      <alignment horizontal="centerContinuous"/>
    </xf>
    <xf numFmtId="0" fontId="60" fillId="24" borderId="39" xfId="1" applyFont="1" applyFill="1" applyBorder="1" applyAlignment="1" applyProtection="1">
      <alignment horizontal="left" wrapText="1"/>
    </xf>
    <xf numFmtId="0" fontId="59" fillId="24" borderId="13" xfId="1" applyFont="1" applyFill="1" applyBorder="1" applyAlignment="1">
      <alignment horizontal="left" wrapText="1"/>
    </xf>
    <xf numFmtId="0" fontId="59" fillId="24" borderId="2" xfId="1" applyFont="1" applyFill="1" applyBorder="1" applyAlignment="1">
      <alignment wrapText="1"/>
    </xf>
    <xf numFmtId="0" fontId="61" fillId="24" borderId="39" xfId="1" applyFont="1" applyFill="1" applyBorder="1" applyAlignment="1">
      <alignment vertical="top" wrapText="1"/>
    </xf>
    <xf numFmtId="0" fontId="61" fillId="24" borderId="74" xfId="1" applyFont="1" applyFill="1" applyBorder="1" applyAlignment="1">
      <alignment vertical="top" wrapText="1"/>
    </xf>
    <xf numFmtId="1" fontId="5" fillId="25" borderId="12" xfId="1" applyNumberFormat="1" applyFont="1" applyFill="1" applyBorder="1" applyAlignment="1" applyProtection="1">
      <alignment horizontal="left"/>
      <protection locked="0"/>
    </xf>
    <xf numFmtId="0" fontId="16" fillId="25" borderId="3" xfId="1" applyFont="1" applyFill="1" applyBorder="1" applyAlignment="1" applyProtection="1">
      <alignment horizontal="centerContinuous"/>
    </xf>
    <xf numFmtId="1" fontId="5" fillId="25" borderId="12" xfId="1" applyNumberFormat="1" applyFont="1" applyFill="1" applyBorder="1" applyAlignment="1" applyProtection="1">
      <alignment horizontal="left"/>
    </xf>
    <xf numFmtId="0" fontId="29" fillId="24" borderId="0" xfId="0" applyFont="1" applyFill="1" applyAlignment="1">
      <alignment horizontal="left" wrapText="1"/>
    </xf>
    <xf numFmtId="0" fontId="22" fillId="24" borderId="0" xfId="1" applyFont="1" applyFill="1" applyBorder="1" applyAlignment="1" applyProtection="1">
      <alignment horizontal="center" vertical="center"/>
    </xf>
    <xf numFmtId="0" fontId="5" fillId="25" borderId="1" xfId="1" quotePrefix="1" applyFont="1" applyFill="1" applyBorder="1" applyAlignment="1" applyProtection="1">
      <alignment horizontal="left"/>
      <protection locked="0"/>
    </xf>
    <xf numFmtId="0" fontId="5" fillId="25" borderId="2" xfId="1" applyFont="1" applyFill="1" applyBorder="1" applyAlignment="1" applyProtection="1">
      <alignment horizontal="left"/>
      <protection locked="0"/>
    </xf>
    <xf numFmtId="0" fontId="5" fillId="25" borderId="3" xfId="1" applyFont="1" applyFill="1" applyBorder="1" applyAlignment="1" applyProtection="1">
      <alignment horizontal="left"/>
      <protection locked="0"/>
    </xf>
    <xf numFmtId="0" fontId="5" fillId="25" borderId="1" xfId="1" applyFont="1" applyFill="1" applyBorder="1" applyAlignment="1" applyProtection="1">
      <alignment horizontal="left"/>
      <protection locked="0"/>
    </xf>
    <xf numFmtId="0" fontId="16" fillId="24" borderId="0" xfId="1" applyFont="1" applyFill="1" applyBorder="1" applyAlignment="1" applyProtection="1">
      <alignment horizontal="left" wrapText="1"/>
    </xf>
    <xf numFmtId="0" fontId="16" fillId="25" borderId="56" xfId="1" applyFont="1" applyFill="1" applyBorder="1" applyAlignment="1" applyProtection="1">
      <alignment horizontal="center"/>
    </xf>
    <xf numFmtId="0" fontId="16" fillId="25" borderId="17" xfId="1" applyFont="1" applyFill="1" applyBorder="1" applyAlignment="1" applyProtection="1">
      <alignment horizontal="center"/>
    </xf>
    <xf numFmtId="0" fontId="20" fillId="24" borderId="14" xfId="1" applyFont="1" applyFill="1" applyBorder="1" applyAlignment="1">
      <alignment horizontal="center" vertical="center" wrapText="1"/>
    </xf>
    <xf numFmtId="0" fontId="20" fillId="24" borderId="0" xfId="1" applyFont="1" applyFill="1" applyBorder="1" applyAlignment="1">
      <alignment horizontal="center" vertical="center" wrapText="1"/>
    </xf>
    <xf numFmtId="49" fontId="27" fillId="27" borderId="18" xfId="1" applyNumberFormat="1" applyFont="1" applyFill="1" applyBorder="1" applyAlignment="1">
      <alignment horizontal="center" wrapText="1"/>
    </xf>
    <xf numFmtId="49" fontId="27" fillId="27" borderId="19" xfId="1" applyNumberFormat="1" applyFont="1" applyFill="1" applyBorder="1" applyAlignment="1">
      <alignment horizontal="center" wrapText="1"/>
    </xf>
    <xf numFmtId="49" fontId="27" fillId="27" borderId="26" xfId="1" applyNumberFormat="1" applyFont="1" applyFill="1" applyBorder="1" applyAlignment="1">
      <alignment horizontal="center" wrapText="1"/>
    </xf>
    <xf numFmtId="49" fontId="27" fillId="27" borderId="7" xfId="1" applyNumberFormat="1" applyFont="1" applyFill="1" applyBorder="1" applyAlignment="1">
      <alignment horizontal="center" wrapText="1"/>
    </xf>
    <xf numFmtId="49" fontId="27" fillId="26" borderId="24" xfId="1" applyNumberFormat="1" applyFont="1" applyFill="1" applyBorder="1" applyAlignment="1">
      <alignment horizontal="center"/>
    </xf>
    <xf numFmtId="49" fontId="27" fillId="26" borderId="25" xfId="1" applyNumberFormat="1" applyFont="1" applyFill="1" applyBorder="1" applyAlignment="1">
      <alignment horizontal="center"/>
    </xf>
    <xf numFmtId="49" fontId="16" fillId="24" borderId="24" xfId="1" applyNumberFormat="1" applyFont="1" applyFill="1" applyBorder="1" applyAlignment="1">
      <alignment horizontal="center"/>
    </xf>
    <xf numFmtId="49" fontId="16" fillId="24" borderId="25" xfId="1" applyNumberFormat="1" applyFont="1" applyFill="1" applyBorder="1" applyAlignment="1">
      <alignment horizontal="center"/>
    </xf>
    <xf numFmtId="0" fontId="5" fillId="24" borderId="16" xfId="1" applyFont="1" applyFill="1" applyBorder="1" applyAlignment="1">
      <alignment horizontal="left" vertical="top" wrapText="1"/>
    </xf>
    <xf numFmtId="0" fontId="20" fillId="24" borderId="8" xfId="1" applyFont="1" applyFill="1" applyBorder="1" applyAlignment="1">
      <alignment horizontal="center" vertical="center" wrapText="1"/>
    </xf>
    <xf numFmtId="0" fontId="5" fillId="24" borderId="0" xfId="1" applyFont="1" applyFill="1" applyAlignment="1">
      <alignment wrapText="1"/>
    </xf>
    <xf numFmtId="0" fontId="22" fillId="24" borderId="0" xfId="1" applyFont="1" applyFill="1" applyAlignment="1">
      <alignment horizontal="left" wrapText="1"/>
    </xf>
    <xf numFmtId="0" fontId="20" fillId="24" borderId="28" xfId="1" applyFont="1" applyFill="1" applyBorder="1" applyAlignment="1" applyProtection="1">
      <alignment horizontal="center" wrapText="1"/>
    </xf>
    <xf numFmtId="0" fontId="20" fillId="0" borderId="0" xfId="1" applyFont="1" applyAlignment="1" applyProtection="1">
      <alignment horizontal="center"/>
    </xf>
    <xf numFmtId="49" fontId="8" fillId="0" borderId="26" xfId="1" applyNumberFormat="1" applyFont="1" applyBorder="1" applyAlignment="1" applyProtection="1">
      <alignment horizontal="center" vertical="center" wrapText="1"/>
    </xf>
    <xf numFmtId="49" fontId="8" fillId="0" borderId="8" xfId="1" applyNumberFormat="1" applyFont="1" applyBorder="1" applyAlignment="1" applyProtection="1">
      <alignment horizontal="center" vertical="center" wrapText="1"/>
    </xf>
    <xf numFmtId="49" fontId="8" fillId="0" borderId="7" xfId="1" applyNumberFormat="1" applyFont="1" applyBorder="1" applyAlignment="1" applyProtection="1">
      <alignment horizontal="center" vertical="center" wrapText="1"/>
    </xf>
    <xf numFmtId="0" fontId="21" fillId="23" borderId="0" xfId="0" applyFont="1" applyFill="1" applyAlignment="1" applyProtection="1">
      <alignment horizontal="left" vertical="center" wrapText="1"/>
    </xf>
    <xf numFmtId="0" fontId="21" fillId="0" borderId="0" xfId="0" applyFont="1" applyAlignment="1" applyProtection="1">
      <alignment horizontal="left" vertical="center" wrapText="1"/>
    </xf>
  </cellXfs>
  <cellStyles count="27">
    <cellStyle name="Accent1 - 20%" xfId="5"/>
    <cellStyle name="Accent1 - 40%" xfId="6"/>
    <cellStyle name="Accent1 - 60%" xfId="7"/>
    <cellStyle name="Accent2 - 20%" xfId="8"/>
    <cellStyle name="Accent2 - 40%" xfId="9"/>
    <cellStyle name="Accent2 - 60%" xfId="10"/>
    <cellStyle name="Accent3 - 20%" xfId="11"/>
    <cellStyle name="Accent3 - 40%" xfId="12"/>
    <cellStyle name="Accent3 - 60%" xfId="13"/>
    <cellStyle name="Accent4 - 20%" xfId="14"/>
    <cellStyle name="Accent4 - 40%" xfId="15"/>
    <cellStyle name="Accent4 - 60%" xfId="16"/>
    <cellStyle name="Accent5 - 20%" xfId="17"/>
    <cellStyle name="Accent5 - 40%" xfId="18"/>
    <cellStyle name="Accent5 - 60%" xfId="19"/>
    <cellStyle name="Accent6 - 20%" xfId="20"/>
    <cellStyle name="Accent6 - 40%" xfId="21"/>
    <cellStyle name="Accent6 - 60%" xfId="22"/>
    <cellStyle name="Comma 2" xfId="2"/>
    <cellStyle name="Currency 2" xfId="3"/>
    <cellStyle name="Emphasis 1" xfId="23"/>
    <cellStyle name="Emphasis 2" xfId="24"/>
    <cellStyle name="Emphasis 3" xfId="25"/>
    <cellStyle name="Normal" xfId="0" builtinId="0"/>
    <cellStyle name="Normal 2" xfId="1"/>
    <cellStyle name="Percent 2" xfId="4"/>
    <cellStyle name="Sheet Title" xfId="26"/>
  </cellStyles>
  <dxfs count="0"/>
  <tableStyles count="0" defaultTableStyle="TableStyleMedium2" defaultPivotStyle="PivotStyleLight16"/>
  <colors>
    <mruColors>
      <color rgb="FFC50A45"/>
      <color rgb="FF262983"/>
      <color rgb="FF232B77"/>
      <color rgb="FF003399"/>
      <color rgb="FFB80000"/>
      <color rgb="FFCC0000"/>
      <color rgb="FF990033"/>
      <color rgb="FF4D041B"/>
      <color rgb="FF3632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5" Type="http://schemas.openxmlformats.org/officeDocument/2006/relationships/customXml" Target="../customXml/item1.xml"/><Relationship Id="rId16" Type="http://schemas.openxmlformats.org/officeDocument/2006/relationships/customXml" Target="../customXml/item2.xml"/><Relationship Id="rId17" Type="http://schemas.openxmlformats.org/officeDocument/2006/relationships/customXml" Target="../customXml/item3.xml"/><Relationship Id="rId18"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114300</xdr:rowOff>
    </xdr:to>
    <xdr:sp macro="" textlink="">
      <xdr:nvSpPr>
        <xdr:cNvPr id="3" name="AutoShape 2" descr="https://files.slack.com/files-pri/T0316049N-F0E8ADFBN/aaup-logo-grey-background.jpg"/>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28575</xdr:colOff>
      <xdr:row>0</xdr:row>
      <xdr:rowOff>66676</xdr:rowOff>
    </xdr:from>
    <xdr:to>
      <xdr:col>0</xdr:col>
      <xdr:colOff>1591158</xdr:colOff>
      <xdr:row>0</xdr:row>
      <xdr:rowOff>752476</xdr:rowOff>
    </xdr:to>
    <xdr:pic>
      <xdr:nvPicPr>
        <xdr:cNvPr id="5" name="Picture 4"/>
        <xdr:cNvPicPr>
          <a:picLocks noChangeAspect="1"/>
        </xdr:cNvPicPr>
      </xdr:nvPicPr>
      <xdr:blipFill>
        <a:blip xmlns:r="http://schemas.openxmlformats.org/officeDocument/2006/relationships" r:embed="rId1"/>
        <a:stretch>
          <a:fillRect/>
        </a:stretch>
      </xdr:blipFill>
      <xdr:spPr>
        <a:xfrm>
          <a:off x="28575" y="66676"/>
          <a:ext cx="1562583" cy="68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04800" cy="304800"/>
    <xdr:sp macro="" textlink="">
      <xdr:nvSpPr>
        <xdr:cNvPr id="1025" name="AutoShape 1" descr="https://files.slack.com/files-pri/T0316049N-F0E8ADFBN/aaup-logo-grey-background.jpg"/>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304800" cy="304800"/>
    <xdr:sp macro="" textlink="">
      <xdr:nvSpPr>
        <xdr:cNvPr id="1026" name="AutoShape 2" descr="https://files.slack.com/files-pri/T0316049N-F0E8ADFBN/aaup-logo-grey-background.jpg"/>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238125</xdr:colOff>
      <xdr:row>0</xdr:row>
      <xdr:rowOff>57150</xdr:rowOff>
    </xdr:from>
    <xdr:ext cx="1857375" cy="815181"/>
    <xdr:pic>
      <xdr:nvPicPr>
        <xdr:cNvPr id="2" name="Picture 1"/>
        <xdr:cNvPicPr>
          <a:picLocks noChangeAspect="1"/>
        </xdr:cNvPicPr>
      </xdr:nvPicPr>
      <xdr:blipFill>
        <a:blip xmlns:r="http://schemas.openxmlformats.org/officeDocument/2006/relationships" r:embed="rId1"/>
        <a:stretch>
          <a:fillRect/>
        </a:stretch>
      </xdr:blipFill>
      <xdr:spPr>
        <a:xfrm>
          <a:off x="238125" y="57150"/>
          <a:ext cx="1857375" cy="81518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1114425</xdr:colOff>
      <xdr:row>1</xdr:row>
      <xdr:rowOff>184309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114425" cy="4891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38101</xdr:colOff>
      <xdr:row>0</xdr:row>
      <xdr:rowOff>38101</xdr:rowOff>
    </xdr:from>
    <xdr:to>
      <xdr:col>1</xdr:col>
      <xdr:colOff>47626</xdr:colOff>
      <xdr:row>0</xdr:row>
      <xdr:rowOff>456143</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1" y="38101"/>
          <a:ext cx="952500" cy="41804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1114425</xdr:colOff>
      <xdr:row>0</xdr:row>
      <xdr:rowOff>489109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114425" cy="4891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1497474</xdr:colOff>
      <xdr:row>0</xdr:row>
      <xdr:rowOff>657225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497474" cy="657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50A45"/>
  </sheetPr>
  <dimension ref="A1:R8046"/>
  <sheetViews>
    <sheetView workbookViewId="0">
      <selection activeCell="H16" sqref="H16"/>
    </sheetView>
  </sheetViews>
  <sheetFormatPr baseColWidth="10" defaultColWidth="8.83203125" defaultRowHeight="14" x14ac:dyDescent="0"/>
  <cols>
    <col min="1" max="1" width="132.5" style="306" customWidth="1"/>
    <col min="2" max="16" width="8.83203125" style="31"/>
    <col min="17" max="17" width="9.6640625" style="310" customWidth="1"/>
    <col min="18" max="18" width="9.33203125" style="311" customWidth="1"/>
    <col min="19" max="16384" width="8.83203125" style="306"/>
  </cols>
  <sheetData>
    <row r="1" spans="1:18" s="31" customFormat="1" ht="71.25" customHeight="1">
      <c r="A1" s="307" t="s">
        <v>120</v>
      </c>
      <c r="B1" s="32" t="s">
        <v>109</v>
      </c>
      <c r="C1" s="32" t="s">
        <v>109</v>
      </c>
      <c r="D1" s="32" t="s">
        <v>109</v>
      </c>
      <c r="E1" s="32" t="s">
        <v>109</v>
      </c>
      <c r="F1" s="32" t="s">
        <v>109</v>
      </c>
      <c r="G1" s="32" t="s">
        <v>109</v>
      </c>
      <c r="H1" s="32" t="s">
        <v>109</v>
      </c>
      <c r="I1" s="32" t="s">
        <v>109</v>
      </c>
      <c r="J1" s="32" t="s">
        <v>109</v>
      </c>
      <c r="K1" s="32" t="s">
        <v>109</v>
      </c>
      <c r="L1" s="32" t="s">
        <v>109</v>
      </c>
      <c r="M1" s="32" t="s">
        <v>109</v>
      </c>
      <c r="N1" s="32" t="s">
        <v>109</v>
      </c>
      <c r="O1" s="32" t="s">
        <v>109</v>
      </c>
      <c r="P1" s="32" t="s">
        <v>109</v>
      </c>
      <c r="Q1" s="32" t="s">
        <v>109</v>
      </c>
      <c r="R1" s="32" t="s">
        <v>109</v>
      </c>
    </row>
    <row r="2" spans="1:18" s="31" customFormat="1" ht="23.75" customHeight="1">
      <c r="A2" s="308" t="s">
        <v>121</v>
      </c>
      <c r="B2" s="32"/>
      <c r="C2" s="32"/>
      <c r="D2" s="32"/>
      <c r="E2" s="32"/>
      <c r="F2" s="32"/>
      <c r="G2" s="32"/>
      <c r="H2" s="32"/>
      <c r="I2" s="32"/>
      <c r="J2" s="32"/>
      <c r="K2" s="32"/>
      <c r="L2" s="32"/>
      <c r="M2" s="32"/>
      <c r="N2" s="32"/>
      <c r="O2" s="32"/>
      <c r="P2" s="32"/>
      <c r="Q2" s="32"/>
      <c r="R2" s="32"/>
    </row>
    <row r="3" spans="1:18" s="31" customFormat="1" ht="14.75" customHeight="1">
      <c r="A3" s="133" t="s">
        <v>122</v>
      </c>
      <c r="B3" s="32"/>
      <c r="C3" s="32"/>
      <c r="D3" s="32"/>
      <c r="E3" s="32"/>
      <c r="F3" s="32"/>
      <c r="G3" s="32"/>
      <c r="H3" s="32"/>
      <c r="I3" s="32"/>
      <c r="J3" s="32"/>
      <c r="K3" s="32"/>
      <c r="L3" s="32"/>
      <c r="M3" s="32"/>
      <c r="N3" s="32"/>
      <c r="O3" s="32"/>
      <c r="P3" s="32"/>
      <c r="Q3" s="32"/>
      <c r="R3" s="32"/>
    </row>
    <row r="4" spans="1:18" s="31" customFormat="1" ht="14.75" customHeight="1">
      <c r="A4" s="309"/>
      <c r="B4" s="32"/>
      <c r="C4" s="32"/>
      <c r="D4" s="32"/>
      <c r="E4" s="32"/>
      <c r="F4" s="32"/>
      <c r="G4" s="32"/>
      <c r="H4" s="32"/>
      <c r="I4" s="32"/>
      <c r="J4" s="32"/>
      <c r="K4" s="32"/>
      <c r="L4" s="32"/>
      <c r="M4" s="32"/>
      <c r="N4" s="32"/>
      <c r="O4" s="32"/>
      <c r="P4" s="32"/>
      <c r="Q4" s="32"/>
      <c r="R4" s="32"/>
    </row>
    <row r="5" spans="1:18" s="31" customFormat="1" ht="14.75" customHeight="1">
      <c r="A5" s="309"/>
      <c r="B5" s="32"/>
      <c r="C5" s="32"/>
      <c r="D5" s="32"/>
      <c r="E5" s="32"/>
      <c r="F5" s="32"/>
      <c r="G5" s="32"/>
      <c r="H5" s="32"/>
      <c r="I5" s="32"/>
      <c r="J5" s="32"/>
      <c r="K5" s="32"/>
      <c r="L5" s="32"/>
      <c r="M5" s="32"/>
      <c r="N5" s="32"/>
      <c r="O5" s="32"/>
      <c r="P5" s="32"/>
      <c r="Q5" s="32"/>
      <c r="R5" s="32"/>
    </row>
    <row r="6" spans="1:18" s="31" customFormat="1" ht="14.75" customHeight="1">
      <c r="A6" s="299" t="s">
        <v>145</v>
      </c>
      <c r="B6" s="32"/>
      <c r="C6" s="32"/>
      <c r="D6" s="32"/>
      <c r="E6" s="32"/>
      <c r="F6" s="32"/>
      <c r="G6" s="32"/>
      <c r="H6" s="32"/>
      <c r="I6" s="32"/>
      <c r="J6" s="32"/>
      <c r="K6" s="32"/>
      <c r="L6" s="32"/>
      <c r="M6" s="32"/>
      <c r="N6" s="32"/>
      <c r="O6" s="32"/>
      <c r="P6" s="32"/>
      <c r="Q6" s="32"/>
      <c r="R6" s="32"/>
    </row>
    <row r="7" spans="1:18" s="31" customFormat="1" ht="14.75" customHeight="1">
      <c r="A7" s="303" t="s">
        <v>146</v>
      </c>
      <c r="B7" s="32"/>
      <c r="C7" s="32"/>
      <c r="D7" s="32"/>
      <c r="E7" s="32"/>
      <c r="F7" s="32"/>
      <c r="G7" s="32"/>
      <c r="H7" s="32"/>
      <c r="I7" s="32"/>
      <c r="J7" s="32"/>
      <c r="K7" s="32"/>
      <c r="L7" s="32"/>
      <c r="M7" s="32"/>
      <c r="N7" s="32"/>
      <c r="O7" s="32"/>
      <c r="P7" s="32"/>
      <c r="Q7" s="32"/>
      <c r="R7" s="32"/>
    </row>
    <row r="8" spans="1:18" s="31" customFormat="1" ht="14.75" customHeight="1">
      <c r="A8" s="134"/>
      <c r="B8" s="32"/>
      <c r="C8" s="32"/>
      <c r="D8" s="32"/>
      <c r="E8" s="32"/>
      <c r="F8" s="32"/>
      <c r="G8" s="32"/>
      <c r="H8" s="32"/>
      <c r="I8" s="32"/>
      <c r="J8" s="32"/>
      <c r="K8" s="32"/>
      <c r="L8" s="32"/>
      <c r="M8" s="32"/>
      <c r="N8" s="32"/>
      <c r="O8" s="32"/>
      <c r="P8" s="32"/>
      <c r="Q8" s="32"/>
      <c r="R8" s="32"/>
    </row>
    <row r="9" spans="1:18" s="31" customFormat="1" ht="14.75" customHeight="1">
      <c r="A9" s="300" t="s">
        <v>123</v>
      </c>
      <c r="B9" s="32"/>
      <c r="C9" s="32"/>
      <c r="D9" s="32"/>
      <c r="E9" s="32"/>
      <c r="F9" s="32"/>
      <c r="G9" s="32"/>
      <c r="H9" s="32"/>
      <c r="I9" s="32"/>
      <c r="J9" s="32"/>
      <c r="K9" s="32"/>
      <c r="L9" s="32"/>
      <c r="M9" s="32"/>
      <c r="N9" s="32"/>
      <c r="O9" s="32"/>
      <c r="P9" s="32"/>
      <c r="Q9" s="32"/>
      <c r="R9" s="32"/>
    </row>
    <row r="10" spans="1:18" ht="38.25" customHeight="1">
      <c r="A10" s="402" t="s">
        <v>148</v>
      </c>
      <c r="B10" s="32"/>
      <c r="C10" s="32"/>
      <c r="D10" s="32"/>
      <c r="E10" s="32"/>
      <c r="F10" s="32"/>
      <c r="G10" s="32"/>
      <c r="H10" s="32"/>
      <c r="I10" s="32"/>
      <c r="J10" s="32"/>
      <c r="K10" s="32"/>
      <c r="L10" s="32"/>
      <c r="M10" s="32"/>
      <c r="N10" s="32"/>
      <c r="O10" s="32"/>
      <c r="P10" s="32"/>
      <c r="Q10" s="32"/>
      <c r="R10" s="32"/>
    </row>
    <row r="11" spans="1:18" ht="39" customHeight="1">
      <c r="A11" s="301" t="s">
        <v>124</v>
      </c>
      <c r="B11" s="32"/>
      <c r="C11" s="32"/>
      <c r="D11" s="32"/>
      <c r="E11" s="32"/>
      <c r="F11" s="32"/>
      <c r="G11" s="32"/>
      <c r="H11" s="32"/>
      <c r="I11" s="32"/>
      <c r="J11" s="32"/>
      <c r="K11" s="32"/>
      <c r="L11" s="32"/>
      <c r="M11" s="32"/>
      <c r="N11" s="32"/>
      <c r="O11" s="32"/>
      <c r="P11" s="32"/>
      <c r="Q11" s="32"/>
      <c r="R11" s="32"/>
    </row>
    <row r="12" spans="1:18" ht="62.25" customHeight="1">
      <c r="A12" s="299" t="s">
        <v>147</v>
      </c>
      <c r="B12" s="32"/>
      <c r="C12" s="32"/>
      <c r="D12" s="32"/>
      <c r="E12" s="32"/>
      <c r="F12" s="32"/>
      <c r="G12" s="32"/>
      <c r="H12" s="32"/>
      <c r="I12" s="32"/>
      <c r="J12" s="32"/>
      <c r="K12" s="32"/>
      <c r="L12" s="32"/>
      <c r="M12" s="32"/>
      <c r="N12" s="32"/>
      <c r="O12" s="32"/>
      <c r="P12" s="32"/>
      <c r="Q12" s="32"/>
      <c r="R12" s="32"/>
    </row>
    <row r="13" spans="1:18" ht="42" customHeight="1">
      <c r="A13" s="301" t="s">
        <v>125</v>
      </c>
      <c r="B13" s="34"/>
      <c r="C13" s="34"/>
      <c r="D13" s="34"/>
      <c r="E13" s="34"/>
      <c r="F13" s="34"/>
      <c r="G13" s="34"/>
      <c r="H13" s="34"/>
      <c r="I13" s="34"/>
      <c r="J13" s="34"/>
      <c r="K13" s="34"/>
      <c r="L13" s="34"/>
      <c r="M13" s="34"/>
      <c r="N13" s="34"/>
      <c r="O13" s="34"/>
      <c r="P13" s="34"/>
      <c r="Q13" s="34"/>
      <c r="R13" s="34"/>
    </row>
    <row r="14" spans="1:18" ht="48.75" customHeight="1">
      <c r="A14" s="302" t="s">
        <v>126</v>
      </c>
      <c r="B14" s="35"/>
      <c r="C14" s="35"/>
      <c r="D14" s="35"/>
      <c r="E14" s="35"/>
      <c r="F14" s="35"/>
      <c r="G14" s="35"/>
      <c r="H14" s="35"/>
      <c r="I14" s="35"/>
      <c r="J14" s="35"/>
      <c r="K14" s="35"/>
      <c r="L14" s="35"/>
      <c r="M14" s="35"/>
      <c r="N14" s="35"/>
      <c r="O14" s="35"/>
      <c r="P14" s="35"/>
      <c r="Q14" s="35"/>
      <c r="R14" s="35"/>
    </row>
    <row r="15" spans="1:18" ht="52.5" customHeight="1">
      <c r="A15" s="302" t="s">
        <v>127</v>
      </c>
      <c r="B15" s="32"/>
      <c r="C15" s="32"/>
      <c r="D15" s="32"/>
      <c r="E15" s="32"/>
      <c r="F15" s="32"/>
      <c r="G15" s="32"/>
      <c r="H15" s="32"/>
      <c r="I15" s="32"/>
      <c r="J15" s="32"/>
      <c r="K15" s="32"/>
      <c r="L15" s="32"/>
      <c r="M15" s="32"/>
      <c r="N15" s="32"/>
      <c r="O15" s="32"/>
      <c r="P15" s="32"/>
      <c r="Q15" s="32"/>
      <c r="R15" s="32"/>
    </row>
    <row r="16" spans="1:18">
      <c r="A16" s="36"/>
      <c r="B16" s="32"/>
      <c r="C16" s="32"/>
      <c r="D16" s="32"/>
      <c r="E16" s="32"/>
      <c r="F16" s="32"/>
      <c r="G16" s="32"/>
      <c r="H16" s="32"/>
      <c r="I16" s="32"/>
      <c r="J16" s="32"/>
      <c r="K16" s="32"/>
      <c r="L16" s="32"/>
      <c r="M16" s="32"/>
      <c r="N16" s="32"/>
      <c r="O16" s="32"/>
      <c r="P16" s="32"/>
      <c r="Q16" s="32"/>
      <c r="R16" s="32"/>
    </row>
    <row r="17" spans="1:18">
      <c r="A17" s="400" t="s">
        <v>152</v>
      </c>
      <c r="B17" s="32"/>
      <c r="C17" s="32"/>
      <c r="D17" s="32"/>
      <c r="E17" s="32"/>
      <c r="F17" s="32"/>
      <c r="G17" s="32"/>
      <c r="H17" s="32"/>
      <c r="I17" s="32"/>
      <c r="J17" s="32"/>
      <c r="K17" s="32"/>
      <c r="L17" s="32"/>
      <c r="M17" s="32"/>
      <c r="N17" s="32"/>
      <c r="O17" s="32"/>
      <c r="P17" s="32"/>
      <c r="Q17" s="32"/>
      <c r="R17" s="32"/>
    </row>
    <row r="18" spans="1:18" ht="92">
      <c r="A18" s="401" t="s">
        <v>153</v>
      </c>
      <c r="B18" s="32"/>
      <c r="C18" s="32"/>
      <c r="D18" s="32"/>
      <c r="E18" s="32"/>
      <c r="F18" s="32"/>
      <c r="G18" s="32"/>
      <c r="H18" s="32"/>
      <c r="I18" s="32"/>
      <c r="J18" s="32"/>
      <c r="K18" s="32"/>
      <c r="L18" s="32"/>
      <c r="M18" s="32"/>
      <c r="N18" s="32"/>
      <c r="O18" s="32"/>
      <c r="P18" s="32"/>
      <c r="Q18" s="32"/>
      <c r="R18" s="32"/>
    </row>
    <row r="19" spans="1:18">
      <c r="A19" s="36"/>
      <c r="B19" s="32"/>
      <c r="C19" s="32"/>
      <c r="D19" s="32"/>
      <c r="E19" s="32"/>
      <c r="F19" s="32"/>
      <c r="G19" s="32"/>
      <c r="H19" s="32"/>
      <c r="I19" s="32"/>
      <c r="J19" s="32"/>
      <c r="K19" s="32"/>
      <c r="L19" s="32"/>
      <c r="M19" s="32"/>
      <c r="N19" s="32"/>
      <c r="O19" s="32"/>
      <c r="P19" s="32"/>
      <c r="Q19" s="32"/>
      <c r="R19" s="32"/>
    </row>
    <row r="20" spans="1:18">
      <c r="A20" s="36"/>
      <c r="B20" s="32"/>
      <c r="C20" s="32"/>
      <c r="D20" s="32"/>
      <c r="E20" s="32"/>
      <c r="F20" s="32"/>
      <c r="G20" s="32"/>
      <c r="H20" s="32"/>
      <c r="I20" s="32"/>
      <c r="J20" s="32"/>
      <c r="K20" s="32"/>
      <c r="L20" s="32"/>
      <c r="M20" s="32"/>
      <c r="N20" s="32"/>
      <c r="O20" s="32"/>
      <c r="P20" s="32"/>
      <c r="Q20" s="32"/>
      <c r="R20" s="32"/>
    </row>
    <row r="21" spans="1:18">
      <c r="A21" s="36"/>
      <c r="B21" s="32"/>
      <c r="C21" s="32"/>
      <c r="D21" s="32"/>
      <c r="E21" s="32"/>
      <c r="F21" s="32"/>
      <c r="G21" s="32"/>
      <c r="H21" s="32"/>
      <c r="I21" s="32"/>
      <c r="J21" s="32"/>
      <c r="K21" s="32"/>
      <c r="L21" s="32"/>
      <c r="M21" s="32"/>
      <c r="N21" s="32"/>
      <c r="O21" s="32"/>
      <c r="P21" s="32"/>
      <c r="Q21" s="32"/>
      <c r="R21" s="32"/>
    </row>
    <row r="22" spans="1:18">
      <c r="A22" s="36"/>
      <c r="B22" s="32"/>
      <c r="C22" s="32"/>
      <c r="D22" s="32"/>
      <c r="E22" s="32"/>
      <c r="F22" s="32"/>
      <c r="G22" s="32"/>
      <c r="H22" s="32"/>
      <c r="I22" s="32"/>
      <c r="J22" s="32"/>
      <c r="K22" s="32"/>
      <c r="L22" s="32"/>
      <c r="M22" s="32"/>
      <c r="N22" s="32"/>
      <c r="O22" s="32"/>
      <c r="P22" s="32"/>
      <c r="Q22" s="32"/>
      <c r="R22" s="32"/>
    </row>
    <row r="23" spans="1:18">
      <c r="A23" s="36"/>
      <c r="B23" s="32"/>
      <c r="C23" s="32"/>
      <c r="D23" s="32"/>
      <c r="E23" s="32"/>
      <c r="F23" s="32"/>
      <c r="G23" s="32"/>
      <c r="H23" s="32"/>
      <c r="I23" s="32"/>
      <c r="J23" s="32"/>
      <c r="K23" s="32"/>
      <c r="L23" s="32"/>
      <c r="M23" s="32"/>
      <c r="N23" s="32"/>
      <c r="O23" s="32"/>
      <c r="P23" s="32"/>
      <c r="Q23" s="32"/>
      <c r="R23" s="32"/>
    </row>
    <row r="24" spans="1:18">
      <c r="A24" s="36"/>
      <c r="B24" s="32"/>
      <c r="C24" s="32"/>
      <c r="D24" s="32"/>
      <c r="E24" s="32"/>
      <c r="F24" s="32"/>
      <c r="G24" s="32"/>
      <c r="H24" s="32"/>
      <c r="I24" s="32"/>
      <c r="J24" s="32"/>
      <c r="K24" s="32"/>
      <c r="L24" s="32"/>
      <c r="M24" s="32"/>
      <c r="N24" s="32"/>
      <c r="O24" s="32"/>
      <c r="P24" s="32"/>
      <c r="Q24" s="32"/>
      <c r="R24" s="32"/>
    </row>
    <row r="25" spans="1:18">
      <c r="A25" s="36"/>
      <c r="B25" s="32"/>
      <c r="C25" s="32"/>
      <c r="D25" s="32"/>
      <c r="E25" s="32"/>
      <c r="F25" s="32"/>
      <c r="G25" s="32"/>
      <c r="H25" s="32"/>
      <c r="I25" s="32"/>
      <c r="J25" s="32"/>
      <c r="K25" s="32"/>
      <c r="L25" s="32"/>
      <c r="M25" s="32"/>
      <c r="N25" s="32"/>
      <c r="O25" s="32"/>
      <c r="P25" s="32"/>
      <c r="Q25" s="32"/>
      <c r="R25" s="32"/>
    </row>
    <row r="26" spans="1:18">
      <c r="A26" s="36"/>
      <c r="B26" s="32"/>
      <c r="C26" s="32"/>
      <c r="D26" s="32"/>
      <c r="E26" s="32"/>
      <c r="F26" s="32"/>
      <c r="G26" s="32"/>
      <c r="H26" s="32"/>
      <c r="I26" s="32"/>
      <c r="J26" s="32"/>
      <c r="K26" s="32"/>
      <c r="L26" s="32"/>
      <c r="M26" s="32"/>
      <c r="N26" s="32"/>
      <c r="O26" s="32"/>
      <c r="P26" s="32"/>
      <c r="Q26" s="32"/>
      <c r="R26" s="32"/>
    </row>
    <row r="27" spans="1:18">
      <c r="A27" s="36"/>
      <c r="B27" s="32"/>
      <c r="C27" s="32"/>
      <c r="D27" s="32"/>
      <c r="E27" s="32"/>
      <c r="F27" s="32"/>
      <c r="G27" s="32"/>
      <c r="H27" s="32"/>
      <c r="I27" s="32"/>
      <c r="J27" s="32"/>
      <c r="K27" s="32"/>
      <c r="L27" s="32"/>
      <c r="M27" s="32"/>
      <c r="N27" s="32"/>
      <c r="O27" s="32"/>
      <c r="P27" s="32"/>
      <c r="Q27" s="32"/>
      <c r="R27" s="32"/>
    </row>
    <row r="28" spans="1:18">
      <c r="A28" s="36"/>
      <c r="B28" s="32"/>
      <c r="C28" s="32"/>
      <c r="D28" s="32"/>
      <c r="E28" s="32"/>
      <c r="F28" s="32"/>
      <c r="G28" s="32"/>
      <c r="H28" s="32"/>
      <c r="I28" s="32"/>
      <c r="J28" s="32"/>
      <c r="K28" s="32"/>
      <c r="L28" s="32"/>
      <c r="M28" s="32"/>
      <c r="N28" s="32"/>
      <c r="O28" s="32"/>
      <c r="P28" s="32"/>
      <c r="Q28" s="32"/>
      <c r="R28" s="32"/>
    </row>
    <row r="29" spans="1:18">
      <c r="A29" s="36"/>
      <c r="B29" s="32"/>
      <c r="C29" s="32"/>
      <c r="D29" s="32"/>
      <c r="E29" s="32"/>
      <c r="F29" s="32"/>
      <c r="G29" s="32"/>
      <c r="H29" s="32"/>
      <c r="I29" s="32"/>
      <c r="J29" s="32"/>
      <c r="K29" s="32"/>
      <c r="L29" s="32"/>
      <c r="M29" s="32"/>
      <c r="N29" s="32"/>
      <c r="O29" s="32"/>
      <c r="P29" s="32"/>
      <c r="Q29" s="32"/>
      <c r="R29" s="32"/>
    </row>
    <row r="30" spans="1:18">
      <c r="A30" s="36"/>
      <c r="B30" s="32"/>
      <c r="C30" s="32"/>
      <c r="D30" s="32"/>
      <c r="E30" s="32"/>
      <c r="F30" s="32"/>
      <c r="G30" s="32"/>
      <c r="H30" s="32"/>
      <c r="I30" s="32"/>
      <c r="J30" s="32"/>
      <c r="K30" s="32"/>
      <c r="L30" s="32"/>
      <c r="M30" s="32"/>
      <c r="N30" s="32"/>
      <c r="O30" s="32"/>
      <c r="P30" s="32"/>
      <c r="Q30" s="32"/>
      <c r="R30" s="32"/>
    </row>
    <row r="31" spans="1:18">
      <c r="A31" s="36"/>
      <c r="B31" s="32"/>
      <c r="C31" s="32"/>
      <c r="D31" s="32"/>
      <c r="E31" s="32"/>
      <c r="F31" s="32"/>
      <c r="G31" s="32"/>
      <c r="H31" s="32"/>
      <c r="I31" s="32"/>
      <c r="J31" s="32"/>
      <c r="K31" s="32"/>
      <c r="L31" s="32"/>
      <c r="M31" s="32"/>
      <c r="N31" s="32"/>
      <c r="O31" s="32"/>
      <c r="P31" s="32"/>
      <c r="Q31" s="32"/>
      <c r="R31" s="32"/>
    </row>
    <row r="32" spans="1:18">
      <c r="A32" s="36"/>
      <c r="B32" s="32"/>
      <c r="C32" s="32"/>
      <c r="D32" s="32"/>
      <c r="E32" s="32"/>
      <c r="F32" s="32"/>
      <c r="G32" s="32"/>
      <c r="H32" s="32"/>
      <c r="I32" s="32"/>
      <c r="J32" s="32"/>
      <c r="K32" s="32"/>
      <c r="L32" s="32"/>
      <c r="M32" s="32"/>
      <c r="N32" s="32"/>
      <c r="O32" s="32"/>
      <c r="P32" s="32"/>
      <c r="Q32" s="32"/>
      <c r="R32" s="32"/>
    </row>
    <row r="33" spans="1:18">
      <c r="A33" s="36"/>
      <c r="B33" s="32"/>
      <c r="C33" s="32"/>
      <c r="D33" s="32"/>
      <c r="E33" s="32"/>
      <c r="F33" s="32"/>
      <c r="G33" s="32"/>
      <c r="H33" s="32"/>
      <c r="I33" s="32"/>
      <c r="J33" s="32"/>
      <c r="K33" s="32"/>
      <c r="L33" s="32"/>
      <c r="M33" s="32"/>
      <c r="N33" s="32"/>
      <c r="O33" s="32"/>
      <c r="P33" s="32"/>
      <c r="Q33" s="32"/>
      <c r="R33" s="32"/>
    </row>
    <row r="34" spans="1:18">
      <c r="A34" s="36"/>
      <c r="B34" s="32"/>
      <c r="C34" s="32"/>
      <c r="D34" s="32"/>
      <c r="E34" s="32"/>
      <c r="F34" s="32"/>
      <c r="G34" s="32"/>
      <c r="H34" s="32"/>
      <c r="I34" s="32"/>
      <c r="J34" s="32"/>
      <c r="K34" s="32"/>
      <c r="L34" s="32"/>
      <c r="M34" s="32"/>
      <c r="N34" s="32"/>
      <c r="O34" s="32"/>
      <c r="P34" s="32"/>
      <c r="Q34" s="32"/>
      <c r="R34" s="32"/>
    </row>
    <row r="35" spans="1:18">
      <c r="A35" s="36"/>
      <c r="B35" s="32"/>
      <c r="C35" s="32"/>
      <c r="D35" s="32"/>
      <c r="E35" s="32"/>
      <c r="F35" s="32"/>
      <c r="G35" s="32"/>
      <c r="H35" s="32"/>
      <c r="I35" s="32"/>
      <c r="J35" s="32"/>
      <c r="K35" s="32"/>
      <c r="L35" s="32"/>
      <c r="M35" s="32"/>
      <c r="N35" s="32"/>
      <c r="O35" s="32"/>
      <c r="P35" s="32"/>
      <c r="Q35" s="32"/>
      <c r="R35" s="32"/>
    </row>
    <row r="36" spans="1:18">
      <c r="A36" s="36"/>
      <c r="B36" s="32"/>
      <c r="C36" s="32"/>
      <c r="D36" s="32"/>
      <c r="E36" s="32"/>
      <c r="F36" s="32"/>
      <c r="G36" s="32"/>
      <c r="H36" s="32"/>
      <c r="I36" s="32"/>
      <c r="J36" s="32"/>
      <c r="K36" s="32"/>
      <c r="L36" s="32"/>
      <c r="M36" s="32"/>
      <c r="N36" s="32"/>
      <c r="O36" s="32"/>
      <c r="P36" s="32"/>
      <c r="Q36" s="32"/>
      <c r="R36" s="32"/>
    </row>
    <row r="37" spans="1:18">
      <c r="A37" s="36"/>
      <c r="B37" s="32"/>
      <c r="C37" s="32"/>
      <c r="D37" s="32"/>
      <c r="E37" s="32"/>
      <c r="F37" s="32"/>
      <c r="G37" s="32"/>
      <c r="H37" s="32"/>
      <c r="I37" s="32"/>
      <c r="J37" s="32"/>
      <c r="K37" s="32"/>
      <c r="L37" s="32"/>
      <c r="M37" s="32"/>
      <c r="N37" s="32"/>
      <c r="O37" s="32"/>
      <c r="P37" s="32"/>
      <c r="Q37" s="32"/>
      <c r="R37" s="32"/>
    </row>
    <row r="38" spans="1:18">
      <c r="A38" s="36"/>
      <c r="B38" s="32"/>
      <c r="C38" s="32"/>
      <c r="D38" s="32"/>
      <c r="E38" s="32"/>
      <c r="F38" s="32"/>
      <c r="G38" s="32"/>
      <c r="H38" s="32"/>
      <c r="I38" s="32"/>
      <c r="J38" s="32"/>
      <c r="K38" s="32"/>
      <c r="L38" s="32"/>
      <c r="M38" s="32"/>
      <c r="N38" s="32"/>
      <c r="O38" s="32"/>
      <c r="P38" s="32"/>
      <c r="Q38" s="32"/>
      <c r="R38" s="32"/>
    </row>
    <row r="39" spans="1:18">
      <c r="A39" s="36"/>
      <c r="B39" s="32"/>
      <c r="C39" s="32"/>
      <c r="D39" s="32"/>
      <c r="E39" s="32"/>
      <c r="F39" s="32"/>
      <c r="G39" s="32"/>
      <c r="H39" s="32"/>
      <c r="I39" s="32"/>
      <c r="J39" s="32"/>
      <c r="K39" s="32"/>
      <c r="L39" s="32"/>
      <c r="M39" s="32"/>
      <c r="N39" s="32"/>
      <c r="O39" s="32"/>
      <c r="P39" s="32"/>
      <c r="Q39" s="32"/>
      <c r="R39" s="32"/>
    </row>
    <row r="40" spans="1:18">
      <c r="A40" s="36"/>
      <c r="B40" s="32"/>
      <c r="C40" s="32"/>
      <c r="D40" s="32"/>
      <c r="E40" s="32"/>
      <c r="F40" s="32"/>
      <c r="G40" s="32"/>
      <c r="H40" s="32"/>
      <c r="I40" s="32"/>
      <c r="J40" s="32"/>
      <c r="K40" s="32"/>
      <c r="L40" s="32"/>
      <c r="M40" s="32"/>
      <c r="N40" s="32"/>
      <c r="O40" s="32"/>
      <c r="P40" s="32"/>
      <c r="Q40" s="32"/>
      <c r="R40" s="32"/>
    </row>
    <row r="41" spans="1:18">
      <c r="A41" s="36"/>
      <c r="B41" s="32"/>
      <c r="C41" s="32"/>
      <c r="D41" s="32"/>
      <c r="E41" s="32"/>
      <c r="F41" s="32"/>
      <c r="G41" s="32"/>
      <c r="H41" s="32"/>
      <c r="I41" s="32"/>
      <c r="J41" s="32"/>
      <c r="K41" s="32"/>
      <c r="L41" s="32"/>
      <c r="M41" s="32"/>
      <c r="N41" s="32"/>
      <c r="O41" s="32"/>
      <c r="P41" s="32"/>
      <c r="Q41" s="32"/>
      <c r="R41" s="32"/>
    </row>
    <row r="42" spans="1:18">
      <c r="A42" s="36"/>
      <c r="B42" s="32"/>
      <c r="C42" s="32"/>
      <c r="D42" s="32"/>
      <c r="E42" s="32"/>
      <c r="F42" s="32"/>
      <c r="G42" s="32"/>
      <c r="H42" s="32"/>
      <c r="I42" s="32"/>
      <c r="J42" s="32"/>
      <c r="K42" s="32"/>
      <c r="L42" s="32"/>
      <c r="M42" s="32"/>
      <c r="N42" s="32"/>
      <c r="O42" s="32"/>
      <c r="P42" s="32"/>
      <c r="Q42" s="32"/>
      <c r="R42" s="32"/>
    </row>
    <row r="43" spans="1:18">
      <c r="A43" s="36"/>
      <c r="B43" s="32"/>
      <c r="C43" s="32"/>
      <c r="D43" s="32"/>
      <c r="E43" s="32"/>
      <c r="F43" s="32"/>
      <c r="G43" s="32"/>
      <c r="H43" s="32"/>
      <c r="I43" s="32"/>
      <c r="J43" s="32"/>
      <c r="K43" s="32"/>
      <c r="L43" s="32"/>
      <c r="M43" s="32"/>
      <c r="N43" s="32"/>
      <c r="O43" s="32"/>
      <c r="P43" s="32"/>
      <c r="Q43" s="32"/>
      <c r="R43" s="32"/>
    </row>
    <row r="44" spans="1:18">
      <c r="A44" s="36"/>
      <c r="B44" s="32"/>
      <c r="C44" s="32"/>
      <c r="D44" s="32"/>
      <c r="E44" s="32"/>
      <c r="F44" s="32"/>
      <c r="G44" s="32"/>
      <c r="H44" s="32"/>
      <c r="I44" s="32"/>
      <c r="J44" s="32"/>
      <c r="K44" s="32"/>
      <c r="L44" s="32"/>
      <c r="M44" s="32"/>
      <c r="N44" s="32"/>
      <c r="O44" s="32"/>
      <c r="P44" s="32"/>
      <c r="Q44" s="32"/>
      <c r="R44" s="32"/>
    </row>
    <row r="45" spans="1:18">
      <c r="A45" s="36"/>
      <c r="B45" s="32"/>
      <c r="C45" s="32"/>
      <c r="D45" s="32"/>
      <c r="E45" s="32"/>
      <c r="F45" s="32"/>
      <c r="G45" s="32"/>
      <c r="H45" s="32"/>
      <c r="I45" s="32"/>
      <c r="J45" s="32"/>
      <c r="K45" s="32"/>
      <c r="L45" s="32"/>
      <c r="M45" s="32"/>
      <c r="N45" s="32"/>
      <c r="O45" s="32"/>
      <c r="P45" s="32"/>
      <c r="Q45" s="32"/>
      <c r="R45" s="32"/>
    </row>
    <row r="46" spans="1:18">
      <c r="A46" s="36"/>
      <c r="B46" s="32"/>
      <c r="C46" s="32"/>
      <c r="D46" s="32"/>
      <c r="E46" s="32"/>
      <c r="F46" s="32"/>
      <c r="G46" s="32"/>
      <c r="H46" s="32"/>
      <c r="I46" s="32"/>
      <c r="J46" s="32"/>
      <c r="K46" s="32"/>
      <c r="L46" s="32"/>
      <c r="M46" s="32"/>
      <c r="N46" s="32"/>
      <c r="O46" s="32"/>
      <c r="P46" s="32"/>
      <c r="Q46" s="32"/>
      <c r="R46" s="32"/>
    </row>
    <row r="47" spans="1:18">
      <c r="A47" s="36"/>
      <c r="B47" s="32"/>
      <c r="C47" s="32"/>
      <c r="D47" s="32"/>
      <c r="E47" s="32"/>
      <c r="F47" s="32"/>
      <c r="G47" s="32"/>
      <c r="H47" s="32"/>
      <c r="I47" s="32"/>
      <c r="J47" s="32"/>
      <c r="K47" s="32"/>
      <c r="L47" s="32"/>
      <c r="M47" s="32"/>
      <c r="N47" s="32"/>
      <c r="O47" s="32"/>
      <c r="P47" s="32"/>
      <c r="Q47" s="32"/>
      <c r="R47" s="32"/>
    </row>
    <row r="48" spans="1:18">
      <c r="A48" s="36"/>
      <c r="B48" s="32"/>
      <c r="C48" s="32"/>
      <c r="D48" s="32"/>
      <c r="E48" s="32"/>
      <c r="F48" s="32"/>
      <c r="G48" s="32"/>
      <c r="H48" s="32"/>
      <c r="I48" s="32"/>
      <c r="J48" s="32"/>
      <c r="K48" s="32"/>
      <c r="L48" s="32"/>
      <c r="M48" s="32"/>
      <c r="N48" s="32"/>
      <c r="O48" s="32"/>
      <c r="P48" s="32"/>
      <c r="Q48" s="32"/>
      <c r="R48" s="32"/>
    </row>
    <row r="49" spans="1:18">
      <c r="A49" s="36"/>
      <c r="B49" s="32"/>
      <c r="C49" s="32"/>
      <c r="D49" s="32"/>
      <c r="E49" s="32"/>
      <c r="F49" s="32"/>
      <c r="G49" s="32"/>
      <c r="H49" s="32"/>
      <c r="I49" s="32"/>
      <c r="J49" s="32"/>
      <c r="K49" s="32"/>
      <c r="L49" s="32"/>
      <c r="M49" s="32"/>
      <c r="N49" s="32"/>
      <c r="O49" s="32"/>
      <c r="P49" s="32"/>
      <c r="Q49" s="32"/>
      <c r="R49" s="32"/>
    </row>
    <row r="50" spans="1:18">
      <c r="A50" s="36"/>
      <c r="B50" s="32"/>
      <c r="C50" s="32"/>
      <c r="D50" s="32"/>
      <c r="E50" s="32"/>
      <c r="F50" s="32"/>
      <c r="G50" s="32"/>
      <c r="H50" s="32"/>
      <c r="I50" s="32"/>
      <c r="J50" s="32"/>
      <c r="K50" s="32"/>
      <c r="L50" s="32"/>
      <c r="M50" s="32"/>
      <c r="N50" s="32"/>
      <c r="O50" s="32"/>
      <c r="P50" s="32"/>
      <c r="Q50" s="32"/>
      <c r="R50" s="32"/>
    </row>
    <row r="51" spans="1:18">
      <c r="B51" s="305"/>
      <c r="C51" s="305"/>
      <c r="D51" s="305"/>
      <c r="G51" s="305"/>
      <c r="H51" s="305"/>
      <c r="I51" s="305"/>
      <c r="J51" s="305"/>
      <c r="K51" s="305"/>
      <c r="L51" s="305"/>
      <c r="M51" s="305"/>
      <c r="N51" s="305"/>
    </row>
    <row r="52" spans="1:18">
      <c r="B52" s="305"/>
      <c r="C52" s="305"/>
      <c r="D52" s="305"/>
      <c r="G52" s="305"/>
      <c r="H52" s="305"/>
      <c r="I52" s="305"/>
      <c r="J52" s="305"/>
      <c r="K52" s="305"/>
      <c r="L52" s="305"/>
      <c r="M52" s="305"/>
      <c r="N52" s="305"/>
    </row>
    <row r="53" spans="1:18">
      <c r="B53" s="305"/>
      <c r="C53" s="305"/>
      <c r="D53" s="305"/>
      <c r="G53" s="305"/>
      <c r="H53" s="305"/>
      <c r="I53" s="305"/>
      <c r="J53" s="305"/>
      <c r="K53" s="305"/>
      <c r="L53" s="305"/>
      <c r="M53" s="305"/>
      <c r="N53" s="305"/>
    </row>
    <row r="54" spans="1:18">
      <c r="B54" s="305"/>
      <c r="C54" s="305"/>
      <c r="D54" s="305"/>
      <c r="G54" s="305"/>
      <c r="H54" s="305"/>
      <c r="I54" s="305"/>
      <c r="J54" s="305"/>
      <c r="K54" s="305"/>
      <c r="L54" s="305"/>
      <c r="M54" s="305"/>
      <c r="N54" s="305"/>
    </row>
    <row r="55" spans="1:18">
      <c r="B55" s="305"/>
      <c r="C55" s="305"/>
      <c r="D55" s="305"/>
      <c r="G55" s="305"/>
      <c r="H55" s="305"/>
      <c r="I55" s="305"/>
      <c r="J55" s="305"/>
      <c r="K55" s="305"/>
      <c r="L55" s="305"/>
      <c r="M55" s="305"/>
      <c r="N55" s="305"/>
    </row>
    <row r="56" spans="1:18">
      <c r="B56" s="305"/>
      <c r="C56" s="305"/>
      <c r="D56" s="305"/>
      <c r="G56" s="305"/>
      <c r="H56" s="305"/>
      <c r="I56" s="305"/>
      <c r="J56" s="305"/>
      <c r="K56" s="305"/>
      <c r="L56" s="305"/>
      <c r="M56" s="305"/>
      <c r="N56" s="305"/>
    </row>
    <row r="57" spans="1:18">
      <c r="B57" s="305"/>
      <c r="C57" s="305"/>
      <c r="D57" s="305"/>
      <c r="G57" s="305"/>
      <c r="H57" s="305"/>
      <c r="I57" s="305"/>
      <c r="J57" s="305"/>
      <c r="K57" s="305"/>
      <c r="L57" s="305"/>
      <c r="M57" s="305"/>
      <c r="N57" s="305"/>
    </row>
    <row r="58" spans="1:18">
      <c r="B58" s="305"/>
      <c r="C58" s="305"/>
      <c r="D58" s="305"/>
      <c r="G58" s="305"/>
      <c r="H58" s="305"/>
      <c r="I58" s="305"/>
      <c r="J58" s="305"/>
      <c r="K58" s="305"/>
      <c r="L58" s="305"/>
      <c r="M58" s="305"/>
      <c r="N58" s="305"/>
    </row>
    <row r="59" spans="1:18">
      <c r="B59" s="305"/>
      <c r="C59" s="305"/>
      <c r="D59" s="305"/>
      <c r="G59" s="305"/>
      <c r="H59" s="305"/>
      <c r="I59" s="305"/>
      <c r="J59" s="305"/>
      <c r="K59" s="305"/>
      <c r="L59" s="305"/>
      <c r="M59" s="305"/>
      <c r="N59" s="305"/>
    </row>
    <row r="60" spans="1:18">
      <c r="B60" s="305"/>
      <c r="C60" s="305"/>
      <c r="D60" s="305"/>
      <c r="G60" s="305"/>
      <c r="H60" s="305"/>
      <c r="I60" s="305"/>
      <c r="J60" s="305"/>
      <c r="K60" s="305"/>
      <c r="L60" s="305"/>
      <c r="M60" s="305"/>
      <c r="N60" s="305"/>
    </row>
    <row r="61" spans="1:18">
      <c r="B61" s="305"/>
      <c r="C61" s="305"/>
      <c r="D61" s="305"/>
      <c r="G61" s="305"/>
      <c r="H61" s="305"/>
      <c r="I61" s="305"/>
      <c r="J61" s="305"/>
      <c r="K61" s="305"/>
      <c r="L61" s="305"/>
      <c r="M61" s="305"/>
      <c r="N61" s="305"/>
    </row>
    <row r="62" spans="1:18">
      <c r="B62" s="305"/>
      <c r="C62" s="305"/>
      <c r="D62" s="305"/>
      <c r="G62" s="305"/>
      <c r="H62" s="305"/>
      <c r="I62" s="305"/>
      <c r="J62" s="305"/>
      <c r="K62" s="305"/>
      <c r="L62" s="305"/>
      <c r="M62" s="305"/>
      <c r="N62" s="305"/>
    </row>
    <row r="63" spans="1:18">
      <c r="B63" s="305"/>
      <c r="C63" s="305"/>
      <c r="D63" s="305"/>
      <c r="G63" s="305"/>
      <c r="H63" s="305"/>
      <c r="I63" s="305"/>
      <c r="J63" s="305"/>
      <c r="K63" s="305"/>
      <c r="L63" s="305"/>
      <c r="M63" s="305"/>
      <c r="N63" s="305"/>
    </row>
    <row r="64" spans="1:18">
      <c r="B64" s="305"/>
      <c r="C64" s="305"/>
      <c r="D64" s="305"/>
      <c r="G64" s="305"/>
      <c r="H64" s="305"/>
      <c r="I64" s="305"/>
      <c r="J64" s="305"/>
      <c r="K64" s="305"/>
      <c r="L64" s="305"/>
      <c r="M64" s="305"/>
      <c r="N64" s="305"/>
    </row>
    <row r="65" spans="2:14">
      <c r="B65" s="305"/>
      <c r="C65" s="305"/>
      <c r="D65" s="305"/>
      <c r="G65" s="305"/>
      <c r="H65" s="305"/>
      <c r="I65" s="305"/>
      <c r="J65" s="305"/>
      <c r="K65" s="305"/>
      <c r="L65" s="305"/>
      <c r="M65" s="305"/>
      <c r="N65" s="305"/>
    </row>
    <row r="66" spans="2:14">
      <c r="B66" s="305"/>
      <c r="C66" s="305"/>
      <c r="D66" s="305"/>
      <c r="G66" s="305"/>
      <c r="H66" s="305"/>
      <c r="I66" s="305"/>
      <c r="J66" s="305"/>
      <c r="K66" s="305"/>
      <c r="L66" s="305"/>
      <c r="M66" s="305"/>
      <c r="N66" s="305"/>
    </row>
    <row r="67" spans="2:14">
      <c r="B67" s="305"/>
      <c r="C67" s="305"/>
      <c r="D67" s="305"/>
      <c r="G67" s="305"/>
      <c r="H67" s="305"/>
      <c r="I67" s="305"/>
      <c r="J67" s="305"/>
      <c r="K67" s="305"/>
      <c r="L67" s="305"/>
      <c r="M67" s="305"/>
      <c r="N67" s="305"/>
    </row>
    <row r="68" spans="2:14">
      <c r="B68" s="305"/>
      <c r="C68" s="305"/>
      <c r="D68" s="305"/>
      <c r="G68" s="305"/>
      <c r="H68" s="305"/>
      <c r="I68" s="305"/>
      <c r="J68" s="305"/>
      <c r="K68" s="305"/>
      <c r="L68" s="305"/>
      <c r="M68" s="305"/>
      <c r="N68" s="305"/>
    </row>
    <row r="69" spans="2:14">
      <c r="B69" s="305"/>
      <c r="C69" s="305"/>
      <c r="D69" s="305"/>
      <c r="G69" s="305"/>
      <c r="H69" s="305"/>
      <c r="I69" s="305"/>
      <c r="J69" s="305"/>
      <c r="K69" s="305"/>
      <c r="L69" s="305"/>
      <c r="M69" s="305"/>
      <c r="N69" s="305"/>
    </row>
    <row r="70" spans="2:14">
      <c r="B70" s="305"/>
      <c r="C70" s="305"/>
      <c r="D70" s="305"/>
      <c r="G70" s="305"/>
      <c r="H70" s="305"/>
      <c r="I70" s="305"/>
      <c r="J70" s="305"/>
      <c r="K70" s="305"/>
      <c r="L70" s="305"/>
      <c r="M70" s="305"/>
      <c r="N70" s="305"/>
    </row>
    <row r="71" spans="2:14">
      <c r="B71" s="305"/>
      <c r="C71" s="305"/>
      <c r="D71" s="305"/>
      <c r="G71" s="305"/>
      <c r="H71" s="305"/>
      <c r="I71" s="305"/>
      <c r="J71" s="305"/>
      <c r="K71" s="305"/>
      <c r="L71" s="305"/>
      <c r="M71" s="305"/>
      <c r="N71" s="305"/>
    </row>
    <row r="72" spans="2:14">
      <c r="B72" s="305"/>
      <c r="C72" s="305"/>
      <c r="D72" s="305"/>
      <c r="G72" s="305"/>
      <c r="H72" s="305"/>
      <c r="I72" s="305"/>
      <c r="J72" s="305"/>
      <c r="K72" s="305"/>
      <c r="L72" s="305"/>
      <c r="M72" s="305"/>
      <c r="N72" s="305"/>
    </row>
    <row r="73" spans="2:14">
      <c r="B73" s="305"/>
      <c r="C73" s="305"/>
      <c r="D73" s="305"/>
      <c r="G73" s="305"/>
      <c r="H73" s="305"/>
      <c r="I73" s="305"/>
      <c r="J73" s="305"/>
      <c r="K73" s="305"/>
      <c r="L73" s="305"/>
      <c r="M73" s="305"/>
      <c r="N73" s="305"/>
    </row>
    <row r="74" spans="2:14">
      <c r="B74" s="305"/>
      <c r="C74" s="305"/>
      <c r="D74" s="305"/>
      <c r="G74" s="305"/>
      <c r="H74" s="305"/>
      <c r="I74" s="305"/>
      <c r="J74" s="305"/>
      <c r="K74" s="305"/>
      <c r="L74" s="305"/>
      <c r="M74" s="305"/>
      <c r="N74" s="305"/>
    </row>
    <row r="75" spans="2:14">
      <c r="B75" s="305"/>
      <c r="C75" s="305"/>
      <c r="D75" s="305"/>
      <c r="G75" s="305"/>
      <c r="H75" s="305"/>
      <c r="I75" s="305"/>
      <c r="J75" s="305"/>
      <c r="K75" s="305"/>
      <c r="L75" s="305"/>
      <c r="M75" s="305"/>
      <c r="N75" s="305"/>
    </row>
    <row r="76" spans="2:14">
      <c r="B76" s="305"/>
      <c r="C76" s="305"/>
      <c r="D76" s="305"/>
      <c r="G76" s="305"/>
      <c r="H76" s="305"/>
      <c r="I76" s="305"/>
      <c r="J76" s="305"/>
      <c r="K76" s="305"/>
      <c r="L76" s="305"/>
      <c r="M76" s="305"/>
      <c r="N76" s="305"/>
    </row>
    <row r="77" spans="2:14">
      <c r="B77" s="305"/>
      <c r="C77" s="305"/>
      <c r="D77" s="305"/>
      <c r="G77" s="305"/>
      <c r="H77" s="305"/>
      <c r="I77" s="305"/>
      <c r="J77" s="305"/>
      <c r="K77" s="305"/>
      <c r="L77" s="305"/>
      <c r="M77" s="305"/>
      <c r="N77" s="305"/>
    </row>
    <row r="78" spans="2:14">
      <c r="B78" s="305"/>
      <c r="C78" s="305"/>
      <c r="D78" s="305"/>
      <c r="G78" s="305"/>
      <c r="H78" s="305"/>
      <c r="I78" s="305"/>
      <c r="J78" s="305"/>
      <c r="K78" s="305"/>
      <c r="L78" s="305"/>
      <c r="M78" s="305"/>
      <c r="N78" s="305"/>
    </row>
    <row r="79" spans="2:14">
      <c r="B79" s="305"/>
      <c r="C79" s="305"/>
      <c r="D79" s="305"/>
      <c r="G79" s="305"/>
      <c r="H79" s="305"/>
      <c r="I79" s="305"/>
      <c r="J79" s="305"/>
      <c r="K79" s="305"/>
      <c r="L79" s="305"/>
      <c r="M79" s="305"/>
      <c r="N79" s="305"/>
    </row>
    <row r="80" spans="2:14">
      <c r="B80" s="305"/>
      <c r="C80" s="305"/>
      <c r="D80" s="305"/>
      <c r="G80" s="305"/>
      <c r="H80" s="305"/>
      <c r="I80" s="305"/>
      <c r="J80" s="305"/>
      <c r="K80" s="305"/>
      <c r="L80" s="305"/>
      <c r="M80" s="305"/>
      <c r="N80" s="305"/>
    </row>
    <row r="81" spans="2:14">
      <c r="B81" s="305"/>
      <c r="C81" s="305"/>
      <c r="D81" s="305"/>
      <c r="G81" s="305"/>
      <c r="H81" s="305"/>
      <c r="I81" s="305"/>
      <c r="J81" s="305"/>
      <c r="K81" s="305"/>
      <c r="L81" s="305"/>
      <c r="M81" s="305"/>
      <c r="N81" s="305"/>
    </row>
    <row r="82" spans="2:14">
      <c r="B82" s="305"/>
      <c r="C82" s="305"/>
      <c r="D82" s="305"/>
      <c r="G82" s="305"/>
      <c r="H82" s="305"/>
      <c r="I82" s="305"/>
      <c r="J82" s="305"/>
      <c r="K82" s="305"/>
      <c r="L82" s="305"/>
      <c r="M82" s="305"/>
      <c r="N82" s="305"/>
    </row>
    <row r="83" spans="2:14">
      <c r="B83" s="305"/>
      <c r="C83" s="305"/>
      <c r="D83" s="305"/>
      <c r="G83" s="305"/>
      <c r="H83" s="305"/>
      <c r="I83" s="305"/>
      <c r="J83" s="305"/>
      <c r="K83" s="305"/>
      <c r="L83" s="305"/>
      <c r="M83" s="305"/>
      <c r="N83" s="305"/>
    </row>
    <row r="84" spans="2:14">
      <c r="B84" s="305"/>
      <c r="C84" s="305"/>
      <c r="D84" s="305"/>
      <c r="G84" s="305"/>
      <c r="H84" s="305"/>
      <c r="I84" s="305"/>
      <c r="J84" s="305"/>
      <c r="K84" s="305"/>
      <c r="L84" s="305"/>
      <c r="M84" s="305"/>
      <c r="N84" s="305"/>
    </row>
    <row r="85" spans="2:14">
      <c r="B85" s="305"/>
      <c r="C85" s="305"/>
      <c r="D85" s="305"/>
      <c r="G85" s="305"/>
      <c r="H85" s="305"/>
      <c r="I85" s="305"/>
      <c r="J85" s="305"/>
      <c r="K85" s="305"/>
      <c r="L85" s="305"/>
      <c r="M85" s="305"/>
      <c r="N85" s="305"/>
    </row>
    <row r="86" spans="2:14">
      <c r="B86" s="305"/>
      <c r="C86" s="305"/>
      <c r="D86" s="305"/>
      <c r="G86" s="305"/>
      <c r="H86" s="305"/>
      <c r="I86" s="305"/>
      <c r="J86" s="305"/>
      <c r="K86" s="305"/>
      <c r="L86" s="305"/>
      <c r="M86" s="305"/>
      <c r="N86" s="305"/>
    </row>
    <row r="87" spans="2:14">
      <c r="B87" s="305"/>
      <c r="C87" s="305"/>
      <c r="D87" s="305"/>
      <c r="G87" s="305"/>
      <c r="H87" s="305"/>
      <c r="I87" s="305"/>
      <c r="J87" s="305"/>
      <c r="K87" s="305"/>
      <c r="L87" s="305"/>
      <c r="M87" s="305"/>
      <c r="N87" s="305"/>
    </row>
    <row r="88" spans="2:14">
      <c r="B88" s="305"/>
      <c r="C88" s="305"/>
      <c r="D88" s="305"/>
      <c r="G88" s="305"/>
      <c r="H88" s="305"/>
      <c r="I88" s="305"/>
      <c r="J88" s="305"/>
      <c r="K88" s="305"/>
      <c r="L88" s="305"/>
      <c r="M88" s="305"/>
      <c r="N88" s="305"/>
    </row>
    <row r="89" spans="2:14">
      <c r="B89" s="305"/>
      <c r="C89" s="305"/>
      <c r="D89" s="305"/>
      <c r="G89" s="305"/>
      <c r="H89" s="305"/>
      <c r="I89" s="305"/>
      <c r="J89" s="305"/>
      <c r="K89" s="305"/>
      <c r="L89" s="305"/>
      <c r="M89" s="305"/>
      <c r="N89" s="305"/>
    </row>
    <row r="90" spans="2:14">
      <c r="B90" s="305"/>
      <c r="C90" s="305"/>
      <c r="D90" s="305"/>
      <c r="G90" s="305"/>
      <c r="H90" s="305"/>
      <c r="I90" s="305"/>
      <c r="J90" s="305"/>
      <c r="K90" s="305"/>
      <c r="L90" s="305"/>
      <c r="M90" s="305"/>
      <c r="N90" s="305"/>
    </row>
    <row r="91" spans="2:14">
      <c r="B91" s="305"/>
      <c r="C91" s="305"/>
      <c r="D91" s="305"/>
      <c r="G91" s="305"/>
      <c r="H91" s="305"/>
      <c r="I91" s="305"/>
      <c r="J91" s="305"/>
      <c r="K91" s="305"/>
      <c r="L91" s="305"/>
      <c r="M91" s="305"/>
      <c r="N91" s="305"/>
    </row>
    <row r="92" spans="2:14">
      <c r="B92" s="305"/>
      <c r="C92" s="305"/>
      <c r="D92" s="305"/>
      <c r="G92" s="305"/>
      <c r="H92" s="305"/>
      <c r="I92" s="305"/>
      <c r="J92" s="305"/>
      <c r="K92" s="305"/>
      <c r="L92" s="305"/>
      <c r="M92" s="305"/>
      <c r="N92" s="305"/>
    </row>
    <row r="93" spans="2:14">
      <c r="B93" s="305"/>
      <c r="C93" s="305"/>
      <c r="D93" s="305"/>
      <c r="G93" s="305"/>
      <c r="H93" s="305"/>
      <c r="I93" s="305"/>
      <c r="J93" s="305"/>
      <c r="K93" s="305"/>
      <c r="L93" s="305"/>
      <c r="M93" s="305"/>
      <c r="N93" s="305"/>
    </row>
    <row r="94" spans="2:14">
      <c r="B94" s="305"/>
      <c r="C94" s="305"/>
      <c r="D94" s="305"/>
      <c r="G94" s="305"/>
      <c r="H94" s="305"/>
      <c r="I94" s="305"/>
      <c r="J94" s="305"/>
      <c r="K94" s="305"/>
      <c r="L94" s="305"/>
      <c r="M94" s="305"/>
      <c r="N94" s="305"/>
    </row>
    <row r="95" spans="2:14">
      <c r="B95" s="305"/>
      <c r="C95" s="305"/>
      <c r="D95" s="305"/>
      <c r="G95" s="305"/>
      <c r="H95" s="305"/>
      <c r="I95" s="305"/>
      <c r="J95" s="305"/>
      <c r="K95" s="305"/>
      <c r="L95" s="305"/>
      <c r="M95" s="305"/>
      <c r="N95" s="305"/>
    </row>
    <row r="96" spans="2:14">
      <c r="B96" s="305"/>
      <c r="C96" s="305"/>
      <c r="D96" s="305"/>
      <c r="G96" s="305"/>
      <c r="H96" s="305"/>
      <c r="I96" s="305"/>
      <c r="J96" s="305"/>
      <c r="K96" s="305"/>
      <c r="L96" s="305"/>
      <c r="M96" s="305"/>
      <c r="N96" s="305"/>
    </row>
    <row r="97" spans="2:14">
      <c r="B97" s="305"/>
      <c r="C97" s="305"/>
      <c r="D97" s="305"/>
      <c r="G97" s="305"/>
      <c r="H97" s="305"/>
      <c r="I97" s="305"/>
      <c r="J97" s="305"/>
      <c r="K97" s="305"/>
      <c r="L97" s="305"/>
      <c r="M97" s="305"/>
      <c r="N97" s="305"/>
    </row>
    <row r="98" spans="2:14">
      <c r="B98" s="305"/>
      <c r="C98" s="305"/>
      <c r="D98" s="305"/>
      <c r="G98" s="305"/>
      <c r="H98" s="305"/>
      <c r="I98" s="305"/>
      <c r="J98" s="305"/>
      <c r="K98" s="305"/>
      <c r="L98" s="305"/>
      <c r="M98" s="305"/>
      <c r="N98" s="305"/>
    </row>
    <row r="99" spans="2:14">
      <c r="B99" s="305"/>
      <c r="C99" s="305"/>
      <c r="D99" s="305"/>
      <c r="G99" s="305"/>
      <c r="H99" s="305"/>
      <c r="I99" s="305"/>
      <c r="J99" s="305"/>
      <c r="K99" s="305"/>
      <c r="L99" s="305"/>
      <c r="M99" s="305"/>
      <c r="N99" s="305"/>
    </row>
    <row r="100" spans="2:14">
      <c r="B100" s="305"/>
      <c r="C100" s="305"/>
      <c r="D100" s="305"/>
      <c r="G100" s="305"/>
      <c r="H100" s="305"/>
      <c r="I100" s="305"/>
      <c r="J100" s="305"/>
      <c r="K100" s="305"/>
      <c r="L100" s="305"/>
      <c r="M100" s="305"/>
      <c r="N100" s="305"/>
    </row>
    <row r="101" spans="2:14">
      <c r="B101" s="305"/>
      <c r="C101" s="305"/>
      <c r="D101" s="305"/>
      <c r="G101" s="305"/>
      <c r="H101" s="305"/>
      <c r="I101" s="305"/>
      <c r="J101" s="305"/>
      <c r="K101" s="305"/>
      <c r="L101" s="305"/>
      <c r="M101" s="305"/>
      <c r="N101" s="305"/>
    </row>
    <row r="102" spans="2:14">
      <c r="B102" s="305"/>
      <c r="C102" s="305"/>
      <c r="D102" s="305"/>
      <c r="G102" s="305"/>
      <c r="H102" s="305"/>
      <c r="I102" s="305"/>
      <c r="J102" s="305"/>
      <c r="K102" s="305"/>
      <c r="L102" s="305"/>
      <c r="M102" s="305"/>
      <c r="N102" s="305"/>
    </row>
    <row r="103" spans="2:14">
      <c r="B103" s="305"/>
      <c r="C103" s="305"/>
      <c r="D103" s="305"/>
      <c r="G103" s="305"/>
      <c r="H103" s="305"/>
      <c r="I103" s="305"/>
      <c r="J103" s="305"/>
      <c r="K103" s="305"/>
      <c r="L103" s="305"/>
      <c r="M103" s="305"/>
      <c r="N103" s="305"/>
    </row>
    <row r="104" spans="2:14">
      <c r="B104" s="305"/>
      <c r="C104" s="305"/>
      <c r="D104" s="305"/>
      <c r="G104" s="305"/>
      <c r="H104" s="305"/>
      <c r="I104" s="305"/>
      <c r="J104" s="305"/>
      <c r="K104" s="305"/>
      <c r="L104" s="305"/>
      <c r="M104" s="305"/>
      <c r="N104" s="305"/>
    </row>
    <row r="105" spans="2:14">
      <c r="B105" s="305"/>
      <c r="C105" s="305"/>
      <c r="D105" s="305"/>
      <c r="G105" s="305"/>
      <c r="H105" s="305"/>
      <c r="I105" s="305"/>
      <c r="J105" s="305"/>
      <c r="K105" s="305"/>
      <c r="L105" s="305"/>
      <c r="M105" s="305"/>
      <c r="N105" s="305"/>
    </row>
    <row r="106" spans="2:14">
      <c r="B106" s="305"/>
      <c r="C106" s="305"/>
      <c r="D106" s="305"/>
      <c r="G106" s="305"/>
      <c r="H106" s="305"/>
      <c r="I106" s="305"/>
      <c r="J106" s="305"/>
      <c r="K106" s="305"/>
      <c r="L106" s="305"/>
      <c r="M106" s="305"/>
      <c r="N106" s="305"/>
    </row>
    <row r="107" spans="2:14">
      <c r="B107" s="305"/>
      <c r="C107" s="305"/>
      <c r="D107" s="305"/>
      <c r="G107" s="305"/>
      <c r="H107" s="305"/>
      <c r="I107" s="305"/>
      <c r="J107" s="305"/>
      <c r="K107" s="305"/>
      <c r="L107" s="305"/>
      <c r="M107" s="305"/>
      <c r="N107" s="305"/>
    </row>
    <row r="108" spans="2:14">
      <c r="B108" s="305"/>
      <c r="C108" s="305"/>
      <c r="D108" s="305"/>
      <c r="G108" s="305"/>
      <c r="H108" s="305"/>
      <c r="I108" s="305"/>
      <c r="J108" s="305"/>
      <c r="K108" s="305"/>
      <c r="L108" s="305"/>
      <c r="M108" s="305"/>
      <c r="N108" s="305"/>
    </row>
    <row r="109" spans="2:14">
      <c r="B109" s="305"/>
      <c r="C109" s="305"/>
      <c r="D109" s="305"/>
      <c r="G109" s="305"/>
      <c r="H109" s="305"/>
      <c r="I109" s="305"/>
      <c r="J109" s="305"/>
      <c r="K109" s="305"/>
      <c r="L109" s="305"/>
      <c r="M109" s="305"/>
      <c r="N109" s="305"/>
    </row>
    <row r="110" spans="2:14">
      <c r="B110" s="305"/>
      <c r="C110" s="305"/>
      <c r="D110" s="305"/>
      <c r="G110" s="305"/>
      <c r="H110" s="305"/>
      <c r="I110" s="305"/>
      <c r="J110" s="305"/>
      <c r="K110" s="305"/>
      <c r="L110" s="305"/>
      <c r="M110" s="305"/>
      <c r="N110" s="305"/>
    </row>
    <row r="111" spans="2:14">
      <c r="B111" s="305"/>
      <c r="C111" s="305"/>
      <c r="D111" s="305"/>
      <c r="G111" s="305"/>
      <c r="H111" s="305"/>
      <c r="I111" s="305"/>
      <c r="J111" s="305"/>
      <c r="K111" s="305"/>
      <c r="L111" s="305"/>
      <c r="M111" s="305"/>
      <c r="N111" s="305"/>
    </row>
    <row r="112" spans="2:14">
      <c r="B112" s="305"/>
      <c r="C112" s="305"/>
      <c r="D112" s="305"/>
      <c r="G112" s="305"/>
      <c r="H112" s="305"/>
      <c r="I112" s="305"/>
      <c r="J112" s="305"/>
      <c r="K112" s="305"/>
      <c r="L112" s="305"/>
      <c r="M112" s="305"/>
      <c r="N112" s="305"/>
    </row>
    <row r="113" spans="2:14">
      <c r="B113" s="305"/>
      <c r="C113" s="305"/>
      <c r="D113" s="305"/>
      <c r="G113" s="305"/>
      <c r="H113" s="305"/>
      <c r="I113" s="305"/>
      <c r="J113" s="305"/>
      <c r="K113" s="305"/>
      <c r="L113" s="305"/>
      <c r="M113" s="305"/>
      <c r="N113" s="305"/>
    </row>
    <row r="114" spans="2:14">
      <c r="B114" s="305"/>
      <c r="C114" s="305"/>
      <c r="D114" s="305"/>
      <c r="G114" s="305"/>
      <c r="H114" s="305"/>
      <c r="I114" s="305"/>
      <c r="J114" s="305"/>
      <c r="K114" s="305"/>
      <c r="L114" s="305"/>
      <c r="M114" s="305"/>
      <c r="N114" s="305"/>
    </row>
    <row r="115" spans="2:14">
      <c r="B115" s="305"/>
      <c r="C115" s="305"/>
      <c r="D115" s="305"/>
      <c r="G115" s="305"/>
      <c r="H115" s="305"/>
      <c r="I115" s="305"/>
      <c r="J115" s="305"/>
      <c r="K115" s="305"/>
      <c r="L115" s="305"/>
      <c r="M115" s="305"/>
      <c r="N115" s="305"/>
    </row>
    <row r="116" spans="2:14">
      <c r="B116" s="305"/>
      <c r="C116" s="305"/>
      <c r="D116" s="305"/>
      <c r="G116" s="305"/>
      <c r="H116" s="305"/>
      <c r="I116" s="305"/>
      <c r="J116" s="305"/>
      <c r="K116" s="305"/>
      <c r="L116" s="305"/>
      <c r="M116" s="305"/>
      <c r="N116" s="305"/>
    </row>
    <row r="117" spans="2:14">
      <c r="B117" s="305"/>
      <c r="C117" s="305"/>
      <c r="D117" s="305"/>
      <c r="G117" s="305"/>
      <c r="H117" s="305"/>
      <c r="I117" s="305"/>
      <c r="J117" s="305"/>
      <c r="K117" s="305"/>
      <c r="L117" s="305"/>
      <c r="M117" s="305"/>
      <c r="N117" s="305"/>
    </row>
    <row r="118" spans="2:14">
      <c r="B118" s="305"/>
      <c r="C118" s="305"/>
      <c r="D118" s="305"/>
      <c r="G118" s="305"/>
      <c r="H118" s="305"/>
      <c r="I118" s="305"/>
      <c r="J118" s="305"/>
      <c r="K118" s="305"/>
      <c r="L118" s="305"/>
      <c r="M118" s="305"/>
      <c r="N118" s="305"/>
    </row>
    <row r="119" spans="2:14">
      <c r="B119" s="305"/>
      <c r="C119" s="305"/>
      <c r="D119" s="305"/>
      <c r="G119" s="305"/>
      <c r="H119" s="305"/>
      <c r="I119" s="305"/>
      <c r="J119" s="305"/>
      <c r="K119" s="305"/>
      <c r="L119" s="305"/>
      <c r="M119" s="305"/>
      <c r="N119" s="305"/>
    </row>
    <row r="120" spans="2:14">
      <c r="B120" s="305"/>
      <c r="C120" s="305"/>
      <c r="D120" s="305"/>
      <c r="G120" s="305"/>
      <c r="H120" s="305"/>
      <c r="I120" s="305"/>
      <c r="J120" s="305"/>
      <c r="K120" s="305"/>
      <c r="L120" s="305"/>
      <c r="M120" s="305"/>
      <c r="N120" s="305"/>
    </row>
    <row r="121" spans="2:14">
      <c r="B121" s="305"/>
      <c r="C121" s="305"/>
      <c r="D121" s="305"/>
      <c r="G121" s="305"/>
      <c r="H121" s="305"/>
      <c r="I121" s="305"/>
      <c r="J121" s="305"/>
      <c r="K121" s="305"/>
      <c r="L121" s="305"/>
      <c r="M121" s="305"/>
      <c r="N121" s="305"/>
    </row>
    <row r="122" spans="2:14">
      <c r="B122" s="305"/>
      <c r="C122" s="305"/>
      <c r="D122" s="305"/>
      <c r="G122" s="305"/>
      <c r="H122" s="305"/>
      <c r="I122" s="305"/>
      <c r="J122" s="305"/>
      <c r="K122" s="305"/>
      <c r="L122" s="305"/>
      <c r="M122" s="305"/>
      <c r="N122" s="305"/>
    </row>
    <row r="123" spans="2:14">
      <c r="B123" s="305"/>
      <c r="C123" s="305"/>
      <c r="D123" s="305"/>
      <c r="G123" s="305"/>
      <c r="H123" s="305"/>
      <c r="I123" s="305"/>
      <c r="J123" s="305"/>
      <c r="K123" s="305"/>
      <c r="L123" s="305"/>
      <c r="M123" s="305"/>
      <c r="N123" s="305"/>
    </row>
    <row r="124" spans="2:14">
      <c r="B124" s="305"/>
      <c r="C124" s="305"/>
      <c r="D124" s="305"/>
      <c r="G124" s="305"/>
      <c r="H124" s="305"/>
      <c r="I124" s="305"/>
      <c r="J124" s="305"/>
      <c r="K124" s="305"/>
      <c r="L124" s="305"/>
      <c r="M124" s="305"/>
      <c r="N124" s="305"/>
    </row>
    <row r="125" spans="2:14">
      <c r="B125" s="305"/>
      <c r="C125" s="305"/>
      <c r="D125" s="305"/>
      <c r="G125" s="305"/>
      <c r="H125" s="305"/>
      <c r="I125" s="305"/>
      <c r="J125" s="305"/>
      <c r="K125" s="305"/>
      <c r="L125" s="305"/>
      <c r="M125" s="305"/>
      <c r="N125" s="305"/>
    </row>
    <row r="126" spans="2:14">
      <c r="B126" s="305"/>
      <c r="C126" s="305"/>
      <c r="D126" s="305"/>
      <c r="G126" s="305"/>
      <c r="H126" s="305"/>
      <c r="I126" s="305"/>
      <c r="J126" s="305"/>
      <c r="K126" s="305"/>
      <c r="L126" s="305"/>
      <c r="M126" s="305"/>
      <c r="N126" s="305"/>
    </row>
    <row r="127" spans="2:14">
      <c r="B127" s="305"/>
      <c r="C127" s="305"/>
      <c r="D127" s="305"/>
      <c r="G127" s="305"/>
      <c r="H127" s="305"/>
      <c r="I127" s="305"/>
      <c r="J127" s="305"/>
      <c r="K127" s="305"/>
      <c r="L127" s="305"/>
      <c r="M127" s="305"/>
      <c r="N127" s="305"/>
    </row>
    <row r="128" spans="2:14">
      <c r="B128" s="305"/>
      <c r="C128" s="305"/>
      <c r="D128" s="305"/>
      <c r="G128" s="305"/>
      <c r="H128" s="305"/>
      <c r="I128" s="305"/>
      <c r="J128" s="305"/>
      <c r="K128" s="305"/>
      <c r="L128" s="305"/>
      <c r="M128" s="305"/>
      <c r="N128" s="305"/>
    </row>
    <row r="129" spans="2:14">
      <c r="B129" s="305"/>
      <c r="C129" s="305"/>
      <c r="D129" s="305"/>
      <c r="G129" s="305"/>
      <c r="H129" s="305"/>
      <c r="I129" s="305"/>
      <c r="J129" s="305"/>
      <c r="K129" s="305"/>
      <c r="L129" s="305"/>
      <c r="M129" s="305"/>
      <c r="N129" s="305"/>
    </row>
    <row r="130" spans="2:14">
      <c r="B130" s="305"/>
      <c r="C130" s="305"/>
      <c r="D130" s="305"/>
      <c r="G130" s="305"/>
      <c r="H130" s="305"/>
      <c r="I130" s="305"/>
      <c r="J130" s="305"/>
      <c r="K130" s="305"/>
      <c r="L130" s="305"/>
      <c r="M130" s="305"/>
      <c r="N130" s="305"/>
    </row>
    <row r="131" spans="2:14">
      <c r="B131" s="305"/>
      <c r="C131" s="305"/>
      <c r="D131" s="305"/>
      <c r="G131" s="305"/>
      <c r="H131" s="305"/>
      <c r="I131" s="305"/>
      <c r="J131" s="305"/>
      <c r="K131" s="305"/>
      <c r="L131" s="305"/>
      <c r="M131" s="305"/>
      <c r="N131" s="305"/>
    </row>
    <row r="132" spans="2:14">
      <c r="B132" s="305"/>
      <c r="C132" s="305"/>
      <c r="D132" s="305"/>
      <c r="G132" s="305"/>
      <c r="H132" s="305"/>
      <c r="I132" s="305"/>
      <c r="J132" s="305"/>
      <c r="K132" s="305"/>
      <c r="L132" s="305"/>
      <c r="M132" s="305"/>
      <c r="N132" s="305"/>
    </row>
    <row r="133" spans="2:14">
      <c r="B133" s="305"/>
      <c r="C133" s="305"/>
      <c r="D133" s="305"/>
      <c r="G133" s="305"/>
      <c r="H133" s="305"/>
      <c r="I133" s="305"/>
      <c r="J133" s="305"/>
      <c r="K133" s="305"/>
      <c r="L133" s="305"/>
      <c r="M133" s="305"/>
      <c r="N133" s="305"/>
    </row>
    <row r="134" spans="2:14">
      <c r="B134" s="305"/>
      <c r="C134" s="305"/>
      <c r="D134" s="305"/>
      <c r="G134" s="305"/>
      <c r="H134" s="305"/>
      <c r="I134" s="305"/>
      <c r="J134" s="305"/>
      <c r="K134" s="305"/>
      <c r="L134" s="305"/>
      <c r="M134" s="305"/>
      <c r="N134" s="305"/>
    </row>
    <row r="135" spans="2:14">
      <c r="B135" s="305"/>
      <c r="C135" s="305"/>
      <c r="D135" s="305"/>
      <c r="G135" s="305"/>
      <c r="H135" s="305"/>
      <c r="I135" s="305"/>
      <c r="J135" s="305"/>
      <c r="K135" s="305"/>
      <c r="L135" s="305"/>
      <c r="M135" s="305"/>
      <c r="N135" s="305"/>
    </row>
    <row r="136" spans="2:14">
      <c r="B136" s="305"/>
      <c r="C136" s="305"/>
      <c r="D136" s="305"/>
      <c r="G136" s="305"/>
      <c r="H136" s="305"/>
      <c r="I136" s="305"/>
      <c r="J136" s="305"/>
      <c r="K136" s="305"/>
      <c r="L136" s="305"/>
      <c r="M136" s="305"/>
      <c r="N136" s="305"/>
    </row>
    <row r="137" spans="2:14">
      <c r="B137" s="305"/>
      <c r="C137" s="305"/>
      <c r="D137" s="305"/>
      <c r="G137" s="305"/>
      <c r="H137" s="305"/>
      <c r="I137" s="305"/>
      <c r="J137" s="305"/>
      <c r="K137" s="305"/>
      <c r="L137" s="305"/>
      <c r="M137" s="305"/>
      <c r="N137" s="305"/>
    </row>
    <row r="138" spans="2:14">
      <c r="B138" s="305"/>
      <c r="C138" s="305"/>
      <c r="D138" s="305"/>
      <c r="G138" s="305"/>
      <c r="H138" s="305"/>
      <c r="I138" s="305"/>
      <c r="J138" s="305"/>
      <c r="K138" s="305"/>
      <c r="L138" s="305"/>
      <c r="M138" s="305"/>
      <c r="N138" s="305"/>
    </row>
    <row r="139" spans="2:14">
      <c r="B139" s="305"/>
      <c r="C139" s="305"/>
      <c r="D139" s="305"/>
      <c r="G139" s="305"/>
      <c r="H139" s="305"/>
      <c r="I139" s="305"/>
      <c r="J139" s="305"/>
      <c r="K139" s="305"/>
      <c r="L139" s="305"/>
      <c r="M139" s="305"/>
      <c r="N139" s="305"/>
    </row>
    <row r="140" spans="2:14">
      <c r="B140" s="305"/>
      <c r="C140" s="305"/>
      <c r="D140" s="305"/>
      <c r="G140" s="305"/>
      <c r="H140" s="305"/>
      <c r="I140" s="305"/>
      <c r="J140" s="305"/>
      <c r="K140" s="305"/>
      <c r="L140" s="305"/>
      <c r="M140" s="305"/>
      <c r="N140" s="305"/>
    </row>
    <row r="141" spans="2:14">
      <c r="B141" s="305"/>
      <c r="C141" s="305"/>
      <c r="D141" s="305"/>
      <c r="G141" s="305"/>
      <c r="H141" s="305"/>
      <c r="I141" s="305"/>
      <c r="J141" s="305"/>
      <c r="K141" s="305"/>
      <c r="L141" s="305"/>
      <c r="M141" s="305"/>
      <c r="N141" s="305"/>
    </row>
    <row r="142" spans="2:14">
      <c r="B142" s="305"/>
      <c r="C142" s="305"/>
      <c r="D142" s="305"/>
      <c r="G142" s="305"/>
      <c r="H142" s="305"/>
      <c r="I142" s="305"/>
      <c r="J142" s="305"/>
      <c r="K142" s="305"/>
      <c r="L142" s="305"/>
      <c r="M142" s="305"/>
      <c r="N142" s="305"/>
    </row>
    <row r="143" spans="2:14">
      <c r="B143" s="305"/>
      <c r="C143" s="305"/>
      <c r="D143" s="305"/>
      <c r="G143" s="305"/>
      <c r="H143" s="305"/>
      <c r="I143" s="305"/>
      <c r="J143" s="305"/>
      <c r="K143" s="305"/>
      <c r="L143" s="305"/>
      <c r="M143" s="305"/>
      <c r="N143" s="305"/>
    </row>
    <row r="144" spans="2:14">
      <c r="B144" s="305"/>
      <c r="C144" s="305"/>
      <c r="D144" s="305"/>
      <c r="G144" s="305"/>
      <c r="H144" s="305"/>
      <c r="I144" s="305"/>
      <c r="J144" s="305"/>
      <c r="K144" s="305"/>
      <c r="L144" s="305"/>
      <c r="M144" s="305"/>
      <c r="N144" s="305"/>
    </row>
    <row r="145" spans="2:14">
      <c r="B145" s="305"/>
      <c r="C145" s="305"/>
      <c r="D145" s="305"/>
      <c r="G145" s="305"/>
      <c r="H145" s="305"/>
      <c r="I145" s="305"/>
      <c r="J145" s="305"/>
      <c r="K145" s="305"/>
      <c r="L145" s="305"/>
      <c r="M145" s="305"/>
      <c r="N145" s="305"/>
    </row>
    <row r="146" spans="2:14">
      <c r="B146" s="305"/>
      <c r="C146" s="305"/>
      <c r="D146" s="305"/>
      <c r="G146" s="305"/>
      <c r="H146" s="305"/>
      <c r="I146" s="305"/>
      <c r="J146" s="305"/>
      <c r="K146" s="305"/>
      <c r="L146" s="305"/>
      <c r="M146" s="305"/>
      <c r="N146" s="305"/>
    </row>
    <row r="147" spans="2:14">
      <c r="B147" s="305"/>
      <c r="C147" s="305"/>
      <c r="D147" s="305"/>
      <c r="G147" s="305"/>
      <c r="H147" s="305"/>
      <c r="I147" s="305"/>
      <c r="J147" s="305"/>
      <c r="K147" s="305"/>
      <c r="L147" s="305"/>
      <c r="M147" s="305"/>
      <c r="N147" s="305"/>
    </row>
    <row r="148" spans="2:14">
      <c r="B148" s="305"/>
      <c r="C148" s="305"/>
      <c r="D148" s="305"/>
      <c r="G148" s="305"/>
      <c r="H148" s="305"/>
      <c r="I148" s="305"/>
      <c r="J148" s="305"/>
      <c r="K148" s="305"/>
      <c r="L148" s="305"/>
      <c r="M148" s="305"/>
      <c r="N148" s="305"/>
    </row>
    <row r="149" spans="2:14">
      <c r="B149" s="305"/>
      <c r="C149" s="305"/>
      <c r="D149" s="305"/>
      <c r="G149" s="305"/>
      <c r="H149" s="305"/>
      <c r="I149" s="305"/>
      <c r="J149" s="305"/>
      <c r="K149" s="305"/>
      <c r="L149" s="305"/>
      <c r="M149" s="305"/>
      <c r="N149" s="305"/>
    </row>
    <row r="150" spans="2:14">
      <c r="B150" s="305"/>
      <c r="C150" s="305"/>
      <c r="D150" s="305"/>
      <c r="G150" s="305"/>
      <c r="H150" s="305"/>
      <c r="I150" s="305"/>
      <c r="J150" s="305"/>
      <c r="K150" s="305"/>
      <c r="L150" s="305"/>
      <c r="M150" s="305"/>
      <c r="N150" s="305"/>
    </row>
    <row r="151" spans="2:14">
      <c r="B151" s="305"/>
      <c r="C151" s="305"/>
      <c r="D151" s="305"/>
      <c r="G151" s="305"/>
      <c r="H151" s="305"/>
      <c r="I151" s="305"/>
      <c r="J151" s="305"/>
      <c r="K151" s="305"/>
      <c r="L151" s="305"/>
      <c r="M151" s="305"/>
      <c r="N151" s="305"/>
    </row>
    <row r="152" spans="2:14">
      <c r="B152" s="305"/>
      <c r="C152" s="305"/>
      <c r="D152" s="305"/>
      <c r="G152" s="305"/>
      <c r="H152" s="305"/>
      <c r="I152" s="305"/>
      <c r="J152" s="305"/>
      <c r="K152" s="305"/>
      <c r="L152" s="305"/>
      <c r="M152" s="305"/>
      <c r="N152" s="305"/>
    </row>
    <row r="153" spans="2:14">
      <c r="B153" s="305"/>
      <c r="C153" s="305"/>
      <c r="D153" s="305"/>
      <c r="G153" s="305"/>
      <c r="H153" s="305"/>
      <c r="I153" s="305"/>
      <c r="J153" s="305"/>
      <c r="K153" s="305"/>
      <c r="L153" s="305"/>
      <c r="M153" s="305"/>
      <c r="N153" s="305"/>
    </row>
    <row r="154" spans="2:14">
      <c r="B154" s="305"/>
      <c r="C154" s="305"/>
      <c r="D154" s="305"/>
      <c r="G154" s="305"/>
      <c r="H154" s="305"/>
      <c r="I154" s="305"/>
      <c r="J154" s="305"/>
      <c r="K154" s="305"/>
      <c r="L154" s="305"/>
      <c r="M154" s="305"/>
      <c r="N154" s="305"/>
    </row>
    <row r="155" spans="2:14">
      <c r="B155" s="305"/>
      <c r="C155" s="305"/>
      <c r="D155" s="305"/>
      <c r="G155" s="305"/>
      <c r="H155" s="305"/>
      <c r="I155" s="305"/>
      <c r="J155" s="305"/>
      <c r="K155" s="305"/>
      <c r="L155" s="305"/>
      <c r="M155" s="305"/>
      <c r="N155" s="305"/>
    </row>
    <row r="156" spans="2:14">
      <c r="B156" s="305"/>
      <c r="C156" s="305"/>
      <c r="D156" s="305"/>
      <c r="G156" s="305"/>
      <c r="H156" s="305"/>
      <c r="I156" s="305"/>
      <c r="J156" s="305"/>
      <c r="K156" s="305"/>
      <c r="L156" s="305"/>
      <c r="M156" s="305"/>
      <c r="N156" s="305"/>
    </row>
    <row r="157" spans="2:14">
      <c r="B157" s="305"/>
      <c r="C157" s="305"/>
      <c r="D157" s="305"/>
      <c r="G157" s="305"/>
      <c r="H157" s="305"/>
      <c r="I157" s="305"/>
      <c r="J157" s="305"/>
      <c r="K157" s="305"/>
      <c r="L157" s="305"/>
      <c r="M157" s="305"/>
      <c r="N157" s="305"/>
    </row>
    <row r="158" spans="2:14">
      <c r="B158" s="305"/>
      <c r="C158" s="305"/>
      <c r="D158" s="305"/>
      <c r="G158" s="305"/>
      <c r="H158" s="305"/>
      <c r="I158" s="305"/>
      <c r="J158" s="305"/>
      <c r="K158" s="305"/>
      <c r="L158" s="305"/>
      <c r="M158" s="305"/>
      <c r="N158" s="305"/>
    </row>
    <row r="159" spans="2:14">
      <c r="B159" s="305"/>
      <c r="C159" s="305"/>
      <c r="D159" s="305"/>
      <c r="G159" s="305"/>
      <c r="H159" s="305"/>
      <c r="I159" s="305"/>
      <c r="J159" s="305"/>
      <c r="K159" s="305"/>
      <c r="L159" s="305"/>
      <c r="M159" s="305"/>
      <c r="N159" s="305"/>
    </row>
    <row r="160" spans="2:14">
      <c r="B160" s="305"/>
      <c r="C160" s="305"/>
      <c r="D160" s="305"/>
      <c r="G160" s="305"/>
      <c r="H160" s="305"/>
      <c r="I160" s="305"/>
      <c r="J160" s="305"/>
      <c r="K160" s="305"/>
      <c r="L160" s="305"/>
      <c r="M160" s="305"/>
      <c r="N160" s="305"/>
    </row>
    <row r="161" spans="2:14">
      <c r="B161" s="305"/>
      <c r="C161" s="305"/>
      <c r="D161" s="305"/>
      <c r="G161" s="305"/>
      <c r="H161" s="305"/>
      <c r="I161" s="305"/>
      <c r="J161" s="305"/>
      <c r="K161" s="305"/>
      <c r="L161" s="305"/>
      <c r="M161" s="305"/>
      <c r="N161" s="305"/>
    </row>
    <row r="162" spans="2:14">
      <c r="B162" s="305"/>
      <c r="C162" s="305"/>
      <c r="D162" s="305"/>
      <c r="G162" s="305"/>
      <c r="H162" s="305"/>
      <c r="I162" s="305"/>
      <c r="J162" s="305"/>
      <c r="K162" s="305"/>
      <c r="L162" s="305"/>
      <c r="M162" s="305"/>
      <c r="N162" s="305"/>
    </row>
    <row r="163" spans="2:14">
      <c r="B163" s="305"/>
      <c r="C163" s="305"/>
      <c r="D163" s="305"/>
      <c r="G163" s="305"/>
      <c r="H163" s="305"/>
      <c r="I163" s="305"/>
      <c r="J163" s="305"/>
      <c r="K163" s="305"/>
      <c r="L163" s="305"/>
      <c r="M163" s="305"/>
      <c r="N163" s="305"/>
    </row>
    <row r="164" spans="2:14">
      <c r="B164" s="305"/>
      <c r="C164" s="305"/>
      <c r="D164" s="305"/>
      <c r="G164" s="305"/>
      <c r="H164" s="305"/>
      <c r="I164" s="305"/>
      <c r="J164" s="305"/>
      <c r="K164" s="305"/>
      <c r="L164" s="305"/>
      <c r="M164" s="305"/>
      <c r="N164" s="305"/>
    </row>
    <row r="165" spans="2:14">
      <c r="B165" s="305"/>
      <c r="C165" s="305"/>
      <c r="D165" s="305"/>
      <c r="G165" s="305"/>
      <c r="H165" s="305"/>
      <c r="I165" s="305"/>
      <c r="J165" s="305"/>
      <c r="K165" s="305"/>
      <c r="L165" s="305"/>
      <c r="M165" s="305"/>
      <c r="N165" s="305"/>
    </row>
    <row r="166" spans="2:14">
      <c r="B166" s="305"/>
      <c r="C166" s="305"/>
      <c r="D166" s="305"/>
      <c r="G166" s="305"/>
      <c r="H166" s="305"/>
      <c r="I166" s="305"/>
      <c r="J166" s="305"/>
      <c r="K166" s="305"/>
      <c r="L166" s="305"/>
      <c r="M166" s="305"/>
      <c r="N166" s="305"/>
    </row>
    <row r="167" spans="2:14">
      <c r="B167" s="305"/>
      <c r="C167" s="305"/>
      <c r="D167" s="305"/>
      <c r="G167" s="305"/>
      <c r="H167" s="305"/>
      <c r="I167" s="305"/>
      <c r="J167" s="305"/>
      <c r="K167" s="305"/>
      <c r="L167" s="305"/>
      <c r="M167" s="305"/>
      <c r="N167" s="305"/>
    </row>
    <row r="168" spans="2:14">
      <c r="B168" s="305"/>
      <c r="C168" s="305"/>
      <c r="D168" s="305"/>
      <c r="G168" s="305"/>
      <c r="H168" s="305"/>
      <c r="I168" s="305"/>
      <c r="J168" s="305"/>
      <c r="K168" s="305"/>
      <c r="L168" s="305"/>
      <c r="M168" s="305"/>
      <c r="N168" s="305"/>
    </row>
    <row r="169" spans="2:14">
      <c r="B169" s="305"/>
      <c r="C169" s="305"/>
      <c r="D169" s="305"/>
      <c r="G169" s="305"/>
      <c r="H169" s="305"/>
      <c r="I169" s="305"/>
      <c r="J169" s="305"/>
      <c r="K169" s="305"/>
      <c r="L169" s="305"/>
      <c r="M169" s="305"/>
      <c r="N169" s="305"/>
    </row>
    <row r="170" spans="2:14">
      <c r="B170" s="305"/>
      <c r="C170" s="305"/>
      <c r="D170" s="305"/>
      <c r="G170" s="305"/>
      <c r="H170" s="305"/>
      <c r="I170" s="305"/>
      <c r="J170" s="305"/>
      <c r="K170" s="305"/>
      <c r="L170" s="305"/>
      <c r="M170" s="305"/>
      <c r="N170" s="305"/>
    </row>
    <row r="171" spans="2:14">
      <c r="B171" s="305"/>
      <c r="C171" s="305"/>
      <c r="D171" s="305"/>
      <c r="G171" s="305"/>
      <c r="H171" s="305"/>
      <c r="I171" s="305"/>
      <c r="J171" s="305"/>
      <c r="K171" s="305"/>
      <c r="L171" s="305"/>
      <c r="M171" s="305"/>
      <c r="N171" s="305"/>
    </row>
    <row r="172" spans="2:14">
      <c r="B172" s="305"/>
      <c r="C172" s="305"/>
      <c r="D172" s="305"/>
      <c r="G172" s="305"/>
      <c r="H172" s="305"/>
      <c r="I172" s="305"/>
      <c r="J172" s="305"/>
      <c r="K172" s="305"/>
      <c r="L172" s="305"/>
      <c r="M172" s="305"/>
      <c r="N172" s="305"/>
    </row>
    <row r="173" spans="2:14">
      <c r="B173" s="305"/>
      <c r="C173" s="305"/>
      <c r="D173" s="305"/>
      <c r="G173" s="305"/>
      <c r="H173" s="305"/>
      <c r="I173" s="305"/>
      <c r="J173" s="305"/>
      <c r="K173" s="305"/>
      <c r="L173" s="305"/>
      <c r="M173" s="305"/>
      <c r="N173" s="305"/>
    </row>
    <row r="174" spans="2:14">
      <c r="B174" s="305"/>
      <c r="C174" s="305"/>
      <c r="D174" s="305"/>
      <c r="G174" s="305"/>
      <c r="H174" s="305"/>
      <c r="I174" s="305"/>
      <c r="J174" s="305"/>
      <c r="K174" s="305"/>
      <c r="L174" s="305"/>
      <c r="M174" s="305"/>
      <c r="N174" s="305"/>
    </row>
    <row r="175" spans="2:14">
      <c r="B175" s="305"/>
      <c r="C175" s="305"/>
      <c r="D175" s="305"/>
      <c r="G175" s="305"/>
      <c r="H175" s="305"/>
      <c r="I175" s="305"/>
      <c r="J175" s="305"/>
      <c r="K175" s="305"/>
      <c r="L175" s="305"/>
      <c r="M175" s="305"/>
      <c r="N175" s="305"/>
    </row>
    <row r="176" spans="2:14">
      <c r="B176" s="305"/>
      <c r="C176" s="305"/>
      <c r="D176" s="305"/>
      <c r="G176" s="305"/>
      <c r="H176" s="305"/>
      <c r="I176" s="305"/>
      <c r="J176" s="305"/>
      <c r="K176" s="305"/>
      <c r="L176" s="305"/>
      <c r="M176" s="305"/>
      <c r="N176" s="305"/>
    </row>
    <row r="177" spans="2:14">
      <c r="B177" s="305"/>
      <c r="C177" s="305"/>
      <c r="D177" s="305"/>
      <c r="G177" s="305"/>
      <c r="H177" s="305"/>
      <c r="I177" s="305"/>
      <c r="J177" s="305"/>
      <c r="K177" s="305"/>
      <c r="L177" s="305"/>
      <c r="M177" s="305"/>
      <c r="N177" s="305"/>
    </row>
    <row r="178" spans="2:14">
      <c r="B178" s="305"/>
      <c r="C178" s="305"/>
      <c r="D178" s="305"/>
      <c r="G178" s="305"/>
      <c r="H178" s="305"/>
      <c r="I178" s="305"/>
      <c r="J178" s="305"/>
      <c r="K178" s="305"/>
      <c r="L178" s="305"/>
      <c r="M178" s="305"/>
      <c r="N178" s="305"/>
    </row>
    <row r="179" spans="2:14">
      <c r="B179" s="305"/>
      <c r="C179" s="305"/>
      <c r="D179" s="305"/>
      <c r="G179" s="305"/>
      <c r="H179" s="305"/>
      <c r="I179" s="305"/>
      <c r="J179" s="305"/>
      <c r="K179" s="305"/>
      <c r="L179" s="305"/>
      <c r="M179" s="305"/>
      <c r="N179" s="305"/>
    </row>
    <row r="180" spans="2:14">
      <c r="B180" s="305"/>
      <c r="C180" s="305"/>
      <c r="D180" s="305"/>
      <c r="G180" s="305"/>
      <c r="H180" s="305"/>
      <c r="I180" s="305"/>
      <c r="J180" s="305"/>
      <c r="K180" s="305"/>
      <c r="L180" s="305"/>
      <c r="M180" s="305"/>
      <c r="N180" s="305"/>
    </row>
    <row r="181" spans="2:14">
      <c r="B181" s="305"/>
      <c r="C181" s="305"/>
      <c r="D181" s="305"/>
      <c r="G181" s="305"/>
      <c r="H181" s="305"/>
      <c r="I181" s="305"/>
      <c r="J181" s="305"/>
      <c r="K181" s="305"/>
      <c r="L181" s="305"/>
      <c r="M181" s="305"/>
      <c r="N181" s="305"/>
    </row>
    <row r="182" spans="2:14">
      <c r="B182" s="305"/>
      <c r="C182" s="305"/>
      <c r="D182" s="305"/>
      <c r="G182" s="305"/>
      <c r="H182" s="305"/>
      <c r="I182" s="305"/>
      <c r="J182" s="305"/>
      <c r="K182" s="305"/>
      <c r="L182" s="305"/>
      <c r="M182" s="305"/>
      <c r="N182" s="305"/>
    </row>
    <row r="183" spans="2:14">
      <c r="B183" s="305"/>
      <c r="C183" s="305"/>
      <c r="D183" s="305"/>
      <c r="G183" s="305"/>
      <c r="H183" s="305"/>
      <c r="I183" s="305"/>
      <c r="J183" s="305"/>
      <c r="K183" s="305"/>
      <c r="L183" s="305"/>
      <c r="M183" s="305"/>
      <c r="N183" s="305"/>
    </row>
    <row r="184" spans="2:14">
      <c r="B184" s="305"/>
      <c r="C184" s="305"/>
      <c r="D184" s="305"/>
      <c r="G184" s="305"/>
      <c r="H184" s="305"/>
      <c r="I184" s="305"/>
      <c r="J184" s="305"/>
      <c r="K184" s="305"/>
      <c r="L184" s="305"/>
      <c r="M184" s="305"/>
      <c r="N184" s="305"/>
    </row>
    <row r="185" spans="2:14">
      <c r="B185" s="305"/>
      <c r="C185" s="305"/>
      <c r="D185" s="305"/>
      <c r="G185" s="305"/>
      <c r="H185" s="305"/>
      <c r="I185" s="305"/>
      <c r="J185" s="305"/>
      <c r="K185" s="305"/>
      <c r="L185" s="305"/>
      <c r="M185" s="305"/>
      <c r="N185" s="305"/>
    </row>
    <row r="186" spans="2:14">
      <c r="B186" s="305"/>
      <c r="C186" s="305"/>
      <c r="D186" s="305"/>
      <c r="G186" s="305"/>
      <c r="H186" s="305"/>
      <c r="I186" s="305"/>
      <c r="J186" s="305"/>
      <c r="K186" s="305"/>
      <c r="L186" s="305"/>
      <c r="M186" s="305"/>
      <c r="N186" s="305"/>
    </row>
    <row r="187" spans="2:14">
      <c r="B187" s="305"/>
      <c r="C187" s="305"/>
      <c r="D187" s="305"/>
      <c r="G187" s="305"/>
      <c r="H187" s="305"/>
      <c r="I187" s="305"/>
      <c r="J187" s="305"/>
      <c r="K187" s="305"/>
      <c r="L187" s="305"/>
      <c r="M187" s="305"/>
      <c r="N187" s="305"/>
    </row>
    <row r="188" spans="2:14">
      <c r="B188" s="305"/>
      <c r="C188" s="305"/>
      <c r="D188" s="305"/>
      <c r="G188" s="305"/>
      <c r="H188" s="305"/>
      <c r="I188" s="305"/>
      <c r="J188" s="305"/>
      <c r="K188" s="305"/>
      <c r="L188" s="305"/>
      <c r="M188" s="305"/>
      <c r="N188" s="305"/>
    </row>
    <row r="189" spans="2:14">
      <c r="B189" s="305"/>
      <c r="C189" s="305"/>
      <c r="D189" s="305"/>
      <c r="G189" s="305"/>
      <c r="H189" s="305"/>
      <c r="I189" s="305"/>
      <c r="J189" s="305"/>
      <c r="K189" s="305"/>
      <c r="L189" s="305"/>
      <c r="M189" s="305"/>
      <c r="N189" s="305"/>
    </row>
    <row r="190" spans="2:14">
      <c r="B190" s="305"/>
      <c r="C190" s="305"/>
      <c r="D190" s="305"/>
      <c r="G190" s="305"/>
      <c r="H190" s="305"/>
      <c r="I190" s="305"/>
      <c r="J190" s="305"/>
      <c r="K190" s="305"/>
      <c r="L190" s="305"/>
      <c r="M190" s="305"/>
      <c r="N190" s="305"/>
    </row>
    <row r="191" spans="2:14">
      <c r="B191" s="305"/>
      <c r="C191" s="305"/>
      <c r="D191" s="305"/>
      <c r="G191" s="305"/>
      <c r="H191" s="305"/>
      <c r="I191" s="305"/>
      <c r="J191" s="305"/>
      <c r="K191" s="305"/>
      <c r="L191" s="305"/>
      <c r="M191" s="305"/>
      <c r="N191" s="305"/>
    </row>
    <row r="192" spans="2:14">
      <c r="B192" s="305"/>
      <c r="C192" s="305"/>
      <c r="D192" s="305"/>
      <c r="G192" s="305"/>
      <c r="H192" s="305"/>
      <c r="I192" s="305"/>
      <c r="J192" s="305"/>
      <c r="K192" s="305"/>
      <c r="L192" s="305"/>
      <c r="M192" s="305"/>
      <c r="N192" s="305"/>
    </row>
    <row r="193" spans="2:14">
      <c r="B193" s="305"/>
      <c r="C193" s="305"/>
      <c r="D193" s="305"/>
      <c r="G193" s="305"/>
      <c r="H193" s="305"/>
      <c r="I193" s="305"/>
      <c r="J193" s="305"/>
      <c r="K193" s="305"/>
      <c r="L193" s="305"/>
      <c r="M193" s="305"/>
      <c r="N193" s="305"/>
    </row>
    <row r="194" spans="2:14">
      <c r="B194" s="305"/>
      <c r="C194" s="305"/>
      <c r="D194" s="305"/>
      <c r="G194" s="305"/>
      <c r="H194" s="305"/>
      <c r="I194" s="305"/>
      <c r="J194" s="305"/>
      <c r="K194" s="305"/>
      <c r="L194" s="305"/>
      <c r="M194" s="305"/>
      <c r="N194" s="305"/>
    </row>
    <row r="195" spans="2:14">
      <c r="B195" s="305"/>
      <c r="C195" s="305"/>
      <c r="D195" s="305"/>
      <c r="G195" s="305"/>
      <c r="H195" s="305"/>
      <c r="I195" s="305"/>
      <c r="J195" s="305"/>
      <c r="K195" s="305"/>
      <c r="L195" s="305"/>
      <c r="M195" s="305"/>
      <c r="N195" s="305"/>
    </row>
    <row r="196" spans="2:14">
      <c r="B196" s="305"/>
      <c r="C196" s="305"/>
      <c r="D196" s="305"/>
      <c r="G196" s="305"/>
      <c r="H196" s="305"/>
      <c r="I196" s="305"/>
      <c r="J196" s="305"/>
      <c r="K196" s="305"/>
      <c r="L196" s="305"/>
      <c r="M196" s="305"/>
      <c r="N196" s="305"/>
    </row>
    <row r="197" spans="2:14">
      <c r="B197" s="305"/>
      <c r="C197" s="305"/>
      <c r="D197" s="305"/>
      <c r="G197" s="305"/>
      <c r="H197" s="305"/>
      <c r="I197" s="305"/>
      <c r="J197" s="305"/>
      <c r="K197" s="305"/>
      <c r="L197" s="305"/>
      <c r="M197" s="305"/>
      <c r="N197" s="305"/>
    </row>
    <row r="198" spans="2:14">
      <c r="B198" s="305"/>
      <c r="C198" s="305"/>
      <c r="D198" s="305"/>
      <c r="G198" s="305"/>
      <c r="H198" s="305"/>
      <c r="I198" s="305"/>
      <c r="J198" s="305"/>
      <c r="K198" s="305"/>
      <c r="L198" s="305"/>
      <c r="M198" s="305"/>
      <c r="N198" s="305"/>
    </row>
    <row r="199" spans="2:14">
      <c r="B199" s="305"/>
      <c r="C199" s="305"/>
      <c r="D199" s="305"/>
      <c r="G199" s="305"/>
      <c r="H199" s="305"/>
      <c r="I199" s="305"/>
      <c r="J199" s="305"/>
      <c r="K199" s="305"/>
      <c r="L199" s="305"/>
      <c r="M199" s="305"/>
      <c r="N199" s="305"/>
    </row>
    <row r="200" spans="2:14">
      <c r="B200" s="305"/>
      <c r="C200" s="305"/>
      <c r="D200" s="305"/>
      <c r="G200" s="305"/>
      <c r="H200" s="305"/>
      <c r="I200" s="305"/>
      <c r="J200" s="305"/>
      <c r="K200" s="305"/>
      <c r="L200" s="305"/>
      <c r="M200" s="305"/>
      <c r="N200" s="305"/>
    </row>
    <row r="201" spans="2:14">
      <c r="B201" s="305"/>
      <c r="C201" s="305"/>
      <c r="D201" s="305"/>
      <c r="G201" s="305"/>
      <c r="H201" s="305"/>
      <c r="I201" s="305"/>
      <c r="J201" s="305"/>
      <c r="K201" s="305"/>
      <c r="L201" s="305"/>
      <c r="M201" s="305"/>
      <c r="N201" s="305"/>
    </row>
    <row r="202" spans="2:14">
      <c r="B202" s="305"/>
      <c r="C202" s="305"/>
      <c r="D202" s="305"/>
      <c r="G202" s="305"/>
      <c r="H202" s="305"/>
      <c r="I202" s="305"/>
      <c r="J202" s="305"/>
      <c r="K202" s="305"/>
      <c r="L202" s="305"/>
      <c r="M202" s="305"/>
      <c r="N202" s="305"/>
    </row>
    <row r="203" spans="2:14">
      <c r="B203" s="305"/>
      <c r="C203" s="305"/>
      <c r="D203" s="305"/>
      <c r="G203" s="305"/>
      <c r="H203" s="305"/>
      <c r="I203" s="305"/>
      <c r="J203" s="305"/>
      <c r="K203" s="305"/>
      <c r="L203" s="305"/>
      <c r="M203" s="305"/>
      <c r="N203" s="305"/>
    </row>
    <row r="204" spans="2:14">
      <c r="B204" s="305"/>
      <c r="C204" s="305"/>
      <c r="D204" s="305"/>
      <c r="G204" s="305"/>
      <c r="H204" s="305"/>
      <c r="I204" s="305"/>
      <c r="J204" s="305"/>
      <c r="K204" s="305"/>
      <c r="L204" s="305"/>
      <c r="M204" s="305"/>
      <c r="N204" s="305"/>
    </row>
    <row r="205" spans="2:14">
      <c r="B205" s="305"/>
      <c r="C205" s="305"/>
      <c r="D205" s="305"/>
      <c r="G205" s="305"/>
      <c r="H205" s="305"/>
      <c r="I205" s="305"/>
      <c r="J205" s="305"/>
      <c r="K205" s="305"/>
      <c r="L205" s="305"/>
      <c r="M205" s="305"/>
      <c r="N205" s="305"/>
    </row>
    <row r="206" spans="2:14">
      <c r="B206" s="305"/>
      <c r="C206" s="305"/>
      <c r="D206" s="305"/>
      <c r="G206" s="305"/>
      <c r="H206" s="305"/>
      <c r="I206" s="305"/>
      <c r="J206" s="305"/>
      <c r="K206" s="305"/>
      <c r="L206" s="305"/>
      <c r="M206" s="305"/>
      <c r="N206" s="305"/>
    </row>
    <row r="207" spans="2:14">
      <c r="B207" s="305"/>
      <c r="C207" s="305"/>
      <c r="D207" s="305"/>
      <c r="G207" s="305"/>
      <c r="H207" s="305"/>
      <c r="I207" s="305"/>
      <c r="J207" s="305"/>
      <c r="K207" s="305"/>
      <c r="L207" s="305"/>
      <c r="M207" s="305"/>
      <c r="N207" s="305"/>
    </row>
    <row r="208" spans="2:14">
      <c r="B208" s="305"/>
      <c r="C208" s="305"/>
      <c r="D208" s="305"/>
      <c r="G208" s="305"/>
      <c r="H208" s="305"/>
      <c r="I208" s="305"/>
      <c r="J208" s="305"/>
      <c r="K208" s="305"/>
      <c r="L208" s="305"/>
      <c r="M208" s="305"/>
      <c r="N208" s="305"/>
    </row>
    <row r="209" spans="2:14">
      <c r="B209" s="305"/>
      <c r="C209" s="305"/>
      <c r="D209" s="305"/>
      <c r="G209" s="305"/>
      <c r="H209" s="305"/>
      <c r="I209" s="305"/>
      <c r="J209" s="305"/>
      <c r="K209" s="305"/>
      <c r="L209" s="305"/>
      <c r="M209" s="305"/>
      <c r="N209" s="305"/>
    </row>
    <row r="210" spans="2:14">
      <c r="B210" s="305"/>
      <c r="C210" s="305"/>
      <c r="D210" s="305"/>
      <c r="G210" s="305"/>
      <c r="H210" s="305"/>
      <c r="I210" s="305"/>
      <c r="J210" s="305"/>
      <c r="K210" s="305"/>
      <c r="L210" s="305"/>
      <c r="M210" s="305"/>
      <c r="N210" s="305"/>
    </row>
    <row r="211" spans="2:14">
      <c r="B211" s="305"/>
      <c r="C211" s="305"/>
      <c r="D211" s="305"/>
      <c r="G211" s="305"/>
      <c r="H211" s="305"/>
      <c r="I211" s="305"/>
      <c r="J211" s="305"/>
      <c r="K211" s="305"/>
      <c r="L211" s="305"/>
      <c r="M211" s="305"/>
      <c r="N211" s="305"/>
    </row>
    <row r="212" spans="2:14">
      <c r="B212" s="305"/>
      <c r="C212" s="305"/>
      <c r="D212" s="305"/>
      <c r="G212" s="305"/>
      <c r="H212" s="305"/>
      <c r="I212" s="305"/>
      <c r="J212" s="305"/>
      <c r="K212" s="305"/>
      <c r="L212" s="305"/>
      <c r="M212" s="305"/>
      <c r="N212" s="305"/>
    </row>
    <row r="213" spans="2:14">
      <c r="B213" s="305"/>
      <c r="C213" s="305"/>
      <c r="D213" s="305"/>
      <c r="G213" s="305"/>
      <c r="H213" s="305"/>
      <c r="I213" s="305"/>
      <c r="J213" s="305"/>
      <c r="K213" s="305"/>
      <c r="L213" s="305"/>
      <c r="M213" s="305"/>
      <c r="N213" s="305"/>
    </row>
    <row r="214" spans="2:14">
      <c r="B214" s="305"/>
      <c r="C214" s="305"/>
      <c r="D214" s="305"/>
      <c r="G214" s="305"/>
      <c r="H214" s="305"/>
      <c r="I214" s="305"/>
      <c r="J214" s="305"/>
      <c r="K214" s="305"/>
      <c r="L214" s="305"/>
      <c r="M214" s="305"/>
      <c r="N214" s="305"/>
    </row>
    <row r="215" spans="2:14">
      <c r="B215" s="305"/>
      <c r="C215" s="305"/>
      <c r="D215" s="305"/>
      <c r="G215" s="305"/>
      <c r="H215" s="305"/>
      <c r="I215" s="305"/>
      <c r="J215" s="305"/>
      <c r="K215" s="305"/>
      <c r="L215" s="305"/>
      <c r="M215" s="305"/>
      <c r="N215" s="305"/>
    </row>
    <row r="216" spans="2:14">
      <c r="B216" s="305"/>
      <c r="C216" s="305"/>
      <c r="D216" s="305"/>
      <c r="G216" s="305"/>
      <c r="H216" s="305"/>
      <c r="I216" s="305"/>
      <c r="J216" s="305"/>
      <c r="K216" s="305"/>
      <c r="L216" s="305"/>
      <c r="M216" s="305"/>
      <c r="N216" s="305"/>
    </row>
    <row r="217" spans="2:14">
      <c r="B217" s="305"/>
      <c r="C217" s="305"/>
      <c r="D217" s="305"/>
      <c r="G217" s="305"/>
      <c r="H217" s="305"/>
      <c r="I217" s="305"/>
      <c r="J217" s="305"/>
      <c r="K217" s="305"/>
      <c r="L217" s="305"/>
      <c r="M217" s="305"/>
      <c r="N217" s="305"/>
    </row>
    <row r="218" spans="2:14">
      <c r="B218" s="305"/>
      <c r="C218" s="305"/>
      <c r="D218" s="305"/>
      <c r="G218" s="305"/>
      <c r="H218" s="305"/>
      <c r="I218" s="305"/>
      <c r="J218" s="305"/>
      <c r="K218" s="305"/>
      <c r="L218" s="305"/>
      <c r="M218" s="305"/>
      <c r="N218" s="305"/>
    </row>
    <row r="219" spans="2:14">
      <c r="B219" s="305"/>
      <c r="C219" s="305"/>
      <c r="D219" s="305"/>
      <c r="G219" s="305"/>
      <c r="H219" s="305"/>
      <c r="I219" s="305"/>
      <c r="J219" s="305"/>
      <c r="K219" s="305"/>
      <c r="L219" s="305"/>
      <c r="M219" s="305"/>
      <c r="N219" s="305"/>
    </row>
    <row r="220" spans="2:14">
      <c r="B220" s="305"/>
      <c r="C220" s="305"/>
      <c r="D220" s="305"/>
      <c r="G220" s="305"/>
      <c r="H220" s="305"/>
      <c r="I220" s="305"/>
      <c r="J220" s="305"/>
      <c r="K220" s="305"/>
      <c r="L220" s="305"/>
      <c r="M220" s="305"/>
      <c r="N220" s="305"/>
    </row>
    <row r="221" spans="2:14">
      <c r="B221" s="305"/>
      <c r="C221" s="305"/>
      <c r="D221" s="305"/>
      <c r="G221" s="305"/>
      <c r="H221" s="305"/>
      <c r="I221" s="305"/>
      <c r="J221" s="305"/>
      <c r="K221" s="305"/>
      <c r="L221" s="305"/>
      <c r="M221" s="305"/>
      <c r="N221" s="305"/>
    </row>
    <row r="222" spans="2:14">
      <c r="B222" s="305"/>
      <c r="C222" s="305"/>
      <c r="D222" s="305"/>
      <c r="G222" s="305"/>
      <c r="H222" s="305"/>
      <c r="I222" s="305"/>
      <c r="J222" s="305"/>
      <c r="K222" s="305"/>
      <c r="L222" s="305"/>
      <c r="M222" s="305"/>
      <c r="N222" s="305"/>
    </row>
    <row r="223" spans="2:14">
      <c r="B223" s="305"/>
      <c r="C223" s="305"/>
      <c r="D223" s="305"/>
      <c r="G223" s="305"/>
      <c r="H223" s="305"/>
      <c r="I223" s="305"/>
      <c r="J223" s="305"/>
      <c r="K223" s="305"/>
      <c r="L223" s="305"/>
      <c r="M223" s="305"/>
      <c r="N223" s="305"/>
    </row>
    <row r="224" spans="2:14">
      <c r="B224" s="305"/>
      <c r="C224" s="305"/>
      <c r="D224" s="305"/>
      <c r="G224" s="305"/>
      <c r="H224" s="305"/>
      <c r="I224" s="305"/>
      <c r="J224" s="305"/>
      <c r="K224" s="305"/>
      <c r="L224" s="305"/>
      <c r="M224" s="305"/>
      <c r="N224" s="305"/>
    </row>
    <row r="225" spans="2:14">
      <c r="B225" s="305"/>
      <c r="C225" s="305"/>
      <c r="D225" s="305"/>
      <c r="G225" s="305"/>
      <c r="H225" s="305"/>
      <c r="I225" s="305"/>
      <c r="J225" s="305"/>
      <c r="K225" s="305"/>
      <c r="L225" s="305"/>
      <c r="M225" s="305"/>
      <c r="N225" s="305"/>
    </row>
    <row r="226" spans="2:14">
      <c r="B226" s="305"/>
      <c r="C226" s="305"/>
      <c r="D226" s="305"/>
      <c r="G226" s="305"/>
      <c r="H226" s="305"/>
      <c r="I226" s="305"/>
      <c r="J226" s="305"/>
      <c r="K226" s="305"/>
      <c r="L226" s="305"/>
      <c r="M226" s="305"/>
      <c r="N226" s="305"/>
    </row>
    <row r="227" spans="2:14">
      <c r="B227" s="305"/>
      <c r="C227" s="305"/>
      <c r="D227" s="305"/>
      <c r="G227" s="305"/>
      <c r="H227" s="305"/>
      <c r="I227" s="305"/>
      <c r="J227" s="305"/>
      <c r="K227" s="305"/>
      <c r="L227" s="305"/>
      <c r="M227" s="305"/>
      <c r="N227" s="305"/>
    </row>
    <row r="228" spans="2:14">
      <c r="B228" s="305"/>
      <c r="C228" s="305"/>
      <c r="D228" s="305"/>
      <c r="G228" s="305"/>
      <c r="H228" s="305"/>
      <c r="I228" s="305"/>
      <c r="J228" s="305"/>
      <c r="K228" s="305"/>
      <c r="L228" s="305"/>
      <c r="M228" s="305"/>
      <c r="N228" s="305"/>
    </row>
    <row r="229" spans="2:14">
      <c r="B229" s="305"/>
      <c r="C229" s="305"/>
      <c r="D229" s="305"/>
      <c r="G229" s="305"/>
      <c r="H229" s="305"/>
      <c r="I229" s="305"/>
      <c r="J229" s="305"/>
      <c r="K229" s="305"/>
      <c r="L229" s="305"/>
      <c r="M229" s="305"/>
      <c r="N229" s="305"/>
    </row>
    <row r="230" spans="2:14">
      <c r="B230" s="305"/>
      <c r="C230" s="305"/>
      <c r="D230" s="305"/>
      <c r="G230" s="305"/>
      <c r="H230" s="305"/>
      <c r="I230" s="305"/>
      <c r="J230" s="305"/>
      <c r="K230" s="305"/>
      <c r="L230" s="305"/>
      <c r="M230" s="305"/>
      <c r="N230" s="305"/>
    </row>
    <row r="231" spans="2:14">
      <c r="B231" s="305"/>
      <c r="C231" s="305"/>
      <c r="D231" s="305"/>
      <c r="G231" s="305"/>
      <c r="H231" s="305"/>
      <c r="I231" s="305"/>
      <c r="J231" s="305"/>
      <c r="K231" s="305"/>
      <c r="L231" s="305"/>
      <c r="M231" s="305"/>
      <c r="N231" s="305"/>
    </row>
    <row r="232" spans="2:14">
      <c r="B232" s="305"/>
      <c r="C232" s="305"/>
      <c r="D232" s="305"/>
      <c r="G232" s="305"/>
      <c r="H232" s="305"/>
      <c r="I232" s="305"/>
      <c r="J232" s="305"/>
      <c r="K232" s="305"/>
      <c r="L232" s="305"/>
      <c r="M232" s="305"/>
      <c r="N232" s="305"/>
    </row>
    <row r="233" spans="2:14">
      <c r="B233" s="305"/>
      <c r="C233" s="305"/>
      <c r="D233" s="305"/>
      <c r="G233" s="305"/>
      <c r="H233" s="305"/>
      <c r="I233" s="305"/>
      <c r="J233" s="305"/>
      <c r="K233" s="305"/>
      <c r="L233" s="305"/>
      <c r="M233" s="305"/>
      <c r="N233" s="305"/>
    </row>
    <row r="234" spans="2:14">
      <c r="B234" s="305"/>
      <c r="C234" s="305"/>
      <c r="D234" s="305"/>
      <c r="G234" s="305"/>
      <c r="H234" s="305"/>
      <c r="I234" s="305"/>
      <c r="J234" s="305"/>
      <c r="K234" s="305"/>
      <c r="L234" s="305"/>
      <c r="M234" s="305"/>
      <c r="N234" s="305"/>
    </row>
    <row r="235" spans="2:14">
      <c r="B235" s="305"/>
      <c r="C235" s="305"/>
      <c r="D235" s="305"/>
      <c r="G235" s="305"/>
      <c r="H235" s="305"/>
      <c r="I235" s="305"/>
      <c r="J235" s="305"/>
      <c r="K235" s="305"/>
      <c r="L235" s="305"/>
      <c r="M235" s="305"/>
      <c r="N235" s="305"/>
    </row>
    <row r="236" spans="2:14">
      <c r="B236" s="305"/>
      <c r="C236" s="305"/>
      <c r="D236" s="305"/>
      <c r="G236" s="305"/>
      <c r="H236" s="305"/>
      <c r="I236" s="305"/>
      <c r="J236" s="305"/>
      <c r="K236" s="305"/>
      <c r="L236" s="305"/>
      <c r="M236" s="305"/>
      <c r="N236" s="305"/>
    </row>
    <row r="237" spans="2:14">
      <c r="B237" s="305"/>
      <c r="C237" s="305"/>
      <c r="D237" s="305"/>
      <c r="G237" s="305"/>
      <c r="H237" s="305"/>
      <c r="I237" s="305"/>
      <c r="J237" s="305"/>
      <c r="K237" s="305"/>
      <c r="L237" s="305"/>
      <c r="M237" s="305"/>
      <c r="N237" s="305"/>
    </row>
    <row r="238" spans="2:14">
      <c r="B238" s="305"/>
      <c r="C238" s="305"/>
      <c r="D238" s="305"/>
      <c r="G238" s="305"/>
      <c r="H238" s="305"/>
      <c r="I238" s="305"/>
      <c r="J238" s="305"/>
      <c r="K238" s="305"/>
      <c r="L238" s="305"/>
      <c r="M238" s="305"/>
      <c r="N238" s="305"/>
    </row>
    <row r="239" spans="2:14">
      <c r="B239" s="305"/>
      <c r="C239" s="305"/>
      <c r="D239" s="305"/>
      <c r="G239" s="305"/>
      <c r="H239" s="305"/>
      <c r="I239" s="305"/>
      <c r="J239" s="305"/>
      <c r="K239" s="305"/>
      <c r="L239" s="305"/>
      <c r="M239" s="305"/>
      <c r="N239" s="305"/>
    </row>
    <row r="240" spans="2:14">
      <c r="B240" s="305"/>
      <c r="C240" s="305"/>
      <c r="D240" s="305"/>
      <c r="G240" s="305"/>
      <c r="H240" s="305"/>
      <c r="I240" s="305"/>
      <c r="J240" s="305"/>
      <c r="K240" s="305"/>
      <c r="L240" s="305"/>
      <c r="M240" s="305"/>
      <c r="N240" s="305"/>
    </row>
    <row r="241" spans="2:14">
      <c r="B241" s="305"/>
      <c r="C241" s="305"/>
      <c r="D241" s="305"/>
      <c r="G241" s="305"/>
      <c r="H241" s="305"/>
      <c r="I241" s="305"/>
      <c r="J241" s="305"/>
      <c r="K241" s="305"/>
      <c r="L241" s="305"/>
      <c r="M241" s="305"/>
      <c r="N241" s="305"/>
    </row>
    <row r="242" spans="2:14">
      <c r="B242" s="305"/>
      <c r="C242" s="305"/>
      <c r="D242" s="305"/>
      <c r="G242" s="305"/>
      <c r="H242" s="305"/>
      <c r="I242" s="305"/>
      <c r="J242" s="305"/>
      <c r="K242" s="305"/>
      <c r="L242" s="305"/>
      <c r="M242" s="305"/>
      <c r="N242" s="305"/>
    </row>
    <row r="243" spans="2:14">
      <c r="B243" s="305"/>
      <c r="C243" s="305"/>
      <c r="D243" s="305"/>
      <c r="G243" s="305"/>
      <c r="H243" s="305"/>
      <c r="I243" s="305"/>
      <c r="J243" s="305"/>
      <c r="K243" s="305"/>
      <c r="L243" s="305"/>
      <c r="M243" s="305"/>
      <c r="N243" s="305"/>
    </row>
    <row r="244" spans="2:14">
      <c r="B244" s="305"/>
      <c r="C244" s="305"/>
      <c r="D244" s="305"/>
      <c r="G244" s="305"/>
      <c r="H244" s="305"/>
      <c r="I244" s="305"/>
      <c r="J244" s="305"/>
      <c r="K244" s="305"/>
      <c r="L244" s="305"/>
      <c r="M244" s="305"/>
      <c r="N244" s="305"/>
    </row>
    <row r="245" spans="2:14">
      <c r="B245" s="305"/>
      <c r="C245" s="305"/>
      <c r="D245" s="305"/>
      <c r="G245" s="305"/>
      <c r="H245" s="305"/>
      <c r="I245" s="305"/>
      <c r="J245" s="305"/>
      <c r="K245" s="305"/>
      <c r="L245" s="305"/>
      <c r="M245" s="305"/>
      <c r="N245" s="305"/>
    </row>
    <row r="246" spans="2:14">
      <c r="B246" s="305"/>
      <c r="C246" s="305"/>
      <c r="D246" s="305"/>
      <c r="G246" s="305"/>
      <c r="H246" s="305"/>
      <c r="I246" s="305"/>
      <c r="J246" s="305"/>
      <c r="K246" s="305"/>
      <c r="L246" s="305"/>
      <c r="M246" s="305"/>
      <c r="N246" s="305"/>
    </row>
    <row r="247" spans="2:14">
      <c r="B247" s="305"/>
      <c r="C247" s="305"/>
      <c r="D247" s="305"/>
      <c r="G247" s="305"/>
      <c r="H247" s="305"/>
      <c r="I247" s="305"/>
      <c r="J247" s="305"/>
      <c r="K247" s="305"/>
      <c r="L247" s="305"/>
      <c r="M247" s="305"/>
      <c r="N247" s="305"/>
    </row>
    <row r="248" spans="2:14">
      <c r="B248" s="305"/>
      <c r="C248" s="305"/>
      <c r="D248" s="305"/>
      <c r="G248" s="305"/>
      <c r="H248" s="305"/>
      <c r="I248" s="305"/>
      <c r="J248" s="305"/>
      <c r="K248" s="305"/>
      <c r="L248" s="305"/>
      <c r="M248" s="305"/>
      <c r="N248" s="305"/>
    </row>
    <row r="249" spans="2:14">
      <c r="B249" s="305"/>
      <c r="C249" s="305"/>
      <c r="D249" s="305"/>
      <c r="G249" s="305"/>
      <c r="H249" s="305"/>
      <c r="I249" s="305"/>
      <c r="J249" s="305"/>
      <c r="K249" s="305"/>
      <c r="L249" s="305"/>
      <c r="M249" s="305"/>
      <c r="N249" s="305"/>
    </row>
    <row r="250" spans="2:14">
      <c r="B250" s="305"/>
      <c r="C250" s="305"/>
      <c r="D250" s="305"/>
      <c r="G250" s="305"/>
      <c r="H250" s="305"/>
      <c r="I250" s="305"/>
      <c r="J250" s="305"/>
      <c r="K250" s="305"/>
      <c r="L250" s="305"/>
      <c r="M250" s="305"/>
      <c r="N250" s="305"/>
    </row>
    <row r="251" spans="2:14">
      <c r="B251" s="305"/>
      <c r="C251" s="305"/>
      <c r="D251" s="305"/>
      <c r="G251" s="305"/>
      <c r="H251" s="305"/>
      <c r="I251" s="305"/>
      <c r="J251" s="305"/>
      <c r="K251" s="305"/>
      <c r="L251" s="305"/>
      <c r="M251" s="305"/>
      <c r="N251" s="305"/>
    </row>
    <row r="252" spans="2:14">
      <c r="B252" s="305"/>
      <c r="C252" s="305"/>
      <c r="D252" s="305"/>
      <c r="G252" s="305"/>
      <c r="H252" s="305"/>
      <c r="I252" s="305"/>
      <c r="J252" s="305"/>
      <c r="K252" s="305"/>
      <c r="L252" s="305"/>
      <c r="M252" s="305"/>
      <c r="N252" s="305"/>
    </row>
    <row r="253" spans="2:14">
      <c r="B253" s="305"/>
      <c r="C253" s="305"/>
      <c r="D253" s="305"/>
      <c r="G253" s="305"/>
      <c r="H253" s="305"/>
      <c r="I253" s="305"/>
      <c r="J253" s="305"/>
      <c r="K253" s="305"/>
      <c r="L253" s="305"/>
      <c r="M253" s="305"/>
      <c r="N253" s="305"/>
    </row>
    <row r="254" spans="2:14">
      <c r="B254" s="305"/>
      <c r="C254" s="305"/>
      <c r="D254" s="305"/>
      <c r="G254" s="305"/>
      <c r="H254" s="305"/>
      <c r="I254" s="305"/>
      <c r="J254" s="305"/>
      <c r="K254" s="305"/>
      <c r="L254" s="305"/>
      <c r="M254" s="305"/>
      <c r="N254" s="305"/>
    </row>
    <row r="255" spans="2:14">
      <c r="B255" s="305"/>
      <c r="C255" s="305"/>
      <c r="D255" s="305"/>
      <c r="G255" s="305"/>
      <c r="H255" s="305"/>
      <c r="I255" s="305"/>
      <c r="J255" s="305"/>
      <c r="K255" s="305"/>
      <c r="L255" s="305"/>
      <c r="M255" s="305"/>
      <c r="N255" s="305"/>
    </row>
    <row r="256" spans="2:14">
      <c r="B256" s="305"/>
      <c r="C256" s="305"/>
      <c r="D256" s="305"/>
      <c r="G256" s="305"/>
      <c r="H256" s="305"/>
      <c r="I256" s="305"/>
      <c r="J256" s="305"/>
      <c r="K256" s="305"/>
      <c r="L256" s="305"/>
      <c r="M256" s="305"/>
      <c r="N256" s="305"/>
    </row>
    <row r="257" spans="2:14">
      <c r="B257" s="305"/>
      <c r="C257" s="305"/>
      <c r="D257" s="305"/>
      <c r="G257" s="305"/>
      <c r="H257" s="305"/>
      <c r="I257" s="305"/>
      <c r="J257" s="305"/>
      <c r="K257" s="305"/>
      <c r="L257" s="305"/>
      <c r="M257" s="305"/>
      <c r="N257" s="305"/>
    </row>
    <row r="258" spans="2:14">
      <c r="B258" s="305"/>
      <c r="C258" s="305"/>
      <c r="D258" s="305"/>
      <c r="G258" s="305"/>
      <c r="H258" s="305"/>
      <c r="I258" s="305"/>
      <c r="J258" s="305"/>
      <c r="K258" s="305"/>
      <c r="L258" s="305"/>
      <c r="M258" s="305"/>
      <c r="N258" s="305"/>
    </row>
    <row r="259" spans="2:14">
      <c r="B259" s="305"/>
      <c r="C259" s="305"/>
      <c r="D259" s="305"/>
      <c r="G259" s="305"/>
      <c r="H259" s="305"/>
      <c r="I259" s="305"/>
      <c r="J259" s="305"/>
      <c r="K259" s="305"/>
      <c r="L259" s="305"/>
      <c r="M259" s="305"/>
      <c r="N259" s="305"/>
    </row>
    <row r="260" spans="2:14">
      <c r="B260" s="305"/>
      <c r="C260" s="305"/>
      <c r="D260" s="305"/>
      <c r="G260" s="305"/>
      <c r="H260" s="305"/>
      <c r="I260" s="305"/>
      <c r="J260" s="305"/>
      <c r="K260" s="305"/>
      <c r="L260" s="305"/>
      <c r="M260" s="305"/>
      <c r="N260" s="305"/>
    </row>
    <row r="261" spans="2:14">
      <c r="B261" s="305"/>
      <c r="C261" s="305"/>
      <c r="D261" s="305"/>
      <c r="G261" s="305"/>
      <c r="H261" s="305"/>
      <c r="I261" s="305"/>
      <c r="J261" s="305"/>
      <c r="K261" s="305"/>
      <c r="L261" s="305"/>
      <c r="M261" s="305"/>
      <c r="N261" s="305"/>
    </row>
    <row r="262" spans="2:14">
      <c r="B262" s="305"/>
      <c r="C262" s="305"/>
      <c r="D262" s="305"/>
      <c r="G262" s="305"/>
      <c r="H262" s="305"/>
      <c r="I262" s="305"/>
      <c r="J262" s="305"/>
      <c r="K262" s="305"/>
      <c r="L262" s="305"/>
      <c r="M262" s="305"/>
      <c r="N262" s="305"/>
    </row>
    <row r="263" spans="2:14">
      <c r="B263" s="305"/>
      <c r="C263" s="305"/>
      <c r="D263" s="305"/>
      <c r="G263" s="305"/>
      <c r="H263" s="305"/>
      <c r="I263" s="305"/>
      <c r="J263" s="305"/>
      <c r="K263" s="305"/>
      <c r="L263" s="305"/>
      <c r="M263" s="305"/>
      <c r="N263" s="305"/>
    </row>
    <row r="264" spans="2:14">
      <c r="B264" s="305"/>
      <c r="C264" s="305"/>
      <c r="D264" s="305"/>
      <c r="G264" s="305"/>
      <c r="H264" s="305"/>
      <c r="I264" s="305"/>
      <c r="J264" s="305"/>
      <c r="K264" s="305"/>
      <c r="L264" s="305"/>
      <c r="M264" s="305"/>
      <c r="N264" s="305"/>
    </row>
    <row r="265" spans="2:14">
      <c r="B265" s="305"/>
      <c r="C265" s="305"/>
      <c r="D265" s="305"/>
      <c r="G265" s="305"/>
      <c r="H265" s="305"/>
      <c r="I265" s="305"/>
      <c r="J265" s="305"/>
      <c r="K265" s="305"/>
      <c r="L265" s="305"/>
      <c r="M265" s="305"/>
      <c r="N265" s="305"/>
    </row>
    <row r="266" spans="2:14">
      <c r="B266" s="305"/>
      <c r="C266" s="305"/>
      <c r="D266" s="305"/>
      <c r="G266" s="305"/>
      <c r="H266" s="305"/>
      <c r="I266" s="305"/>
      <c r="J266" s="305"/>
      <c r="K266" s="305"/>
      <c r="L266" s="305"/>
      <c r="M266" s="305"/>
      <c r="N266" s="305"/>
    </row>
    <row r="267" spans="2:14">
      <c r="B267" s="305"/>
      <c r="C267" s="305"/>
      <c r="D267" s="305"/>
      <c r="G267" s="305"/>
      <c r="H267" s="305"/>
      <c r="I267" s="305"/>
      <c r="J267" s="305"/>
      <c r="K267" s="305"/>
      <c r="L267" s="305"/>
      <c r="M267" s="305"/>
      <c r="N267" s="305"/>
    </row>
    <row r="268" spans="2:14">
      <c r="B268" s="305"/>
      <c r="C268" s="305"/>
      <c r="D268" s="305"/>
      <c r="G268" s="305"/>
      <c r="H268" s="305"/>
      <c r="I268" s="305"/>
      <c r="J268" s="305"/>
      <c r="K268" s="305"/>
      <c r="L268" s="305"/>
      <c r="M268" s="305"/>
      <c r="N268" s="305"/>
    </row>
    <row r="269" spans="2:14">
      <c r="B269" s="305"/>
      <c r="C269" s="305"/>
      <c r="D269" s="305"/>
      <c r="G269" s="305"/>
      <c r="H269" s="305"/>
      <c r="I269" s="305"/>
      <c r="J269" s="305"/>
      <c r="K269" s="305"/>
      <c r="L269" s="305"/>
      <c r="M269" s="305"/>
      <c r="N269" s="305"/>
    </row>
    <row r="270" spans="2:14">
      <c r="B270" s="305"/>
      <c r="C270" s="305"/>
      <c r="D270" s="305"/>
      <c r="G270" s="305"/>
      <c r="H270" s="305"/>
      <c r="I270" s="305"/>
      <c r="J270" s="305"/>
      <c r="K270" s="305"/>
      <c r="L270" s="305"/>
      <c r="M270" s="305"/>
      <c r="N270" s="305"/>
    </row>
    <row r="271" spans="2:14">
      <c r="B271" s="305"/>
      <c r="C271" s="305"/>
      <c r="D271" s="305"/>
      <c r="G271" s="305"/>
      <c r="H271" s="305"/>
      <c r="I271" s="305"/>
      <c r="J271" s="305"/>
      <c r="K271" s="305"/>
      <c r="L271" s="305"/>
      <c r="M271" s="305"/>
      <c r="N271" s="305"/>
    </row>
    <row r="272" spans="2:14">
      <c r="B272" s="305"/>
      <c r="C272" s="305"/>
      <c r="D272" s="305"/>
      <c r="G272" s="305"/>
      <c r="H272" s="305"/>
      <c r="I272" s="305"/>
      <c r="J272" s="305"/>
      <c r="K272" s="305"/>
      <c r="L272" s="305"/>
      <c r="M272" s="305"/>
      <c r="N272" s="305"/>
    </row>
    <row r="273" spans="2:14">
      <c r="B273" s="305"/>
      <c r="C273" s="305"/>
      <c r="D273" s="305"/>
      <c r="G273" s="305"/>
      <c r="H273" s="305"/>
      <c r="I273" s="305"/>
      <c r="J273" s="305"/>
      <c r="K273" s="305"/>
      <c r="L273" s="305"/>
      <c r="M273" s="305"/>
      <c r="N273" s="305"/>
    </row>
    <row r="274" spans="2:14">
      <c r="B274" s="305"/>
      <c r="C274" s="305"/>
      <c r="D274" s="305"/>
      <c r="G274" s="305"/>
      <c r="H274" s="305"/>
      <c r="I274" s="305"/>
      <c r="J274" s="305"/>
      <c r="K274" s="305"/>
      <c r="L274" s="305"/>
      <c r="M274" s="305"/>
      <c r="N274" s="305"/>
    </row>
    <row r="275" spans="2:14">
      <c r="B275" s="305"/>
      <c r="C275" s="305"/>
      <c r="D275" s="305"/>
      <c r="G275" s="305"/>
      <c r="H275" s="305"/>
      <c r="I275" s="305"/>
      <c r="J275" s="305"/>
      <c r="K275" s="305"/>
      <c r="L275" s="305"/>
      <c r="M275" s="305"/>
      <c r="N275" s="305"/>
    </row>
    <row r="276" spans="2:14">
      <c r="B276" s="305"/>
      <c r="C276" s="305"/>
      <c r="D276" s="305"/>
      <c r="G276" s="305"/>
      <c r="H276" s="305"/>
      <c r="I276" s="305"/>
      <c r="J276" s="305"/>
      <c r="K276" s="305"/>
      <c r="L276" s="305"/>
      <c r="M276" s="305"/>
      <c r="N276" s="305"/>
    </row>
    <row r="277" spans="2:14">
      <c r="B277" s="305"/>
      <c r="C277" s="305"/>
      <c r="D277" s="305"/>
      <c r="G277" s="305"/>
      <c r="H277" s="305"/>
      <c r="I277" s="305"/>
      <c r="J277" s="305"/>
      <c r="K277" s="305"/>
      <c r="L277" s="305"/>
      <c r="M277" s="305"/>
      <c r="N277" s="305"/>
    </row>
    <row r="278" spans="2:14">
      <c r="B278" s="305"/>
      <c r="C278" s="305"/>
      <c r="D278" s="305"/>
      <c r="G278" s="305"/>
      <c r="H278" s="305"/>
      <c r="I278" s="305"/>
      <c r="J278" s="305"/>
      <c r="K278" s="305"/>
      <c r="L278" s="305"/>
      <c r="M278" s="305"/>
      <c r="N278" s="305"/>
    </row>
    <row r="279" spans="2:14">
      <c r="B279" s="305"/>
      <c r="C279" s="305"/>
      <c r="D279" s="305"/>
      <c r="G279" s="305"/>
      <c r="H279" s="305"/>
      <c r="I279" s="305"/>
      <c r="J279" s="305"/>
      <c r="K279" s="305"/>
      <c r="L279" s="305"/>
      <c r="M279" s="305"/>
      <c r="N279" s="305"/>
    </row>
    <row r="280" spans="2:14">
      <c r="B280" s="305"/>
      <c r="C280" s="305"/>
      <c r="D280" s="305"/>
      <c r="G280" s="305"/>
      <c r="H280" s="305"/>
      <c r="I280" s="305"/>
      <c r="J280" s="305"/>
      <c r="K280" s="305"/>
      <c r="L280" s="305"/>
      <c r="M280" s="305"/>
      <c r="N280" s="305"/>
    </row>
    <row r="281" spans="2:14">
      <c r="B281" s="305"/>
      <c r="C281" s="305"/>
      <c r="D281" s="305"/>
      <c r="G281" s="305"/>
      <c r="H281" s="305"/>
      <c r="I281" s="305"/>
      <c r="J281" s="305"/>
      <c r="K281" s="305"/>
      <c r="L281" s="305"/>
      <c r="M281" s="305"/>
      <c r="N281" s="305"/>
    </row>
    <row r="282" spans="2:14">
      <c r="B282" s="305"/>
      <c r="C282" s="305"/>
      <c r="D282" s="305"/>
      <c r="G282" s="305"/>
      <c r="H282" s="305"/>
      <c r="I282" s="305"/>
      <c r="J282" s="305"/>
      <c r="K282" s="305"/>
      <c r="L282" s="305"/>
      <c r="M282" s="305"/>
      <c r="N282" s="305"/>
    </row>
    <row r="283" spans="2:14">
      <c r="B283" s="305"/>
      <c r="C283" s="305"/>
      <c r="D283" s="305"/>
      <c r="G283" s="305"/>
      <c r="H283" s="305"/>
      <c r="I283" s="305"/>
      <c r="J283" s="305"/>
      <c r="K283" s="305"/>
      <c r="L283" s="305"/>
      <c r="M283" s="305"/>
      <c r="N283" s="305"/>
    </row>
    <row r="284" spans="2:14">
      <c r="B284" s="305"/>
      <c r="C284" s="305"/>
      <c r="D284" s="305"/>
      <c r="G284" s="305"/>
      <c r="H284" s="305"/>
      <c r="I284" s="305"/>
      <c r="J284" s="305"/>
      <c r="K284" s="305"/>
      <c r="L284" s="305"/>
      <c r="M284" s="305"/>
      <c r="N284" s="305"/>
    </row>
    <row r="285" spans="2:14">
      <c r="B285" s="305"/>
      <c r="C285" s="305"/>
      <c r="D285" s="305"/>
      <c r="G285" s="305"/>
      <c r="H285" s="305"/>
      <c r="I285" s="305"/>
      <c r="J285" s="305"/>
      <c r="K285" s="305"/>
      <c r="L285" s="305"/>
      <c r="M285" s="305"/>
      <c r="N285" s="305"/>
    </row>
    <row r="286" spans="2:14">
      <c r="B286" s="305"/>
      <c r="C286" s="305"/>
      <c r="D286" s="305"/>
      <c r="G286" s="305"/>
      <c r="H286" s="305"/>
      <c r="I286" s="305"/>
      <c r="J286" s="305"/>
      <c r="K286" s="305"/>
      <c r="L286" s="305"/>
      <c r="M286" s="305"/>
      <c r="N286" s="305"/>
    </row>
    <row r="287" spans="2:14">
      <c r="B287" s="305"/>
      <c r="C287" s="305"/>
      <c r="D287" s="305"/>
      <c r="G287" s="305"/>
      <c r="H287" s="305"/>
      <c r="I287" s="305"/>
      <c r="J287" s="305"/>
      <c r="K287" s="305"/>
      <c r="L287" s="305"/>
      <c r="M287" s="305"/>
      <c r="N287" s="305"/>
    </row>
    <row r="288" spans="2:14">
      <c r="B288" s="305"/>
      <c r="C288" s="305"/>
      <c r="D288" s="305"/>
      <c r="G288" s="305"/>
      <c r="H288" s="305"/>
      <c r="I288" s="305"/>
      <c r="J288" s="305"/>
      <c r="K288" s="305"/>
      <c r="L288" s="305"/>
      <c r="M288" s="305"/>
      <c r="N288" s="305"/>
    </row>
    <row r="289" spans="2:14">
      <c r="B289" s="305"/>
      <c r="C289" s="305"/>
      <c r="D289" s="305"/>
      <c r="G289" s="305"/>
      <c r="H289" s="305"/>
      <c r="I289" s="305"/>
      <c r="J289" s="305"/>
      <c r="K289" s="305"/>
      <c r="L289" s="305"/>
      <c r="M289" s="305"/>
      <c r="N289" s="305"/>
    </row>
    <row r="290" spans="2:14">
      <c r="B290" s="305"/>
      <c r="C290" s="305"/>
      <c r="D290" s="305"/>
      <c r="G290" s="305"/>
      <c r="H290" s="305"/>
      <c r="I290" s="305"/>
      <c r="J290" s="305"/>
      <c r="K290" s="305"/>
      <c r="L290" s="305"/>
      <c r="M290" s="305"/>
      <c r="N290" s="305"/>
    </row>
    <row r="291" spans="2:14">
      <c r="B291" s="305"/>
      <c r="C291" s="305"/>
      <c r="D291" s="305"/>
      <c r="G291" s="305"/>
      <c r="H291" s="305"/>
      <c r="I291" s="305"/>
      <c r="J291" s="305"/>
      <c r="K291" s="305"/>
      <c r="L291" s="305"/>
      <c r="M291" s="305"/>
      <c r="N291" s="305"/>
    </row>
    <row r="292" spans="2:14">
      <c r="B292" s="305"/>
      <c r="C292" s="305"/>
      <c r="D292" s="305"/>
      <c r="G292" s="305"/>
      <c r="H292" s="305"/>
      <c r="I292" s="305"/>
      <c r="J292" s="305"/>
      <c r="K292" s="305"/>
      <c r="L292" s="305"/>
      <c r="M292" s="305"/>
      <c r="N292" s="305"/>
    </row>
    <row r="293" spans="2:14">
      <c r="B293" s="305"/>
      <c r="C293" s="305"/>
      <c r="D293" s="305"/>
      <c r="G293" s="305"/>
      <c r="H293" s="305"/>
      <c r="I293" s="305"/>
      <c r="J293" s="305"/>
      <c r="K293" s="305"/>
      <c r="L293" s="305"/>
      <c r="M293" s="305"/>
      <c r="N293" s="305"/>
    </row>
    <row r="294" spans="2:14">
      <c r="B294" s="305"/>
      <c r="C294" s="305"/>
      <c r="D294" s="305"/>
      <c r="G294" s="305"/>
      <c r="H294" s="305"/>
      <c r="I294" s="305"/>
      <c r="J294" s="305"/>
      <c r="K294" s="305"/>
      <c r="L294" s="305"/>
      <c r="M294" s="305"/>
      <c r="N294" s="305"/>
    </row>
    <row r="295" spans="2:14">
      <c r="B295" s="305"/>
      <c r="C295" s="305"/>
      <c r="D295" s="305"/>
      <c r="G295" s="305"/>
      <c r="H295" s="305"/>
      <c r="I295" s="305"/>
      <c r="J295" s="305"/>
      <c r="K295" s="305"/>
      <c r="L295" s="305"/>
      <c r="M295" s="305"/>
      <c r="N295" s="305"/>
    </row>
    <row r="296" spans="2:14">
      <c r="B296" s="305"/>
      <c r="C296" s="305"/>
      <c r="D296" s="305"/>
      <c r="G296" s="305"/>
      <c r="H296" s="305"/>
      <c r="I296" s="305"/>
      <c r="J296" s="305"/>
      <c r="K296" s="305"/>
      <c r="L296" s="305"/>
      <c r="M296" s="305"/>
      <c r="N296" s="305"/>
    </row>
    <row r="297" spans="2:14">
      <c r="B297" s="305"/>
      <c r="C297" s="305"/>
      <c r="D297" s="305"/>
      <c r="G297" s="305"/>
      <c r="H297" s="305"/>
      <c r="I297" s="305"/>
      <c r="J297" s="305"/>
      <c r="K297" s="305"/>
      <c r="L297" s="305"/>
      <c r="M297" s="305"/>
      <c r="N297" s="305"/>
    </row>
    <row r="298" spans="2:14">
      <c r="B298" s="305"/>
      <c r="C298" s="305"/>
      <c r="D298" s="305"/>
      <c r="G298" s="305"/>
      <c r="H298" s="305"/>
      <c r="I298" s="305"/>
      <c r="J298" s="305"/>
      <c r="K298" s="305"/>
      <c r="L298" s="305"/>
      <c r="M298" s="305"/>
      <c r="N298" s="305"/>
    </row>
    <row r="299" spans="2:14">
      <c r="B299" s="305"/>
      <c r="C299" s="305"/>
      <c r="D299" s="305"/>
      <c r="G299" s="305"/>
      <c r="H299" s="305"/>
      <c r="I299" s="305"/>
      <c r="J299" s="305"/>
      <c r="K299" s="305"/>
      <c r="L299" s="305"/>
      <c r="M299" s="305"/>
      <c r="N299" s="305"/>
    </row>
    <row r="300" spans="2:14">
      <c r="B300" s="305"/>
      <c r="C300" s="305"/>
      <c r="D300" s="305"/>
      <c r="G300" s="305"/>
      <c r="H300" s="305"/>
      <c r="I300" s="305"/>
      <c r="J300" s="305"/>
      <c r="K300" s="305"/>
      <c r="L300" s="305"/>
      <c r="M300" s="305"/>
      <c r="N300" s="305"/>
    </row>
    <row r="301" spans="2:14">
      <c r="B301" s="305"/>
      <c r="C301" s="305"/>
      <c r="D301" s="305"/>
      <c r="G301" s="305"/>
      <c r="H301" s="305"/>
      <c r="I301" s="305"/>
      <c r="J301" s="305"/>
      <c r="K301" s="305"/>
      <c r="L301" s="305"/>
      <c r="M301" s="305"/>
      <c r="N301" s="305"/>
    </row>
    <row r="302" spans="2:14">
      <c r="B302" s="305"/>
      <c r="C302" s="305"/>
      <c r="D302" s="305"/>
      <c r="G302" s="305"/>
      <c r="H302" s="305"/>
      <c r="I302" s="305"/>
      <c r="J302" s="305"/>
      <c r="K302" s="305"/>
      <c r="L302" s="305"/>
      <c r="M302" s="305"/>
      <c r="N302" s="305"/>
    </row>
    <row r="303" spans="2:14">
      <c r="B303" s="305"/>
      <c r="C303" s="305"/>
      <c r="D303" s="305"/>
      <c r="G303" s="305"/>
      <c r="H303" s="305"/>
      <c r="I303" s="305"/>
      <c r="J303" s="305"/>
      <c r="K303" s="305"/>
      <c r="L303" s="305"/>
      <c r="M303" s="305"/>
      <c r="N303" s="305"/>
    </row>
    <row r="304" spans="2:14">
      <c r="B304" s="305"/>
      <c r="C304" s="305"/>
      <c r="D304" s="305"/>
      <c r="G304" s="305"/>
      <c r="H304" s="305"/>
      <c r="I304" s="305"/>
      <c r="J304" s="305"/>
      <c r="K304" s="305"/>
      <c r="L304" s="305"/>
      <c r="M304" s="305"/>
      <c r="N304" s="305"/>
    </row>
    <row r="305" spans="2:14">
      <c r="B305" s="305"/>
      <c r="C305" s="305"/>
      <c r="D305" s="305"/>
      <c r="G305" s="305"/>
      <c r="H305" s="305"/>
      <c r="I305" s="305"/>
      <c r="J305" s="305"/>
      <c r="K305" s="305"/>
      <c r="L305" s="305"/>
      <c r="M305" s="305"/>
      <c r="N305" s="305"/>
    </row>
    <row r="306" spans="2:14">
      <c r="B306" s="305"/>
      <c r="C306" s="305"/>
      <c r="D306" s="305"/>
      <c r="G306" s="305"/>
      <c r="H306" s="305"/>
      <c r="I306" s="305"/>
      <c r="J306" s="305"/>
      <c r="K306" s="305"/>
      <c r="L306" s="305"/>
      <c r="M306" s="305"/>
      <c r="N306" s="305"/>
    </row>
    <row r="307" spans="2:14">
      <c r="B307" s="305"/>
      <c r="C307" s="305"/>
      <c r="D307" s="305"/>
      <c r="G307" s="305"/>
      <c r="H307" s="305"/>
      <c r="I307" s="305"/>
      <c r="J307" s="305"/>
      <c r="K307" s="305"/>
      <c r="L307" s="305"/>
      <c r="M307" s="305"/>
      <c r="N307" s="305"/>
    </row>
    <row r="308" spans="2:14">
      <c r="B308" s="305"/>
      <c r="C308" s="305"/>
      <c r="D308" s="305"/>
      <c r="G308" s="305"/>
      <c r="H308" s="305"/>
      <c r="I308" s="305"/>
      <c r="J308" s="305"/>
      <c r="K308" s="305"/>
      <c r="L308" s="305"/>
      <c r="M308" s="305"/>
      <c r="N308" s="305"/>
    </row>
    <row r="309" spans="2:14">
      <c r="B309" s="305"/>
      <c r="C309" s="305"/>
      <c r="D309" s="305"/>
      <c r="G309" s="305"/>
      <c r="H309" s="305"/>
      <c r="I309" s="305"/>
      <c r="J309" s="305"/>
      <c r="K309" s="305"/>
      <c r="L309" s="305"/>
      <c r="M309" s="305"/>
      <c r="N309" s="305"/>
    </row>
    <row r="310" spans="2:14">
      <c r="B310" s="305"/>
      <c r="C310" s="305"/>
      <c r="D310" s="305"/>
      <c r="G310" s="305"/>
      <c r="H310" s="305"/>
      <c r="I310" s="305"/>
      <c r="J310" s="305"/>
      <c r="K310" s="305"/>
      <c r="L310" s="305"/>
      <c r="M310" s="305"/>
      <c r="N310" s="305"/>
    </row>
    <row r="311" spans="2:14">
      <c r="B311" s="305"/>
      <c r="C311" s="305"/>
      <c r="D311" s="305"/>
      <c r="G311" s="305"/>
      <c r="H311" s="305"/>
      <c r="I311" s="305"/>
      <c r="J311" s="305"/>
      <c r="K311" s="305"/>
      <c r="L311" s="305"/>
      <c r="M311" s="305"/>
      <c r="N311" s="305"/>
    </row>
    <row r="312" spans="2:14">
      <c r="B312" s="305"/>
      <c r="C312" s="305"/>
      <c r="D312" s="305"/>
      <c r="G312" s="305"/>
      <c r="H312" s="305"/>
      <c r="I312" s="305"/>
      <c r="J312" s="305"/>
      <c r="K312" s="305"/>
      <c r="L312" s="305"/>
      <c r="M312" s="305"/>
      <c r="N312" s="305"/>
    </row>
    <row r="313" spans="2:14">
      <c r="B313" s="305"/>
      <c r="C313" s="305"/>
      <c r="D313" s="305"/>
      <c r="G313" s="305"/>
      <c r="H313" s="305"/>
      <c r="I313" s="305"/>
      <c r="J313" s="305"/>
      <c r="K313" s="305"/>
      <c r="L313" s="305"/>
      <c r="M313" s="305"/>
      <c r="N313" s="305"/>
    </row>
    <row r="314" spans="2:14">
      <c r="B314" s="305"/>
      <c r="C314" s="305"/>
      <c r="D314" s="305"/>
      <c r="G314" s="305"/>
      <c r="H314" s="305"/>
      <c r="I314" s="305"/>
      <c r="J314" s="305"/>
      <c r="K314" s="305"/>
      <c r="L314" s="305"/>
      <c r="M314" s="305"/>
      <c r="N314" s="305"/>
    </row>
    <row r="315" spans="2:14">
      <c r="B315" s="305"/>
      <c r="C315" s="305"/>
      <c r="D315" s="305"/>
      <c r="G315" s="305"/>
      <c r="H315" s="305"/>
      <c r="I315" s="305"/>
      <c r="J315" s="305"/>
      <c r="K315" s="305"/>
      <c r="L315" s="305"/>
      <c r="M315" s="305"/>
      <c r="N315" s="305"/>
    </row>
    <row r="316" spans="2:14">
      <c r="B316" s="305"/>
      <c r="C316" s="305"/>
      <c r="D316" s="305"/>
      <c r="G316" s="305"/>
      <c r="H316" s="305"/>
      <c r="I316" s="305"/>
      <c r="J316" s="305"/>
      <c r="K316" s="305"/>
      <c r="L316" s="305"/>
      <c r="M316" s="305"/>
      <c r="N316" s="305"/>
    </row>
    <row r="317" spans="2:14">
      <c r="B317" s="305"/>
      <c r="C317" s="305"/>
      <c r="D317" s="305"/>
      <c r="G317" s="305"/>
      <c r="H317" s="305"/>
      <c r="I317" s="305"/>
      <c r="J317" s="305"/>
      <c r="K317" s="305"/>
      <c r="L317" s="305"/>
      <c r="M317" s="305"/>
      <c r="N317" s="305"/>
    </row>
    <row r="318" spans="2:14">
      <c r="B318" s="305"/>
      <c r="C318" s="305"/>
      <c r="D318" s="305"/>
      <c r="G318" s="305"/>
      <c r="H318" s="305"/>
      <c r="I318" s="305"/>
      <c r="J318" s="305"/>
      <c r="K318" s="305"/>
      <c r="L318" s="305"/>
      <c r="M318" s="305"/>
      <c r="N318" s="305"/>
    </row>
    <row r="319" spans="2:14">
      <c r="B319" s="305"/>
      <c r="C319" s="305"/>
      <c r="D319" s="305"/>
      <c r="G319" s="305"/>
      <c r="H319" s="305"/>
      <c r="I319" s="305"/>
      <c r="J319" s="305"/>
      <c r="K319" s="305"/>
      <c r="L319" s="305"/>
      <c r="M319" s="305"/>
      <c r="N319" s="305"/>
    </row>
    <row r="320" spans="2:14">
      <c r="B320" s="305"/>
      <c r="C320" s="305"/>
      <c r="D320" s="305"/>
      <c r="G320" s="305"/>
      <c r="H320" s="305"/>
      <c r="I320" s="305"/>
      <c r="J320" s="305"/>
      <c r="K320" s="305"/>
      <c r="L320" s="305"/>
      <c r="M320" s="305"/>
      <c r="N320" s="305"/>
    </row>
    <row r="321" spans="2:14">
      <c r="B321" s="305"/>
      <c r="C321" s="305"/>
      <c r="D321" s="305"/>
      <c r="G321" s="305"/>
      <c r="H321" s="305"/>
      <c r="I321" s="305"/>
      <c r="J321" s="305"/>
      <c r="K321" s="305"/>
      <c r="L321" s="305"/>
      <c r="M321" s="305"/>
      <c r="N321" s="305"/>
    </row>
    <row r="322" spans="2:14">
      <c r="B322" s="305"/>
      <c r="C322" s="305"/>
      <c r="D322" s="305"/>
      <c r="G322" s="305"/>
      <c r="H322" s="305"/>
      <c r="I322" s="305"/>
      <c r="J322" s="305"/>
      <c r="K322" s="305"/>
      <c r="L322" s="305"/>
      <c r="M322" s="305"/>
      <c r="N322" s="305"/>
    </row>
    <row r="323" spans="2:14">
      <c r="B323" s="305"/>
      <c r="C323" s="305"/>
      <c r="D323" s="305"/>
      <c r="G323" s="305"/>
      <c r="H323" s="305"/>
      <c r="I323" s="305"/>
      <c r="J323" s="305"/>
      <c r="K323" s="305"/>
      <c r="L323" s="305"/>
      <c r="M323" s="305"/>
      <c r="N323" s="305"/>
    </row>
    <row r="324" spans="2:14">
      <c r="B324" s="305"/>
      <c r="C324" s="305"/>
      <c r="D324" s="305"/>
      <c r="G324" s="305"/>
      <c r="H324" s="305"/>
      <c r="I324" s="305"/>
      <c r="J324" s="305"/>
      <c r="K324" s="305"/>
      <c r="L324" s="305"/>
      <c r="M324" s="305"/>
      <c r="N324" s="305"/>
    </row>
    <row r="325" spans="2:14">
      <c r="B325" s="305"/>
      <c r="C325" s="305"/>
      <c r="D325" s="305"/>
      <c r="G325" s="305"/>
      <c r="H325" s="305"/>
      <c r="I325" s="305"/>
      <c r="J325" s="305"/>
      <c r="K325" s="305"/>
      <c r="L325" s="305"/>
      <c r="M325" s="305"/>
      <c r="N325" s="305"/>
    </row>
    <row r="326" spans="2:14">
      <c r="B326" s="305"/>
      <c r="C326" s="305"/>
      <c r="D326" s="305"/>
      <c r="G326" s="305"/>
      <c r="H326" s="305"/>
      <c r="I326" s="305"/>
      <c r="J326" s="305"/>
      <c r="K326" s="305"/>
      <c r="L326" s="305"/>
      <c r="M326" s="305"/>
      <c r="N326" s="305"/>
    </row>
    <row r="327" spans="2:14">
      <c r="B327" s="305"/>
      <c r="C327" s="305"/>
      <c r="D327" s="305"/>
      <c r="G327" s="305"/>
      <c r="H327" s="305"/>
      <c r="I327" s="305"/>
      <c r="J327" s="305"/>
      <c r="K327" s="305"/>
      <c r="L327" s="305"/>
      <c r="M327" s="305"/>
      <c r="N327" s="305"/>
    </row>
    <row r="328" spans="2:14">
      <c r="B328" s="305"/>
      <c r="C328" s="305"/>
      <c r="D328" s="305"/>
      <c r="G328" s="305"/>
      <c r="H328" s="305"/>
      <c r="I328" s="305"/>
      <c r="J328" s="305"/>
      <c r="K328" s="305"/>
      <c r="L328" s="305"/>
      <c r="M328" s="305"/>
      <c r="N328" s="305"/>
    </row>
    <row r="329" spans="2:14">
      <c r="B329" s="305"/>
      <c r="C329" s="305"/>
      <c r="D329" s="305"/>
      <c r="G329" s="305"/>
      <c r="H329" s="305"/>
      <c r="I329" s="305"/>
      <c r="J329" s="305"/>
      <c r="K329" s="305"/>
      <c r="L329" s="305"/>
      <c r="M329" s="305"/>
      <c r="N329" s="305"/>
    </row>
    <row r="330" spans="2:14">
      <c r="B330" s="305"/>
      <c r="C330" s="305"/>
      <c r="D330" s="305"/>
      <c r="G330" s="305"/>
      <c r="H330" s="305"/>
      <c r="I330" s="305"/>
      <c r="J330" s="305"/>
      <c r="K330" s="305"/>
      <c r="L330" s="305"/>
      <c r="M330" s="305"/>
      <c r="N330" s="305"/>
    </row>
    <row r="331" spans="2:14">
      <c r="B331" s="305"/>
      <c r="C331" s="305"/>
      <c r="D331" s="305"/>
      <c r="G331" s="305"/>
      <c r="H331" s="305"/>
      <c r="I331" s="305"/>
      <c r="J331" s="305"/>
      <c r="K331" s="305"/>
      <c r="L331" s="305"/>
      <c r="M331" s="305"/>
      <c r="N331" s="305"/>
    </row>
    <row r="332" spans="2:14">
      <c r="B332" s="305"/>
      <c r="C332" s="305"/>
      <c r="D332" s="305"/>
      <c r="G332" s="305"/>
      <c r="H332" s="305"/>
      <c r="I332" s="305"/>
      <c r="J332" s="305"/>
      <c r="K332" s="305"/>
      <c r="L332" s="305"/>
      <c r="M332" s="305"/>
      <c r="N332" s="305"/>
    </row>
    <row r="333" spans="2:14">
      <c r="B333" s="305"/>
      <c r="C333" s="305"/>
      <c r="D333" s="305"/>
      <c r="G333" s="305"/>
      <c r="H333" s="305"/>
      <c r="I333" s="305"/>
      <c r="J333" s="305"/>
      <c r="K333" s="305"/>
      <c r="L333" s="305"/>
      <c r="M333" s="305"/>
      <c r="N333" s="305"/>
    </row>
    <row r="334" spans="2:14">
      <c r="B334" s="305"/>
      <c r="C334" s="305"/>
      <c r="D334" s="305"/>
      <c r="G334" s="305"/>
      <c r="H334" s="305"/>
      <c r="I334" s="305"/>
      <c r="J334" s="305"/>
      <c r="K334" s="305"/>
      <c r="L334" s="305"/>
      <c r="M334" s="305"/>
      <c r="N334" s="305"/>
    </row>
    <row r="335" spans="2:14">
      <c r="B335" s="305"/>
      <c r="C335" s="305"/>
      <c r="D335" s="305"/>
      <c r="G335" s="305"/>
      <c r="H335" s="305"/>
      <c r="I335" s="305"/>
      <c r="J335" s="305"/>
      <c r="K335" s="305"/>
      <c r="L335" s="305"/>
      <c r="M335" s="305"/>
      <c r="N335" s="305"/>
    </row>
    <row r="336" spans="2:14">
      <c r="B336" s="305"/>
      <c r="C336" s="305"/>
      <c r="D336" s="305"/>
      <c r="G336" s="305"/>
      <c r="H336" s="305"/>
      <c r="I336" s="305"/>
      <c r="J336" s="305"/>
      <c r="K336" s="305"/>
      <c r="L336" s="305"/>
      <c r="M336" s="305"/>
      <c r="N336" s="305"/>
    </row>
    <row r="337" spans="2:14">
      <c r="B337" s="305"/>
      <c r="C337" s="305"/>
      <c r="D337" s="305"/>
      <c r="G337" s="305"/>
      <c r="H337" s="305"/>
      <c r="I337" s="305"/>
      <c r="J337" s="305"/>
      <c r="K337" s="305"/>
      <c r="L337" s="305"/>
      <c r="M337" s="305"/>
      <c r="N337" s="305"/>
    </row>
    <row r="338" spans="2:14">
      <c r="B338" s="305"/>
      <c r="C338" s="305"/>
      <c r="D338" s="305"/>
      <c r="G338" s="305"/>
      <c r="H338" s="305"/>
      <c r="I338" s="305"/>
      <c r="J338" s="305"/>
      <c r="K338" s="305"/>
      <c r="L338" s="305"/>
      <c r="M338" s="305"/>
      <c r="N338" s="305"/>
    </row>
    <row r="339" spans="2:14">
      <c r="B339" s="305"/>
      <c r="C339" s="305"/>
      <c r="D339" s="305"/>
      <c r="G339" s="305"/>
      <c r="H339" s="305"/>
      <c r="I339" s="305"/>
      <c r="J339" s="305"/>
      <c r="K339" s="305"/>
      <c r="L339" s="305"/>
      <c r="M339" s="305"/>
      <c r="N339" s="305"/>
    </row>
    <row r="340" spans="2:14">
      <c r="B340" s="305"/>
      <c r="C340" s="305"/>
      <c r="D340" s="305"/>
      <c r="G340" s="305"/>
      <c r="H340" s="305"/>
      <c r="I340" s="305"/>
      <c r="J340" s="305"/>
      <c r="K340" s="305"/>
      <c r="L340" s="305"/>
      <c r="M340" s="305"/>
      <c r="N340" s="305"/>
    </row>
    <row r="341" spans="2:14">
      <c r="B341" s="305"/>
      <c r="C341" s="305"/>
      <c r="D341" s="305"/>
      <c r="G341" s="305"/>
      <c r="H341" s="305"/>
      <c r="I341" s="305"/>
      <c r="J341" s="305"/>
      <c r="K341" s="305"/>
      <c r="L341" s="305"/>
      <c r="M341" s="305"/>
      <c r="N341" s="305"/>
    </row>
    <row r="342" spans="2:14">
      <c r="B342" s="305"/>
      <c r="C342" s="305"/>
      <c r="D342" s="305"/>
      <c r="G342" s="305"/>
      <c r="H342" s="305"/>
      <c r="I342" s="305"/>
      <c r="J342" s="305"/>
      <c r="K342" s="305"/>
      <c r="L342" s="305"/>
      <c r="M342" s="305"/>
      <c r="N342" s="305"/>
    </row>
    <row r="343" spans="2:14">
      <c r="B343" s="305"/>
      <c r="C343" s="305"/>
      <c r="D343" s="305"/>
      <c r="G343" s="305"/>
      <c r="H343" s="305"/>
      <c r="I343" s="305"/>
      <c r="J343" s="305"/>
      <c r="K343" s="305"/>
      <c r="L343" s="305"/>
      <c r="M343" s="305"/>
      <c r="N343" s="305"/>
    </row>
    <row r="344" spans="2:14">
      <c r="B344" s="305"/>
      <c r="C344" s="305"/>
      <c r="D344" s="305"/>
      <c r="G344" s="305"/>
      <c r="H344" s="305"/>
      <c r="I344" s="305"/>
      <c r="J344" s="305"/>
      <c r="K344" s="305"/>
      <c r="L344" s="305"/>
      <c r="M344" s="305"/>
      <c r="N344" s="305"/>
    </row>
    <row r="345" spans="2:14">
      <c r="B345" s="305"/>
      <c r="C345" s="305"/>
      <c r="D345" s="305"/>
      <c r="G345" s="305"/>
      <c r="H345" s="305"/>
      <c r="I345" s="305"/>
      <c r="J345" s="305"/>
      <c r="K345" s="305"/>
      <c r="L345" s="305"/>
      <c r="M345" s="305"/>
      <c r="N345" s="305"/>
    </row>
    <row r="346" spans="2:14">
      <c r="B346" s="305"/>
      <c r="C346" s="305"/>
      <c r="D346" s="305"/>
      <c r="G346" s="305"/>
      <c r="H346" s="305"/>
      <c r="I346" s="305"/>
      <c r="J346" s="305"/>
      <c r="K346" s="305"/>
      <c r="L346" s="305"/>
      <c r="M346" s="305"/>
      <c r="N346" s="305"/>
    </row>
    <row r="347" spans="2:14">
      <c r="B347" s="305"/>
      <c r="C347" s="305"/>
      <c r="D347" s="305"/>
      <c r="G347" s="305"/>
      <c r="H347" s="305"/>
      <c r="I347" s="305"/>
      <c r="J347" s="305"/>
      <c r="K347" s="305"/>
      <c r="L347" s="305"/>
      <c r="M347" s="305"/>
      <c r="N347" s="305"/>
    </row>
    <row r="348" spans="2:14">
      <c r="B348" s="305"/>
      <c r="C348" s="305"/>
      <c r="D348" s="305"/>
      <c r="G348" s="305"/>
      <c r="H348" s="305"/>
      <c r="I348" s="305"/>
      <c r="J348" s="305"/>
      <c r="K348" s="305"/>
      <c r="L348" s="305"/>
      <c r="M348" s="305"/>
      <c r="N348" s="305"/>
    </row>
    <row r="349" spans="2:14">
      <c r="B349" s="305"/>
      <c r="C349" s="305"/>
      <c r="D349" s="305"/>
      <c r="G349" s="305"/>
      <c r="H349" s="305"/>
      <c r="I349" s="305"/>
      <c r="J349" s="305"/>
      <c r="K349" s="305"/>
      <c r="L349" s="305"/>
      <c r="M349" s="305"/>
      <c r="N349" s="305"/>
    </row>
    <row r="350" spans="2:14">
      <c r="B350" s="305"/>
      <c r="C350" s="305"/>
      <c r="D350" s="305"/>
      <c r="G350" s="305"/>
      <c r="H350" s="305"/>
      <c r="I350" s="305"/>
      <c r="J350" s="305"/>
      <c r="K350" s="305"/>
      <c r="L350" s="305"/>
      <c r="M350" s="305"/>
      <c r="N350" s="305"/>
    </row>
    <row r="351" spans="2:14">
      <c r="B351" s="305"/>
      <c r="C351" s="305"/>
      <c r="D351" s="305"/>
      <c r="G351" s="305"/>
      <c r="H351" s="305"/>
      <c r="I351" s="305"/>
      <c r="J351" s="305"/>
      <c r="K351" s="305"/>
      <c r="L351" s="305"/>
      <c r="M351" s="305"/>
      <c r="N351" s="305"/>
    </row>
    <row r="352" spans="2:14">
      <c r="B352" s="305"/>
      <c r="C352" s="305"/>
      <c r="D352" s="305"/>
      <c r="G352" s="305"/>
      <c r="H352" s="305"/>
      <c r="I352" s="305"/>
      <c r="J352" s="305"/>
      <c r="K352" s="305"/>
      <c r="L352" s="305"/>
      <c r="M352" s="305"/>
      <c r="N352" s="305"/>
    </row>
    <row r="353" spans="2:14">
      <c r="B353" s="305"/>
      <c r="C353" s="305"/>
      <c r="D353" s="305"/>
      <c r="G353" s="305"/>
      <c r="H353" s="305"/>
      <c r="I353" s="305"/>
      <c r="J353" s="305"/>
      <c r="K353" s="305"/>
      <c r="L353" s="305"/>
      <c r="M353" s="305"/>
      <c r="N353" s="305"/>
    </row>
    <row r="354" spans="2:14">
      <c r="B354" s="305"/>
      <c r="C354" s="305"/>
      <c r="D354" s="305"/>
      <c r="G354" s="305"/>
      <c r="H354" s="305"/>
      <c r="I354" s="305"/>
      <c r="J354" s="305"/>
      <c r="K354" s="305"/>
      <c r="L354" s="305"/>
      <c r="M354" s="305"/>
      <c r="N354" s="305"/>
    </row>
    <row r="355" spans="2:14">
      <c r="B355" s="305"/>
      <c r="C355" s="305"/>
      <c r="D355" s="305"/>
      <c r="G355" s="305"/>
      <c r="H355" s="305"/>
      <c r="I355" s="305"/>
      <c r="J355" s="305"/>
      <c r="K355" s="305"/>
      <c r="L355" s="305"/>
      <c r="M355" s="305"/>
      <c r="N355" s="305"/>
    </row>
    <row r="356" spans="2:14">
      <c r="B356" s="305"/>
      <c r="C356" s="305"/>
      <c r="D356" s="305"/>
      <c r="G356" s="305"/>
      <c r="H356" s="305"/>
      <c r="I356" s="305"/>
      <c r="J356" s="305"/>
      <c r="K356" s="305"/>
      <c r="L356" s="305"/>
      <c r="M356" s="305"/>
      <c r="N356" s="305"/>
    </row>
    <row r="357" spans="2:14">
      <c r="B357" s="305"/>
      <c r="C357" s="305"/>
      <c r="D357" s="305"/>
      <c r="G357" s="305"/>
      <c r="H357" s="305"/>
      <c r="I357" s="305"/>
      <c r="J357" s="305"/>
      <c r="K357" s="305"/>
      <c r="L357" s="305"/>
      <c r="M357" s="305"/>
      <c r="N357" s="305"/>
    </row>
    <row r="358" spans="2:14">
      <c r="B358" s="305"/>
      <c r="C358" s="305"/>
      <c r="D358" s="305"/>
      <c r="G358" s="305"/>
      <c r="H358" s="305"/>
      <c r="I358" s="305"/>
      <c r="J358" s="305"/>
      <c r="K358" s="305"/>
      <c r="L358" s="305"/>
      <c r="M358" s="305"/>
      <c r="N358" s="305"/>
    </row>
    <row r="359" spans="2:14">
      <c r="B359" s="305"/>
      <c r="C359" s="305"/>
      <c r="D359" s="305"/>
      <c r="G359" s="305"/>
      <c r="H359" s="305"/>
      <c r="I359" s="305"/>
      <c r="J359" s="305"/>
      <c r="K359" s="305"/>
      <c r="L359" s="305"/>
      <c r="M359" s="305"/>
      <c r="N359" s="305"/>
    </row>
    <row r="360" spans="2:14">
      <c r="B360" s="305"/>
      <c r="C360" s="305"/>
      <c r="D360" s="305"/>
      <c r="G360" s="305"/>
      <c r="H360" s="305"/>
      <c r="I360" s="305"/>
      <c r="J360" s="305"/>
      <c r="K360" s="305"/>
      <c r="L360" s="305"/>
      <c r="M360" s="305"/>
      <c r="N360" s="305"/>
    </row>
    <row r="361" spans="2:14">
      <c r="B361" s="305"/>
      <c r="C361" s="305"/>
      <c r="D361" s="305"/>
      <c r="G361" s="305"/>
      <c r="H361" s="305"/>
      <c r="I361" s="305"/>
      <c r="J361" s="305"/>
      <c r="K361" s="305"/>
      <c r="L361" s="305"/>
      <c r="M361" s="305"/>
      <c r="N361" s="305"/>
    </row>
    <row r="362" spans="2:14">
      <c r="B362" s="305"/>
      <c r="C362" s="305"/>
      <c r="D362" s="305"/>
      <c r="G362" s="305"/>
      <c r="H362" s="305"/>
      <c r="I362" s="305"/>
      <c r="J362" s="305"/>
      <c r="K362" s="305"/>
      <c r="L362" s="305"/>
      <c r="M362" s="305"/>
      <c r="N362" s="305"/>
    </row>
    <row r="363" spans="2:14">
      <c r="B363" s="305"/>
      <c r="C363" s="305"/>
      <c r="D363" s="305"/>
      <c r="G363" s="305"/>
      <c r="H363" s="305"/>
      <c r="I363" s="305"/>
      <c r="J363" s="305"/>
      <c r="K363" s="305"/>
      <c r="L363" s="305"/>
      <c r="M363" s="305"/>
      <c r="N363" s="305"/>
    </row>
    <row r="364" spans="2:14">
      <c r="B364" s="305"/>
      <c r="C364" s="305"/>
      <c r="D364" s="305"/>
      <c r="G364" s="305"/>
      <c r="H364" s="305"/>
      <c r="I364" s="305"/>
      <c r="J364" s="305"/>
      <c r="K364" s="305"/>
      <c r="L364" s="305"/>
      <c r="M364" s="305"/>
      <c r="N364" s="305"/>
    </row>
    <row r="365" spans="2:14">
      <c r="B365" s="305"/>
      <c r="C365" s="305"/>
      <c r="D365" s="305"/>
      <c r="G365" s="305"/>
      <c r="H365" s="305"/>
      <c r="I365" s="305"/>
      <c r="J365" s="305"/>
      <c r="K365" s="305"/>
      <c r="L365" s="305"/>
      <c r="M365" s="305"/>
      <c r="N365" s="305"/>
    </row>
    <row r="366" spans="2:14">
      <c r="B366" s="305"/>
      <c r="C366" s="305"/>
      <c r="D366" s="305"/>
      <c r="G366" s="305"/>
      <c r="H366" s="305"/>
      <c r="I366" s="305"/>
      <c r="J366" s="305"/>
      <c r="K366" s="305"/>
      <c r="L366" s="305"/>
      <c r="M366" s="305"/>
      <c r="N366" s="305"/>
    </row>
    <row r="367" spans="2:14">
      <c r="B367" s="305"/>
      <c r="C367" s="305"/>
      <c r="D367" s="305"/>
      <c r="G367" s="305"/>
      <c r="H367" s="305"/>
      <c r="I367" s="305"/>
      <c r="J367" s="305"/>
      <c r="K367" s="305"/>
      <c r="L367" s="305"/>
      <c r="M367" s="305"/>
      <c r="N367" s="305"/>
    </row>
    <row r="368" spans="2:14">
      <c r="B368" s="305"/>
      <c r="C368" s="305"/>
      <c r="D368" s="305"/>
      <c r="G368" s="305"/>
      <c r="H368" s="305"/>
      <c r="I368" s="305"/>
      <c r="J368" s="305"/>
      <c r="K368" s="305"/>
      <c r="L368" s="305"/>
      <c r="M368" s="305"/>
      <c r="N368" s="305"/>
    </row>
    <row r="369" spans="2:14">
      <c r="B369" s="305"/>
      <c r="C369" s="305"/>
      <c r="D369" s="305"/>
      <c r="G369" s="305"/>
      <c r="H369" s="305"/>
      <c r="I369" s="305"/>
      <c r="J369" s="305"/>
      <c r="K369" s="305"/>
      <c r="L369" s="305"/>
      <c r="M369" s="305"/>
      <c r="N369" s="305"/>
    </row>
    <row r="370" spans="2:14">
      <c r="B370" s="305"/>
      <c r="C370" s="305"/>
      <c r="D370" s="305"/>
      <c r="G370" s="305"/>
      <c r="H370" s="305"/>
      <c r="I370" s="305"/>
      <c r="J370" s="305"/>
      <c r="K370" s="305"/>
      <c r="L370" s="305"/>
      <c r="M370" s="305"/>
      <c r="N370" s="305"/>
    </row>
    <row r="371" spans="2:14">
      <c r="B371" s="305"/>
      <c r="C371" s="305"/>
      <c r="D371" s="305"/>
      <c r="G371" s="305"/>
      <c r="H371" s="305"/>
      <c r="I371" s="305"/>
      <c r="J371" s="305"/>
      <c r="K371" s="305"/>
      <c r="L371" s="305"/>
      <c r="M371" s="305"/>
      <c r="N371" s="305"/>
    </row>
    <row r="372" spans="2:14">
      <c r="B372" s="305"/>
      <c r="C372" s="305"/>
      <c r="D372" s="305"/>
      <c r="G372" s="305"/>
      <c r="H372" s="305"/>
      <c r="I372" s="305"/>
      <c r="J372" s="305"/>
      <c r="K372" s="305"/>
      <c r="L372" s="305"/>
      <c r="M372" s="305"/>
      <c r="N372" s="305"/>
    </row>
    <row r="373" spans="2:14">
      <c r="B373" s="305"/>
      <c r="C373" s="305"/>
      <c r="D373" s="305"/>
      <c r="G373" s="305"/>
      <c r="H373" s="305"/>
      <c r="I373" s="305"/>
      <c r="J373" s="305"/>
      <c r="K373" s="305"/>
      <c r="L373" s="305"/>
      <c r="M373" s="305"/>
      <c r="N373" s="305"/>
    </row>
    <row r="374" spans="2:14">
      <c r="B374" s="305"/>
      <c r="C374" s="305"/>
      <c r="D374" s="305"/>
      <c r="G374" s="305"/>
      <c r="H374" s="305"/>
      <c r="I374" s="305"/>
      <c r="J374" s="305"/>
      <c r="K374" s="305"/>
      <c r="L374" s="305"/>
      <c r="M374" s="305"/>
      <c r="N374" s="305"/>
    </row>
    <row r="375" spans="2:14">
      <c r="B375" s="305"/>
      <c r="C375" s="305"/>
      <c r="D375" s="305"/>
      <c r="G375" s="305"/>
      <c r="H375" s="305"/>
      <c r="I375" s="305"/>
      <c r="J375" s="305"/>
      <c r="K375" s="305"/>
      <c r="L375" s="305"/>
      <c r="M375" s="305"/>
      <c r="N375" s="305"/>
    </row>
    <row r="376" spans="2:14">
      <c r="B376" s="305"/>
      <c r="C376" s="305"/>
      <c r="D376" s="305"/>
      <c r="G376" s="305"/>
      <c r="H376" s="305"/>
      <c r="I376" s="305"/>
      <c r="J376" s="305"/>
      <c r="K376" s="305"/>
      <c r="L376" s="305"/>
      <c r="M376" s="305"/>
      <c r="N376" s="305"/>
    </row>
    <row r="377" spans="2:14">
      <c r="B377" s="305"/>
      <c r="C377" s="305"/>
      <c r="D377" s="305"/>
      <c r="G377" s="305"/>
      <c r="H377" s="305"/>
      <c r="I377" s="305"/>
      <c r="J377" s="305"/>
      <c r="K377" s="305"/>
      <c r="L377" s="305"/>
      <c r="M377" s="305"/>
      <c r="N377" s="305"/>
    </row>
    <row r="378" spans="2:14">
      <c r="B378" s="305"/>
      <c r="C378" s="305"/>
      <c r="D378" s="305"/>
      <c r="G378" s="305"/>
      <c r="H378" s="305"/>
      <c r="I378" s="305"/>
      <c r="J378" s="305"/>
      <c r="K378" s="305"/>
      <c r="L378" s="305"/>
      <c r="M378" s="305"/>
      <c r="N378" s="305"/>
    </row>
    <row r="379" spans="2:14">
      <c r="B379" s="305"/>
      <c r="C379" s="305"/>
      <c r="D379" s="305"/>
      <c r="G379" s="305"/>
      <c r="H379" s="305"/>
      <c r="I379" s="305"/>
      <c r="J379" s="305"/>
      <c r="K379" s="305"/>
      <c r="L379" s="305"/>
      <c r="M379" s="305"/>
      <c r="N379" s="305"/>
    </row>
    <row r="380" spans="2:14">
      <c r="B380" s="305"/>
      <c r="C380" s="305"/>
      <c r="D380" s="305"/>
      <c r="G380" s="305"/>
      <c r="H380" s="305"/>
      <c r="I380" s="305"/>
      <c r="J380" s="305"/>
      <c r="K380" s="305"/>
      <c r="L380" s="305"/>
      <c r="M380" s="305"/>
      <c r="N380" s="305"/>
    </row>
    <row r="381" spans="2:14">
      <c r="B381" s="305"/>
      <c r="C381" s="305"/>
      <c r="D381" s="305"/>
      <c r="G381" s="305"/>
      <c r="H381" s="305"/>
      <c r="I381" s="305"/>
      <c r="J381" s="305"/>
      <c r="K381" s="305"/>
      <c r="L381" s="305"/>
      <c r="M381" s="305"/>
      <c r="N381" s="305"/>
    </row>
    <row r="382" spans="2:14">
      <c r="B382" s="305"/>
      <c r="C382" s="305"/>
      <c r="D382" s="305"/>
      <c r="G382" s="305"/>
      <c r="H382" s="305"/>
      <c r="I382" s="305"/>
      <c r="J382" s="305"/>
      <c r="K382" s="305"/>
      <c r="L382" s="305"/>
      <c r="M382" s="305"/>
      <c r="N382" s="305"/>
    </row>
    <row r="383" spans="2:14">
      <c r="B383" s="305"/>
      <c r="C383" s="305"/>
      <c r="D383" s="305"/>
      <c r="G383" s="305"/>
      <c r="H383" s="305"/>
      <c r="I383" s="305"/>
      <c r="J383" s="305"/>
      <c r="K383" s="305"/>
      <c r="L383" s="305"/>
      <c r="M383" s="305"/>
      <c r="N383" s="305"/>
    </row>
    <row r="384" spans="2:14">
      <c r="B384" s="305"/>
      <c r="C384" s="305"/>
      <c r="D384" s="305"/>
      <c r="G384" s="305"/>
      <c r="H384" s="305"/>
      <c r="I384" s="305"/>
      <c r="J384" s="305"/>
      <c r="K384" s="305"/>
      <c r="L384" s="305"/>
      <c r="M384" s="305"/>
      <c r="N384" s="305"/>
    </row>
    <row r="385" spans="2:14">
      <c r="B385" s="305"/>
      <c r="C385" s="305"/>
      <c r="D385" s="305"/>
      <c r="G385" s="305"/>
      <c r="H385" s="305"/>
      <c r="I385" s="305"/>
      <c r="J385" s="305"/>
      <c r="K385" s="305"/>
      <c r="L385" s="305"/>
      <c r="M385" s="305"/>
      <c r="N385" s="305"/>
    </row>
    <row r="386" spans="2:14">
      <c r="B386" s="305"/>
      <c r="C386" s="305"/>
      <c r="D386" s="305"/>
      <c r="G386" s="305"/>
      <c r="H386" s="305"/>
      <c r="I386" s="305"/>
      <c r="J386" s="305"/>
      <c r="K386" s="305"/>
      <c r="L386" s="305"/>
      <c r="M386" s="305"/>
      <c r="N386" s="305"/>
    </row>
    <row r="387" spans="2:14">
      <c r="B387" s="305"/>
      <c r="C387" s="305"/>
      <c r="D387" s="305"/>
      <c r="G387" s="305"/>
      <c r="H387" s="305"/>
      <c r="I387" s="305"/>
      <c r="J387" s="305"/>
      <c r="K387" s="305"/>
      <c r="L387" s="305"/>
      <c r="M387" s="305"/>
      <c r="N387" s="305"/>
    </row>
    <row r="388" spans="2:14">
      <c r="B388" s="305"/>
      <c r="C388" s="305"/>
      <c r="D388" s="305"/>
      <c r="G388" s="305"/>
      <c r="H388" s="305"/>
      <c r="I388" s="305"/>
      <c r="J388" s="305"/>
      <c r="K388" s="305"/>
      <c r="L388" s="305"/>
      <c r="M388" s="305"/>
      <c r="N388" s="305"/>
    </row>
    <row r="389" spans="2:14">
      <c r="B389" s="305"/>
      <c r="C389" s="305"/>
      <c r="D389" s="305"/>
      <c r="G389" s="305"/>
      <c r="H389" s="305"/>
      <c r="I389" s="305"/>
      <c r="J389" s="305"/>
      <c r="K389" s="305"/>
      <c r="L389" s="305"/>
      <c r="M389" s="305"/>
      <c r="N389" s="305"/>
    </row>
    <row r="390" spans="2:14">
      <c r="B390" s="305"/>
      <c r="C390" s="305"/>
      <c r="D390" s="305"/>
      <c r="G390" s="305"/>
      <c r="H390" s="305"/>
      <c r="I390" s="305"/>
      <c r="J390" s="305"/>
      <c r="K390" s="305"/>
      <c r="L390" s="305"/>
      <c r="M390" s="305"/>
      <c r="N390" s="305"/>
    </row>
    <row r="928" spans="17:18">
      <c r="Q928" s="31"/>
      <c r="R928" s="31"/>
    </row>
    <row r="929" spans="17:18">
      <c r="Q929" s="31"/>
      <c r="R929" s="31"/>
    </row>
    <row r="930" spans="17:18">
      <c r="Q930" s="31"/>
      <c r="R930" s="31"/>
    </row>
    <row r="931" spans="17:18">
      <c r="Q931" s="31"/>
      <c r="R931" s="31"/>
    </row>
    <row r="932" spans="17:18">
      <c r="Q932" s="31"/>
      <c r="R932" s="31"/>
    </row>
    <row r="933" spans="17:18">
      <c r="Q933" s="31"/>
      <c r="R933" s="31"/>
    </row>
    <row r="934" spans="17:18">
      <c r="Q934" s="31"/>
      <c r="R934" s="31"/>
    </row>
    <row r="935" spans="17:18">
      <c r="Q935" s="31"/>
      <c r="R935" s="31"/>
    </row>
    <row r="936" spans="17:18">
      <c r="Q936" s="31"/>
      <c r="R936" s="31"/>
    </row>
    <row r="937" spans="17:18">
      <c r="Q937" s="31"/>
      <c r="R937" s="31"/>
    </row>
    <row r="938" spans="17:18">
      <c r="Q938" s="31"/>
      <c r="R938" s="31"/>
    </row>
    <row r="939" spans="17:18">
      <c r="Q939" s="31"/>
      <c r="R939" s="31"/>
    </row>
    <row r="940" spans="17:18">
      <c r="Q940" s="31"/>
      <c r="R940" s="31"/>
    </row>
    <row r="941" spans="17:18">
      <c r="Q941" s="31"/>
      <c r="R941" s="31"/>
    </row>
    <row r="942" spans="17:18">
      <c r="Q942" s="31"/>
      <c r="R942" s="31"/>
    </row>
    <row r="943" spans="17:18">
      <c r="Q943" s="31"/>
      <c r="R943" s="31"/>
    </row>
    <row r="944" spans="17:18">
      <c r="Q944" s="31"/>
      <c r="R944" s="31"/>
    </row>
    <row r="945" spans="17:18">
      <c r="Q945" s="31"/>
      <c r="R945" s="31"/>
    </row>
    <row r="946" spans="17:18">
      <c r="Q946" s="31"/>
      <c r="R946" s="31"/>
    </row>
    <row r="947" spans="17:18">
      <c r="Q947" s="31"/>
      <c r="R947" s="31"/>
    </row>
    <row r="948" spans="17:18">
      <c r="Q948" s="31"/>
      <c r="R948" s="31"/>
    </row>
    <row r="949" spans="17:18">
      <c r="Q949" s="31"/>
      <c r="R949" s="31"/>
    </row>
    <row r="950" spans="17:18">
      <c r="Q950" s="31"/>
      <c r="R950" s="31"/>
    </row>
    <row r="951" spans="17:18">
      <c r="Q951" s="31"/>
      <c r="R951" s="31"/>
    </row>
    <row r="952" spans="17:18">
      <c r="Q952" s="31"/>
      <c r="R952" s="31"/>
    </row>
    <row r="953" spans="17:18">
      <c r="Q953" s="31"/>
      <c r="R953" s="31"/>
    </row>
    <row r="954" spans="17:18">
      <c r="Q954" s="31"/>
      <c r="R954" s="31"/>
    </row>
    <row r="955" spans="17:18">
      <c r="Q955" s="31"/>
      <c r="R955" s="31"/>
    </row>
    <row r="956" spans="17:18">
      <c r="Q956" s="31"/>
      <c r="R956" s="31"/>
    </row>
    <row r="957" spans="17:18">
      <c r="Q957" s="31"/>
      <c r="R957" s="31"/>
    </row>
    <row r="958" spans="17:18">
      <c r="Q958" s="31"/>
      <c r="R958" s="31"/>
    </row>
    <row r="959" spans="17:18">
      <c r="Q959" s="31"/>
      <c r="R959" s="31"/>
    </row>
    <row r="960" spans="17:18">
      <c r="Q960" s="31"/>
      <c r="R960" s="31"/>
    </row>
    <row r="961" spans="17:18">
      <c r="Q961" s="31"/>
      <c r="R961" s="31"/>
    </row>
    <row r="962" spans="17:18">
      <c r="Q962" s="31"/>
      <c r="R962" s="31"/>
    </row>
    <row r="963" spans="17:18">
      <c r="Q963" s="31"/>
      <c r="R963" s="31"/>
    </row>
    <row r="964" spans="17:18">
      <c r="Q964" s="31"/>
      <c r="R964" s="31"/>
    </row>
    <row r="965" spans="17:18">
      <c r="Q965" s="31"/>
      <c r="R965" s="31"/>
    </row>
    <row r="966" spans="17:18">
      <c r="Q966" s="31"/>
      <c r="R966" s="31"/>
    </row>
    <row r="967" spans="17:18">
      <c r="Q967" s="31"/>
      <c r="R967" s="31"/>
    </row>
    <row r="968" spans="17:18">
      <c r="Q968" s="31"/>
      <c r="R968" s="31"/>
    </row>
    <row r="969" spans="17:18">
      <c r="Q969" s="31"/>
      <c r="R969" s="31"/>
    </row>
    <row r="970" spans="17:18">
      <c r="Q970" s="31"/>
      <c r="R970" s="31"/>
    </row>
    <row r="971" spans="17:18">
      <c r="Q971" s="31"/>
      <c r="R971" s="31"/>
    </row>
    <row r="972" spans="17:18">
      <c r="Q972" s="31"/>
      <c r="R972" s="31"/>
    </row>
    <row r="973" spans="17:18">
      <c r="Q973" s="31"/>
      <c r="R973" s="31"/>
    </row>
    <row r="974" spans="17:18">
      <c r="Q974" s="31"/>
      <c r="R974" s="31"/>
    </row>
    <row r="975" spans="17:18">
      <c r="Q975" s="31"/>
      <c r="R975" s="31"/>
    </row>
    <row r="976" spans="17:18">
      <c r="Q976" s="31"/>
      <c r="R976" s="31"/>
    </row>
    <row r="977" spans="17:18">
      <c r="Q977" s="31"/>
      <c r="R977" s="31"/>
    </row>
    <row r="978" spans="17:18">
      <c r="Q978" s="31"/>
      <c r="R978" s="31"/>
    </row>
    <row r="979" spans="17:18">
      <c r="Q979" s="31"/>
      <c r="R979" s="31"/>
    </row>
    <row r="980" spans="17:18">
      <c r="Q980" s="31"/>
      <c r="R980" s="31"/>
    </row>
    <row r="981" spans="17:18">
      <c r="Q981" s="31"/>
      <c r="R981" s="31"/>
    </row>
    <row r="982" spans="17:18">
      <c r="Q982" s="31"/>
      <c r="R982" s="31"/>
    </row>
    <row r="983" spans="17:18">
      <c r="Q983" s="31"/>
      <c r="R983" s="31"/>
    </row>
    <row r="984" spans="17:18">
      <c r="Q984" s="31"/>
      <c r="R984" s="31"/>
    </row>
    <row r="985" spans="17:18">
      <c r="Q985" s="31"/>
      <c r="R985" s="31"/>
    </row>
    <row r="986" spans="17:18">
      <c r="Q986" s="31"/>
      <c r="R986" s="31"/>
    </row>
    <row r="987" spans="17:18">
      <c r="Q987" s="31"/>
      <c r="R987" s="31"/>
    </row>
    <row r="988" spans="17:18">
      <c r="Q988" s="31"/>
      <c r="R988" s="31"/>
    </row>
    <row r="989" spans="17:18">
      <c r="Q989" s="31"/>
      <c r="R989" s="31"/>
    </row>
    <row r="990" spans="17:18">
      <c r="Q990" s="31"/>
      <c r="R990" s="31"/>
    </row>
    <row r="991" spans="17:18">
      <c r="Q991" s="31"/>
      <c r="R991" s="31"/>
    </row>
    <row r="992" spans="17:18">
      <c r="Q992" s="31"/>
      <c r="R992" s="31"/>
    </row>
    <row r="993" spans="17:18">
      <c r="Q993" s="31"/>
      <c r="R993" s="31"/>
    </row>
    <row r="994" spans="17:18">
      <c r="Q994" s="31"/>
      <c r="R994" s="31"/>
    </row>
    <row r="995" spans="17:18">
      <c r="Q995" s="31"/>
      <c r="R995" s="31"/>
    </row>
    <row r="996" spans="17:18">
      <c r="Q996" s="31"/>
      <c r="R996" s="31"/>
    </row>
    <row r="997" spans="17:18">
      <c r="Q997" s="31"/>
      <c r="R997" s="31"/>
    </row>
    <row r="998" spans="17:18">
      <c r="Q998" s="31"/>
      <c r="R998" s="31"/>
    </row>
    <row r="999" spans="17:18">
      <c r="Q999" s="31"/>
      <c r="R999" s="31"/>
    </row>
    <row r="1000" spans="17:18">
      <c r="Q1000" s="31"/>
      <c r="R1000" s="31"/>
    </row>
    <row r="1001" spans="17:18">
      <c r="Q1001" s="31"/>
      <c r="R1001" s="31"/>
    </row>
    <row r="1002" spans="17:18">
      <c r="Q1002" s="31"/>
      <c r="R1002" s="31"/>
    </row>
    <row r="1003" spans="17:18">
      <c r="Q1003" s="31"/>
      <c r="R1003" s="31"/>
    </row>
    <row r="1004" spans="17:18">
      <c r="Q1004" s="31"/>
      <c r="R1004" s="31"/>
    </row>
    <row r="1005" spans="17:18">
      <c r="Q1005" s="31"/>
      <c r="R1005" s="31"/>
    </row>
    <row r="1006" spans="17:18">
      <c r="Q1006" s="31"/>
      <c r="R1006" s="31"/>
    </row>
    <row r="1007" spans="17:18">
      <c r="Q1007" s="31"/>
      <c r="R1007" s="31"/>
    </row>
    <row r="1008" spans="17:18">
      <c r="Q1008" s="31"/>
      <c r="R1008" s="31"/>
    </row>
    <row r="1009" spans="17:18">
      <c r="Q1009" s="31"/>
      <c r="R1009" s="31"/>
    </row>
    <row r="1010" spans="17:18">
      <c r="Q1010" s="31"/>
      <c r="R1010" s="31"/>
    </row>
    <row r="1011" spans="17:18">
      <c r="Q1011" s="31"/>
      <c r="R1011" s="31"/>
    </row>
    <row r="1012" spans="17:18">
      <c r="Q1012" s="31"/>
      <c r="R1012" s="31"/>
    </row>
    <row r="1013" spans="17:18">
      <c r="Q1013" s="31"/>
      <c r="R1013" s="31"/>
    </row>
    <row r="1014" spans="17:18">
      <c r="Q1014" s="31"/>
      <c r="R1014" s="31"/>
    </row>
    <row r="1015" spans="17:18">
      <c r="Q1015" s="31"/>
      <c r="R1015" s="31"/>
    </row>
    <row r="1016" spans="17:18">
      <c r="Q1016" s="31"/>
      <c r="R1016" s="31"/>
    </row>
    <row r="1017" spans="17:18">
      <c r="Q1017" s="31"/>
      <c r="R1017" s="31"/>
    </row>
    <row r="1018" spans="17:18">
      <c r="Q1018" s="31"/>
      <c r="R1018" s="31"/>
    </row>
    <row r="1019" spans="17:18">
      <c r="Q1019" s="31"/>
      <c r="R1019" s="31"/>
    </row>
    <row r="1020" spans="17:18">
      <c r="Q1020" s="31"/>
      <c r="R1020" s="31"/>
    </row>
    <row r="1021" spans="17:18">
      <c r="Q1021" s="31"/>
      <c r="R1021" s="31"/>
    </row>
    <row r="1022" spans="17:18">
      <c r="Q1022" s="31"/>
      <c r="R1022" s="31"/>
    </row>
    <row r="1023" spans="17:18">
      <c r="Q1023" s="31"/>
      <c r="R1023" s="31"/>
    </row>
    <row r="1024" spans="17:18">
      <c r="Q1024" s="31"/>
      <c r="R1024" s="31"/>
    </row>
    <row r="1025" spans="17:18">
      <c r="Q1025" s="31"/>
      <c r="R1025" s="31"/>
    </row>
    <row r="1026" spans="17:18">
      <c r="Q1026" s="31"/>
      <c r="R1026" s="31"/>
    </row>
    <row r="1027" spans="17:18">
      <c r="Q1027" s="31"/>
      <c r="R1027" s="31"/>
    </row>
    <row r="1028" spans="17:18">
      <c r="Q1028" s="31"/>
      <c r="R1028" s="31"/>
    </row>
    <row r="1029" spans="17:18">
      <c r="Q1029" s="31"/>
      <c r="R1029" s="31"/>
    </row>
    <row r="1030" spans="17:18">
      <c r="Q1030" s="31"/>
      <c r="R1030" s="31"/>
    </row>
    <row r="1031" spans="17:18">
      <c r="Q1031" s="31"/>
      <c r="R1031" s="31"/>
    </row>
    <row r="1032" spans="17:18">
      <c r="Q1032" s="31"/>
      <c r="R1032" s="31"/>
    </row>
    <row r="1033" spans="17:18">
      <c r="Q1033" s="31"/>
      <c r="R1033" s="31"/>
    </row>
    <row r="1034" spans="17:18">
      <c r="Q1034" s="31"/>
      <c r="R1034" s="31"/>
    </row>
    <row r="1035" spans="17:18">
      <c r="Q1035" s="31"/>
      <c r="R1035" s="31"/>
    </row>
    <row r="1036" spans="17:18">
      <c r="Q1036" s="31"/>
      <c r="R1036" s="31"/>
    </row>
    <row r="1037" spans="17:18">
      <c r="Q1037" s="31"/>
      <c r="R1037" s="31"/>
    </row>
    <row r="1038" spans="17:18">
      <c r="Q1038" s="31"/>
      <c r="R1038" s="31"/>
    </row>
    <row r="1039" spans="17:18">
      <c r="Q1039" s="31"/>
      <c r="R1039" s="31"/>
    </row>
    <row r="1040" spans="17:18">
      <c r="Q1040" s="31"/>
      <c r="R1040" s="31"/>
    </row>
    <row r="1041" spans="17:18">
      <c r="Q1041" s="31"/>
      <c r="R1041" s="31"/>
    </row>
    <row r="1042" spans="17:18">
      <c r="Q1042" s="31"/>
      <c r="R1042" s="31"/>
    </row>
    <row r="1043" spans="17:18">
      <c r="Q1043" s="31"/>
      <c r="R1043" s="31"/>
    </row>
    <row r="1044" spans="17:18">
      <c r="Q1044" s="31"/>
      <c r="R1044" s="31"/>
    </row>
    <row r="1045" spans="17:18">
      <c r="Q1045" s="31"/>
      <c r="R1045" s="31"/>
    </row>
    <row r="1046" spans="17:18">
      <c r="Q1046" s="31"/>
      <c r="R1046" s="31"/>
    </row>
    <row r="1047" spans="17:18">
      <c r="Q1047" s="31"/>
      <c r="R1047" s="31"/>
    </row>
    <row r="1048" spans="17:18">
      <c r="Q1048" s="31"/>
      <c r="R1048" s="31"/>
    </row>
    <row r="1049" spans="17:18">
      <c r="Q1049" s="31"/>
      <c r="R1049" s="31"/>
    </row>
    <row r="1050" spans="17:18">
      <c r="Q1050" s="31"/>
      <c r="R1050" s="31"/>
    </row>
    <row r="1051" spans="17:18">
      <c r="Q1051" s="31"/>
      <c r="R1051" s="31"/>
    </row>
    <row r="1052" spans="17:18">
      <c r="Q1052" s="31"/>
      <c r="R1052" s="31"/>
    </row>
    <row r="1053" spans="17:18">
      <c r="Q1053" s="31"/>
      <c r="R1053" s="31"/>
    </row>
    <row r="1054" spans="17:18">
      <c r="Q1054" s="31"/>
      <c r="R1054" s="31"/>
    </row>
    <row r="1055" spans="17:18">
      <c r="Q1055" s="31"/>
      <c r="R1055" s="31"/>
    </row>
    <row r="1056" spans="17:18">
      <c r="Q1056" s="31"/>
      <c r="R1056" s="31"/>
    </row>
    <row r="1057" spans="17:18">
      <c r="Q1057" s="31"/>
      <c r="R1057" s="31"/>
    </row>
    <row r="1058" spans="17:18">
      <c r="Q1058" s="31"/>
      <c r="R1058" s="31"/>
    </row>
    <row r="1059" spans="17:18">
      <c r="Q1059" s="31"/>
      <c r="R1059" s="31"/>
    </row>
    <row r="1060" spans="17:18">
      <c r="Q1060" s="31"/>
      <c r="R1060" s="31"/>
    </row>
    <row r="1061" spans="17:18">
      <c r="Q1061" s="31"/>
      <c r="R1061" s="31"/>
    </row>
    <row r="1062" spans="17:18">
      <c r="Q1062" s="31"/>
      <c r="R1062" s="31"/>
    </row>
    <row r="1063" spans="17:18">
      <c r="Q1063" s="31"/>
      <c r="R1063" s="31"/>
    </row>
    <row r="1064" spans="17:18">
      <c r="Q1064" s="31"/>
      <c r="R1064" s="31"/>
    </row>
    <row r="1065" spans="17:18">
      <c r="Q1065" s="31"/>
      <c r="R1065" s="31"/>
    </row>
    <row r="1066" spans="17:18">
      <c r="Q1066" s="31"/>
      <c r="R1066" s="31"/>
    </row>
    <row r="1067" spans="17:18">
      <c r="Q1067" s="31"/>
      <c r="R1067" s="31"/>
    </row>
    <row r="1068" spans="17:18">
      <c r="Q1068" s="31"/>
      <c r="R1068" s="31"/>
    </row>
    <row r="1069" spans="17:18">
      <c r="Q1069" s="31"/>
      <c r="R1069" s="31"/>
    </row>
    <row r="1070" spans="17:18">
      <c r="Q1070" s="31"/>
      <c r="R1070" s="31"/>
    </row>
    <row r="1071" spans="17:18">
      <c r="Q1071" s="31"/>
      <c r="R1071" s="31"/>
    </row>
    <row r="1072" spans="17:18">
      <c r="Q1072" s="31"/>
      <c r="R1072" s="31"/>
    </row>
    <row r="1073" spans="17:18">
      <c r="Q1073" s="31"/>
      <c r="R1073" s="31"/>
    </row>
    <row r="1074" spans="17:18">
      <c r="Q1074" s="31"/>
      <c r="R1074" s="31"/>
    </row>
    <row r="1075" spans="17:18">
      <c r="Q1075" s="31"/>
      <c r="R1075" s="31"/>
    </row>
    <row r="1076" spans="17:18">
      <c r="Q1076" s="31"/>
      <c r="R1076" s="31"/>
    </row>
    <row r="1077" spans="17:18">
      <c r="Q1077" s="31"/>
      <c r="R1077" s="31"/>
    </row>
    <row r="1078" spans="17:18">
      <c r="Q1078" s="31"/>
      <c r="R1078" s="31"/>
    </row>
    <row r="1079" spans="17:18">
      <c r="Q1079" s="31"/>
      <c r="R1079" s="31"/>
    </row>
    <row r="1080" spans="17:18">
      <c r="Q1080" s="31"/>
      <c r="R1080" s="31"/>
    </row>
    <row r="1081" spans="17:18">
      <c r="Q1081" s="31"/>
      <c r="R1081" s="31"/>
    </row>
    <row r="1082" spans="17:18">
      <c r="Q1082" s="31"/>
      <c r="R1082" s="31"/>
    </row>
    <row r="1083" spans="17:18">
      <c r="Q1083" s="31"/>
      <c r="R1083" s="31"/>
    </row>
    <row r="1084" spans="17:18">
      <c r="Q1084" s="31"/>
      <c r="R1084" s="31"/>
    </row>
    <row r="1085" spans="17:18">
      <c r="Q1085" s="31"/>
      <c r="R1085" s="31"/>
    </row>
    <row r="1086" spans="17:18">
      <c r="Q1086" s="31"/>
      <c r="R1086" s="31"/>
    </row>
    <row r="1087" spans="17:18">
      <c r="Q1087" s="31"/>
      <c r="R1087" s="31"/>
    </row>
    <row r="1088" spans="17:18">
      <c r="Q1088" s="31"/>
      <c r="R1088" s="31"/>
    </row>
    <row r="1089" spans="17:18">
      <c r="Q1089" s="31"/>
      <c r="R1089" s="31"/>
    </row>
    <row r="1090" spans="17:18">
      <c r="Q1090" s="31"/>
      <c r="R1090" s="31"/>
    </row>
    <row r="1091" spans="17:18">
      <c r="Q1091" s="31"/>
      <c r="R1091" s="31"/>
    </row>
    <row r="1092" spans="17:18">
      <c r="Q1092" s="31"/>
      <c r="R1092" s="31"/>
    </row>
    <row r="1093" spans="17:18">
      <c r="Q1093" s="31"/>
      <c r="R1093" s="31"/>
    </row>
    <row r="1094" spans="17:18">
      <c r="Q1094" s="31"/>
      <c r="R1094" s="31"/>
    </row>
    <row r="1095" spans="17:18">
      <c r="Q1095" s="31"/>
      <c r="R1095" s="31"/>
    </row>
    <row r="1096" spans="17:18">
      <c r="Q1096" s="31"/>
      <c r="R1096" s="31"/>
    </row>
    <row r="1097" spans="17:18">
      <c r="Q1097" s="31"/>
      <c r="R1097" s="31"/>
    </row>
    <row r="1098" spans="17:18">
      <c r="Q1098" s="31"/>
      <c r="R1098" s="31"/>
    </row>
    <row r="1099" spans="17:18">
      <c r="Q1099" s="31"/>
      <c r="R1099" s="31"/>
    </row>
    <row r="1100" spans="17:18">
      <c r="Q1100" s="31"/>
      <c r="R1100" s="31"/>
    </row>
    <row r="1101" spans="17:18">
      <c r="Q1101" s="31"/>
      <c r="R1101" s="31"/>
    </row>
    <row r="1102" spans="17:18">
      <c r="Q1102" s="31"/>
      <c r="R1102" s="31"/>
    </row>
    <row r="1103" spans="17:18">
      <c r="Q1103" s="31"/>
      <c r="R1103" s="31"/>
    </row>
    <row r="1104" spans="17:18">
      <c r="Q1104" s="31"/>
      <c r="R1104" s="31"/>
    </row>
    <row r="1105" spans="17:18">
      <c r="Q1105" s="31"/>
      <c r="R1105" s="31"/>
    </row>
    <row r="1106" spans="17:18">
      <c r="Q1106" s="31"/>
      <c r="R1106" s="31"/>
    </row>
    <row r="1107" spans="17:18">
      <c r="Q1107" s="31"/>
      <c r="R1107" s="31"/>
    </row>
    <row r="1108" spans="17:18">
      <c r="Q1108" s="31"/>
      <c r="R1108" s="31"/>
    </row>
    <row r="1109" spans="17:18">
      <c r="Q1109" s="31"/>
      <c r="R1109" s="31"/>
    </row>
    <row r="1110" spans="17:18">
      <c r="Q1110" s="31"/>
      <c r="R1110" s="31"/>
    </row>
    <row r="1111" spans="17:18">
      <c r="Q1111" s="31"/>
      <c r="R1111" s="31"/>
    </row>
    <row r="1112" spans="17:18">
      <c r="Q1112" s="31"/>
      <c r="R1112" s="31"/>
    </row>
    <row r="1113" spans="17:18">
      <c r="Q1113" s="31"/>
      <c r="R1113" s="31"/>
    </row>
    <row r="1114" spans="17:18">
      <c r="Q1114" s="31"/>
      <c r="R1114" s="31"/>
    </row>
    <row r="1115" spans="17:18">
      <c r="Q1115" s="31"/>
      <c r="R1115" s="31"/>
    </row>
    <row r="1116" spans="17:18">
      <c r="Q1116" s="31"/>
      <c r="R1116" s="31"/>
    </row>
    <row r="1117" spans="17:18">
      <c r="Q1117" s="31"/>
      <c r="R1117" s="31"/>
    </row>
    <row r="1118" spans="17:18">
      <c r="Q1118" s="31"/>
      <c r="R1118" s="31"/>
    </row>
    <row r="1119" spans="17:18">
      <c r="Q1119" s="31"/>
      <c r="R1119" s="31"/>
    </row>
    <row r="1120" spans="17:18">
      <c r="Q1120" s="31"/>
      <c r="R1120" s="31"/>
    </row>
    <row r="1121" spans="17:18">
      <c r="Q1121" s="31"/>
      <c r="R1121" s="31"/>
    </row>
    <row r="1122" spans="17:18">
      <c r="Q1122" s="31"/>
      <c r="R1122" s="31"/>
    </row>
    <row r="1123" spans="17:18">
      <c r="Q1123" s="31"/>
      <c r="R1123" s="31"/>
    </row>
    <row r="1124" spans="17:18">
      <c r="Q1124" s="31"/>
      <c r="R1124" s="31"/>
    </row>
    <row r="1125" spans="17:18">
      <c r="Q1125" s="31"/>
      <c r="R1125" s="31"/>
    </row>
    <row r="1126" spans="17:18">
      <c r="Q1126" s="31"/>
      <c r="R1126" s="31"/>
    </row>
    <row r="1127" spans="17:18">
      <c r="Q1127" s="31"/>
      <c r="R1127" s="31"/>
    </row>
    <row r="1128" spans="17:18">
      <c r="Q1128" s="31"/>
      <c r="R1128" s="31"/>
    </row>
    <row r="1129" spans="17:18">
      <c r="Q1129" s="31"/>
      <c r="R1129" s="31"/>
    </row>
    <row r="1130" spans="17:18">
      <c r="Q1130" s="31"/>
      <c r="R1130" s="31"/>
    </row>
    <row r="1131" spans="17:18">
      <c r="Q1131" s="31"/>
      <c r="R1131" s="31"/>
    </row>
    <row r="1132" spans="17:18">
      <c r="Q1132" s="31"/>
      <c r="R1132" s="31"/>
    </row>
    <row r="1133" spans="17:18">
      <c r="Q1133" s="31"/>
      <c r="R1133" s="31"/>
    </row>
    <row r="1134" spans="17:18">
      <c r="Q1134" s="31"/>
      <c r="R1134" s="31"/>
    </row>
    <row r="1135" spans="17:18">
      <c r="Q1135" s="31"/>
      <c r="R1135" s="31"/>
    </row>
    <row r="1136" spans="17:18">
      <c r="Q1136" s="31"/>
      <c r="R1136" s="31"/>
    </row>
    <row r="1137" spans="17:18">
      <c r="Q1137" s="31"/>
      <c r="R1137" s="31"/>
    </row>
    <row r="1138" spans="17:18">
      <c r="Q1138" s="31"/>
      <c r="R1138" s="31"/>
    </row>
    <row r="1139" spans="17:18">
      <c r="Q1139" s="31"/>
      <c r="R1139" s="31"/>
    </row>
    <row r="1140" spans="17:18">
      <c r="Q1140" s="31"/>
      <c r="R1140" s="31"/>
    </row>
    <row r="1141" spans="17:18">
      <c r="Q1141" s="31"/>
      <c r="R1141" s="31"/>
    </row>
    <row r="1142" spans="17:18">
      <c r="Q1142" s="31"/>
      <c r="R1142" s="31"/>
    </row>
    <row r="1143" spans="17:18">
      <c r="Q1143" s="31"/>
      <c r="R1143" s="31"/>
    </row>
    <row r="1144" spans="17:18">
      <c r="Q1144" s="31"/>
      <c r="R1144" s="31"/>
    </row>
    <row r="1145" spans="17:18">
      <c r="Q1145" s="31"/>
      <c r="R1145" s="31"/>
    </row>
    <row r="1146" spans="17:18">
      <c r="Q1146" s="31"/>
      <c r="R1146" s="31"/>
    </row>
    <row r="1147" spans="17:18">
      <c r="Q1147" s="31"/>
      <c r="R1147" s="31"/>
    </row>
    <row r="1148" spans="17:18">
      <c r="Q1148" s="31"/>
      <c r="R1148" s="31"/>
    </row>
    <row r="1149" spans="17:18">
      <c r="Q1149" s="31"/>
      <c r="R1149" s="31"/>
    </row>
    <row r="1150" spans="17:18">
      <c r="Q1150" s="31"/>
      <c r="R1150" s="31"/>
    </row>
    <row r="1151" spans="17:18">
      <c r="Q1151" s="31"/>
      <c r="R1151" s="31"/>
    </row>
    <row r="1152" spans="17:18">
      <c r="Q1152" s="31"/>
      <c r="R1152" s="31"/>
    </row>
    <row r="1153" spans="17:18">
      <c r="Q1153" s="31"/>
      <c r="R1153" s="31"/>
    </row>
    <row r="1154" spans="17:18">
      <c r="Q1154" s="31"/>
      <c r="R1154" s="31"/>
    </row>
    <row r="1155" spans="17:18">
      <c r="Q1155" s="31"/>
      <c r="R1155" s="31"/>
    </row>
    <row r="1156" spans="17:18">
      <c r="Q1156" s="31"/>
      <c r="R1156" s="31"/>
    </row>
    <row r="1157" spans="17:18">
      <c r="Q1157" s="31"/>
      <c r="R1157" s="31"/>
    </row>
    <row r="1158" spans="17:18">
      <c r="Q1158" s="31"/>
      <c r="R1158" s="31"/>
    </row>
    <row r="1159" spans="17:18">
      <c r="Q1159" s="31"/>
      <c r="R1159" s="31"/>
    </row>
    <row r="1160" spans="17:18">
      <c r="Q1160" s="31"/>
      <c r="R1160" s="31"/>
    </row>
    <row r="1161" spans="17:18">
      <c r="Q1161" s="31"/>
      <c r="R1161" s="31"/>
    </row>
    <row r="1162" spans="17:18">
      <c r="Q1162" s="31"/>
      <c r="R1162" s="31"/>
    </row>
    <row r="1163" spans="17:18">
      <c r="Q1163" s="31"/>
      <c r="R1163" s="31"/>
    </row>
    <row r="1164" spans="17:18">
      <c r="Q1164" s="31"/>
      <c r="R1164" s="31"/>
    </row>
    <row r="1165" spans="17:18">
      <c r="Q1165" s="31"/>
      <c r="R1165" s="31"/>
    </row>
    <row r="1166" spans="17:18">
      <c r="Q1166" s="31"/>
      <c r="R1166" s="31"/>
    </row>
    <row r="1167" spans="17:18">
      <c r="Q1167" s="31"/>
      <c r="R1167" s="31"/>
    </row>
    <row r="1168" spans="17:18">
      <c r="Q1168" s="31"/>
      <c r="R1168" s="31"/>
    </row>
    <row r="1169" spans="17:18">
      <c r="Q1169" s="31"/>
      <c r="R1169" s="31"/>
    </row>
    <row r="1170" spans="17:18">
      <c r="Q1170" s="31"/>
      <c r="R1170" s="31"/>
    </row>
    <row r="1171" spans="17:18">
      <c r="Q1171" s="31"/>
      <c r="R1171" s="31"/>
    </row>
    <row r="1172" spans="17:18">
      <c r="Q1172" s="31"/>
      <c r="R1172" s="31"/>
    </row>
    <row r="1173" spans="17:18">
      <c r="Q1173" s="31"/>
      <c r="R1173" s="31"/>
    </row>
    <row r="1174" spans="17:18">
      <c r="Q1174" s="31"/>
      <c r="R1174" s="31"/>
    </row>
    <row r="1175" spans="17:18">
      <c r="Q1175" s="31"/>
      <c r="R1175" s="31"/>
    </row>
    <row r="1176" spans="17:18">
      <c r="Q1176" s="31"/>
      <c r="R1176" s="31"/>
    </row>
    <row r="1177" spans="17:18">
      <c r="Q1177" s="31"/>
      <c r="R1177" s="31"/>
    </row>
    <row r="1178" spans="17:18">
      <c r="Q1178" s="31"/>
      <c r="R1178" s="31"/>
    </row>
    <row r="1179" spans="17:18">
      <c r="Q1179" s="31"/>
      <c r="R1179" s="31"/>
    </row>
    <row r="1180" spans="17:18">
      <c r="Q1180" s="31"/>
      <c r="R1180" s="31"/>
    </row>
    <row r="1181" spans="17:18">
      <c r="Q1181" s="31"/>
      <c r="R1181" s="31"/>
    </row>
    <row r="1182" spans="17:18">
      <c r="Q1182" s="31"/>
      <c r="R1182" s="31"/>
    </row>
    <row r="1183" spans="17:18">
      <c r="Q1183" s="31"/>
      <c r="R1183" s="31"/>
    </row>
    <row r="1184" spans="17:18">
      <c r="Q1184" s="31"/>
      <c r="R1184" s="31"/>
    </row>
    <row r="1185" spans="17:18">
      <c r="Q1185" s="31"/>
      <c r="R1185" s="31"/>
    </row>
    <row r="1186" spans="17:18">
      <c r="Q1186" s="31"/>
      <c r="R1186" s="31"/>
    </row>
    <row r="1187" spans="17:18">
      <c r="Q1187" s="31"/>
      <c r="R1187" s="31"/>
    </row>
    <row r="1188" spans="17:18">
      <c r="Q1188" s="31"/>
      <c r="R1188" s="31"/>
    </row>
    <row r="1189" spans="17:18">
      <c r="Q1189" s="31"/>
      <c r="R1189" s="31"/>
    </row>
    <row r="1190" spans="17:18">
      <c r="Q1190" s="31"/>
      <c r="R1190" s="31"/>
    </row>
    <row r="1191" spans="17:18">
      <c r="Q1191" s="31"/>
      <c r="R1191" s="31"/>
    </row>
    <row r="1192" spans="17:18">
      <c r="Q1192" s="31"/>
      <c r="R1192" s="31"/>
    </row>
    <row r="1193" spans="17:18">
      <c r="Q1193" s="31"/>
      <c r="R1193" s="31"/>
    </row>
    <row r="1194" spans="17:18">
      <c r="Q1194" s="31"/>
      <c r="R1194" s="31"/>
    </row>
    <row r="1195" spans="17:18">
      <c r="Q1195" s="31"/>
      <c r="R1195" s="31"/>
    </row>
    <row r="1196" spans="17:18">
      <c r="Q1196" s="31"/>
      <c r="R1196" s="31"/>
    </row>
    <row r="1197" spans="17:18">
      <c r="Q1197" s="31"/>
      <c r="R1197" s="31"/>
    </row>
    <row r="1198" spans="17:18">
      <c r="Q1198" s="31"/>
      <c r="R1198" s="31"/>
    </row>
    <row r="1199" spans="17:18">
      <c r="Q1199" s="31"/>
      <c r="R1199" s="31"/>
    </row>
    <row r="1200" spans="17:18">
      <c r="Q1200" s="31"/>
      <c r="R1200" s="31"/>
    </row>
    <row r="1201" spans="17:18">
      <c r="Q1201" s="31"/>
      <c r="R1201" s="31"/>
    </row>
    <row r="1202" spans="17:18">
      <c r="Q1202" s="31"/>
      <c r="R1202" s="31"/>
    </row>
    <row r="1203" spans="17:18">
      <c r="Q1203" s="31"/>
      <c r="R1203" s="31"/>
    </row>
    <row r="1204" spans="17:18">
      <c r="Q1204" s="31"/>
      <c r="R1204" s="31"/>
    </row>
    <row r="1205" spans="17:18">
      <c r="Q1205" s="31"/>
      <c r="R1205" s="31"/>
    </row>
    <row r="1206" spans="17:18">
      <c r="Q1206" s="31"/>
      <c r="R1206" s="31"/>
    </row>
    <row r="1207" spans="17:18">
      <c r="Q1207" s="31"/>
      <c r="R1207" s="31"/>
    </row>
    <row r="1208" spans="17:18">
      <c r="Q1208" s="31"/>
      <c r="R1208" s="31"/>
    </row>
    <row r="1209" spans="17:18">
      <c r="Q1209" s="31"/>
      <c r="R1209" s="31"/>
    </row>
    <row r="1210" spans="17:18">
      <c r="Q1210" s="31"/>
      <c r="R1210" s="31"/>
    </row>
    <row r="1211" spans="17:18">
      <c r="Q1211" s="31"/>
      <c r="R1211" s="31"/>
    </row>
    <row r="1212" spans="17:18">
      <c r="Q1212" s="31"/>
      <c r="R1212" s="31"/>
    </row>
    <row r="1213" spans="17:18">
      <c r="Q1213" s="31"/>
      <c r="R1213" s="31"/>
    </row>
    <row r="1214" spans="17:18">
      <c r="Q1214" s="31"/>
      <c r="R1214" s="31"/>
    </row>
    <row r="1215" spans="17:18">
      <c r="Q1215" s="31"/>
      <c r="R1215" s="31"/>
    </row>
    <row r="1216" spans="17:18">
      <c r="Q1216" s="31"/>
      <c r="R1216" s="31"/>
    </row>
    <row r="1217" spans="17:18">
      <c r="Q1217" s="31"/>
      <c r="R1217" s="31"/>
    </row>
    <row r="1218" spans="17:18">
      <c r="Q1218" s="31"/>
      <c r="R1218" s="31"/>
    </row>
    <row r="1219" spans="17:18">
      <c r="Q1219" s="31"/>
      <c r="R1219" s="31"/>
    </row>
    <row r="1220" spans="17:18">
      <c r="Q1220" s="31"/>
      <c r="R1220" s="31"/>
    </row>
    <row r="1221" spans="17:18">
      <c r="Q1221" s="31"/>
      <c r="R1221" s="31"/>
    </row>
    <row r="1222" spans="17:18">
      <c r="Q1222" s="31"/>
      <c r="R1222" s="31"/>
    </row>
    <row r="1223" spans="17:18">
      <c r="Q1223" s="31"/>
      <c r="R1223" s="31"/>
    </row>
    <row r="1224" spans="17:18">
      <c r="Q1224" s="31"/>
      <c r="R1224" s="31"/>
    </row>
    <row r="1225" spans="17:18">
      <c r="Q1225" s="31"/>
      <c r="R1225" s="31"/>
    </row>
    <row r="1226" spans="17:18">
      <c r="Q1226" s="31"/>
      <c r="R1226" s="31"/>
    </row>
    <row r="1227" spans="17:18">
      <c r="Q1227" s="31"/>
      <c r="R1227" s="31"/>
    </row>
    <row r="1228" spans="17:18">
      <c r="Q1228" s="31"/>
      <c r="R1228" s="31"/>
    </row>
    <row r="1229" spans="17:18">
      <c r="Q1229" s="31"/>
      <c r="R1229" s="31"/>
    </row>
    <row r="1230" spans="17:18">
      <c r="Q1230" s="31"/>
      <c r="R1230" s="31"/>
    </row>
    <row r="1231" spans="17:18">
      <c r="Q1231" s="31"/>
      <c r="R1231" s="31"/>
    </row>
    <row r="1232" spans="17:18">
      <c r="Q1232" s="31"/>
      <c r="R1232" s="31"/>
    </row>
    <row r="1233" spans="17:18">
      <c r="Q1233" s="31"/>
      <c r="R1233" s="31"/>
    </row>
    <row r="1234" spans="17:18">
      <c r="Q1234" s="31"/>
      <c r="R1234" s="31"/>
    </row>
    <row r="1235" spans="17:18">
      <c r="Q1235" s="31"/>
      <c r="R1235" s="31"/>
    </row>
    <row r="1236" spans="17:18">
      <c r="Q1236" s="31"/>
      <c r="R1236" s="31"/>
    </row>
    <row r="1237" spans="17:18">
      <c r="Q1237" s="31"/>
      <c r="R1237" s="31"/>
    </row>
    <row r="1238" spans="17:18">
      <c r="Q1238" s="31"/>
      <c r="R1238" s="31"/>
    </row>
    <row r="1239" spans="17:18">
      <c r="Q1239" s="31"/>
      <c r="R1239" s="31"/>
    </row>
    <row r="1240" spans="17:18">
      <c r="Q1240" s="31"/>
      <c r="R1240" s="31"/>
    </row>
    <row r="1241" spans="17:18">
      <c r="Q1241" s="31"/>
      <c r="R1241" s="31"/>
    </row>
    <row r="1242" spans="17:18">
      <c r="Q1242" s="31"/>
      <c r="R1242" s="31"/>
    </row>
    <row r="1243" spans="17:18">
      <c r="Q1243" s="31"/>
      <c r="R1243" s="31"/>
    </row>
    <row r="1244" spans="17:18">
      <c r="Q1244" s="31"/>
      <c r="R1244" s="31"/>
    </row>
    <row r="1245" spans="17:18">
      <c r="Q1245" s="31"/>
      <c r="R1245" s="31"/>
    </row>
    <row r="1246" spans="17:18">
      <c r="Q1246" s="31"/>
      <c r="R1246" s="31"/>
    </row>
    <row r="1247" spans="17:18">
      <c r="Q1247" s="31"/>
      <c r="R1247" s="31"/>
    </row>
    <row r="1248" spans="17:18">
      <c r="Q1248" s="31"/>
      <c r="R1248" s="31"/>
    </row>
    <row r="1249" spans="17:18">
      <c r="Q1249" s="31"/>
      <c r="R1249" s="31"/>
    </row>
    <row r="1250" spans="17:18">
      <c r="Q1250" s="31"/>
      <c r="R1250" s="31"/>
    </row>
    <row r="1251" spans="17:18">
      <c r="Q1251" s="31"/>
      <c r="R1251" s="31"/>
    </row>
    <row r="1252" spans="17:18">
      <c r="Q1252" s="31"/>
      <c r="R1252" s="31"/>
    </row>
    <row r="1253" spans="17:18">
      <c r="Q1253" s="31"/>
      <c r="R1253" s="31"/>
    </row>
    <row r="1254" spans="17:18">
      <c r="Q1254" s="31"/>
      <c r="R1254" s="31"/>
    </row>
    <row r="1255" spans="17:18">
      <c r="Q1255" s="31"/>
      <c r="R1255" s="31"/>
    </row>
    <row r="1256" spans="17:18">
      <c r="Q1256" s="31"/>
      <c r="R1256" s="31"/>
    </row>
    <row r="1257" spans="17:18">
      <c r="Q1257" s="31"/>
      <c r="R1257" s="31"/>
    </row>
    <row r="1258" spans="17:18">
      <c r="Q1258" s="31"/>
      <c r="R1258" s="31"/>
    </row>
    <row r="1259" spans="17:18">
      <c r="Q1259" s="31"/>
      <c r="R1259" s="31"/>
    </row>
    <row r="1260" spans="17:18">
      <c r="Q1260" s="31"/>
      <c r="R1260" s="31"/>
    </row>
    <row r="1261" spans="17:18">
      <c r="Q1261" s="31"/>
      <c r="R1261" s="31"/>
    </row>
    <row r="1262" spans="17:18">
      <c r="Q1262" s="31"/>
      <c r="R1262" s="31"/>
    </row>
    <row r="1263" spans="17:18">
      <c r="Q1263" s="31"/>
      <c r="R1263" s="31"/>
    </row>
    <row r="1264" spans="17:18">
      <c r="Q1264" s="31"/>
      <c r="R1264" s="31"/>
    </row>
    <row r="1265" spans="17:18">
      <c r="Q1265" s="31"/>
      <c r="R1265" s="31"/>
    </row>
    <row r="1266" spans="17:18">
      <c r="Q1266" s="31"/>
      <c r="R1266" s="31"/>
    </row>
    <row r="1267" spans="17:18">
      <c r="Q1267" s="31"/>
      <c r="R1267" s="31"/>
    </row>
    <row r="1268" spans="17:18">
      <c r="Q1268" s="31"/>
      <c r="R1268" s="31"/>
    </row>
    <row r="1269" spans="17:18">
      <c r="Q1269" s="31"/>
      <c r="R1269" s="31"/>
    </row>
    <row r="1270" spans="17:18">
      <c r="Q1270" s="31"/>
      <c r="R1270" s="31"/>
    </row>
    <row r="1271" spans="17:18">
      <c r="Q1271" s="31"/>
      <c r="R1271" s="31"/>
    </row>
    <row r="1272" spans="17:18">
      <c r="Q1272" s="31"/>
      <c r="R1272" s="31"/>
    </row>
    <row r="1273" spans="17:18">
      <c r="Q1273" s="31"/>
      <c r="R1273" s="31"/>
    </row>
    <row r="1274" spans="17:18">
      <c r="Q1274" s="31"/>
      <c r="R1274" s="31"/>
    </row>
    <row r="1275" spans="17:18">
      <c r="Q1275" s="31"/>
      <c r="R1275" s="31"/>
    </row>
    <row r="1276" spans="17:18">
      <c r="Q1276" s="31"/>
      <c r="R1276" s="31"/>
    </row>
    <row r="1277" spans="17:18">
      <c r="Q1277" s="31"/>
      <c r="R1277" s="31"/>
    </row>
    <row r="1278" spans="17:18">
      <c r="Q1278" s="31"/>
      <c r="R1278" s="31"/>
    </row>
    <row r="1279" spans="17:18">
      <c r="Q1279" s="31"/>
      <c r="R1279" s="31"/>
    </row>
    <row r="1280" spans="17:18">
      <c r="Q1280" s="31"/>
      <c r="R1280" s="31"/>
    </row>
    <row r="1281" spans="17:18">
      <c r="Q1281" s="31"/>
      <c r="R1281" s="31"/>
    </row>
    <row r="1282" spans="17:18">
      <c r="Q1282" s="31"/>
      <c r="R1282" s="31"/>
    </row>
    <row r="1283" spans="17:18">
      <c r="Q1283" s="31"/>
      <c r="R1283" s="31"/>
    </row>
    <row r="1284" spans="17:18">
      <c r="Q1284" s="31"/>
      <c r="R1284" s="31"/>
    </row>
    <row r="1285" spans="17:18">
      <c r="Q1285" s="31"/>
      <c r="R1285" s="31"/>
    </row>
    <row r="1286" spans="17:18">
      <c r="Q1286" s="31"/>
      <c r="R1286" s="31"/>
    </row>
    <row r="1287" spans="17:18">
      <c r="Q1287" s="31"/>
      <c r="R1287" s="31"/>
    </row>
    <row r="1288" spans="17:18">
      <c r="Q1288" s="31"/>
      <c r="R1288" s="31"/>
    </row>
    <row r="1289" spans="17:18">
      <c r="Q1289" s="31"/>
      <c r="R1289" s="31"/>
    </row>
    <row r="1290" spans="17:18">
      <c r="Q1290" s="31"/>
      <c r="R1290" s="31"/>
    </row>
    <row r="1291" spans="17:18">
      <c r="Q1291" s="31"/>
      <c r="R1291" s="31"/>
    </row>
    <row r="1292" spans="17:18">
      <c r="Q1292" s="31"/>
      <c r="R1292" s="31"/>
    </row>
    <row r="1293" spans="17:18">
      <c r="Q1293" s="31"/>
      <c r="R1293" s="31"/>
    </row>
    <row r="1294" spans="17:18">
      <c r="Q1294" s="31"/>
      <c r="R1294" s="31"/>
    </row>
    <row r="1295" spans="17:18">
      <c r="Q1295" s="31"/>
      <c r="R1295" s="31"/>
    </row>
    <row r="1296" spans="17:18">
      <c r="Q1296" s="31"/>
      <c r="R1296" s="31"/>
    </row>
    <row r="1297" spans="17:18">
      <c r="Q1297" s="31"/>
      <c r="R1297" s="31"/>
    </row>
    <row r="1298" spans="17:18">
      <c r="Q1298" s="31"/>
      <c r="R1298" s="31"/>
    </row>
    <row r="1299" spans="17:18">
      <c r="Q1299" s="31"/>
      <c r="R1299" s="31"/>
    </row>
    <row r="1300" spans="17:18">
      <c r="Q1300" s="31"/>
      <c r="R1300" s="31"/>
    </row>
    <row r="1301" spans="17:18">
      <c r="Q1301" s="31"/>
      <c r="R1301" s="31"/>
    </row>
    <row r="1302" spans="17:18">
      <c r="Q1302" s="31"/>
      <c r="R1302" s="31"/>
    </row>
    <row r="1303" spans="17:18">
      <c r="Q1303" s="31"/>
      <c r="R1303" s="31"/>
    </row>
    <row r="1304" spans="17:18">
      <c r="Q1304" s="31"/>
      <c r="R1304" s="31"/>
    </row>
    <row r="1305" spans="17:18">
      <c r="Q1305" s="31"/>
      <c r="R1305" s="31"/>
    </row>
    <row r="1306" spans="17:18">
      <c r="Q1306" s="31"/>
      <c r="R1306" s="31"/>
    </row>
    <row r="1307" spans="17:18">
      <c r="Q1307" s="31"/>
      <c r="R1307" s="31"/>
    </row>
    <row r="1308" spans="17:18">
      <c r="Q1308" s="31"/>
      <c r="R1308" s="31"/>
    </row>
    <row r="1309" spans="17:18">
      <c r="Q1309" s="31"/>
      <c r="R1309" s="31"/>
    </row>
    <row r="1310" spans="17:18">
      <c r="Q1310" s="31"/>
      <c r="R1310" s="31"/>
    </row>
    <row r="1311" spans="17:18">
      <c r="Q1311" s="31"/>
      <c r="R1311" s="31"/>
    </row>
    <row r="1312" spans="17:18">
      <c r="Q1312" s="31"/>
      <c r="R1312" s="31"/>
    </row>
    <row r="1313" spans="17:18">
      <c r="Q1313" s="31"/>
      <c r="R1313" s="31"/>
    </row>
    <row r="1314" spans="17:18">
      <c r="Q1314" s="31"/>
      <c r="R1314" s="31"/>
    </row>
    <row r="1315" spans="17:18">
      <c r="Q1315" s="31"/>
      <c r="R1315" s="31"/>
    </row>
    <row r="1316" spans="17:18">
      <c r="Q1316" s="31"/>
      <c r="R1316" s="31"/>
    </row>
    <row r="1317" spans="17:18">
      <c r="Q1317" s="31"/>
      <c r="R1317" s="31"/>
    </row>
    <row r="1318" spans="17:18">
      <c r="Q1318" s="31"/>
      <c r="R1318" s="31"/>
    </row>
    <row r="1319" spans="17:18">
      <c r="Q1319" s="31"/>
      <c r="R1319" s="31"/>
    </row>
    <row r="1320" spans="17:18">
      <c r="Q1320" s="31"/>
      <c r="R1320" s="31"/>
    </row>
    <row r="1321" spans="17:18">
      <c r="Q1321" s="31"/>
      <c r="R1321" s="31"/>
    </row>
    <row r="1322" spans="17:18">
      <c r="Q1322" s="31"/>
      <c r="R1322" s="31"/>
    </row>
    <row r="1323" spans="17:18">
      <c r="Q1323" s="31"/>
      <c r="R1323" s="31"/>
    </row>
    <row r="1324" spans="17:18">
      <c r="Q1324" s="31"/>
      <c r="R1324" s="31"/>
    </row>
    <row r="1325" spans="17:18">
      <c r="Q1325" s="31"/>
      <c r="R1325" s="31"/>
    </row>
    <row r="1326" spans="17:18">
      <c r="Q1326" s="31"/>
      <c r="R1326" s="31"/>
    </row>
    <row r="1327" spans="17:18">
      <c r="Q1327" s="31"/>
      <c r="R1327" s="31"/>
    </row>
    <row r="1328" spans="17:18">
      <c r="Q1328" s="31"/>
      <c r="R1328" s="31"/>
    </row>
    <row r="1329" spans="17:18">
      <c r="Q1329" s="31"/>
      <c r="R1329" s="31"/>
    </row>
    <row r="1330" spans="17:18">
      <c r="Q1330" s="31"/>
      <c r="R1330" s="31"/>
    </row>
    <row r="1331" spans="17:18">
      <c r="Q1331" s="31"/>
      <c r="R1331" s="31"/>
    </row>
    <row r="1332" spans="17:18">
      <c r="Q1332" s="31"/>
      <c r="R1332" s="31"/>
    </row>
    <row r="1333" spans="17:18">
      <c r="Q1333" s="31"/>
      <c r="R1333" s="31"/>
    </row>
    <row r="1334" spans="17:18">
      <c r="Q1334" s="31"/>
      <c r="R1334" s="31"/>
    </row>
    <row r="1335" spans="17:18">
      <c r="Q1335" s="31"/>
      <c r="R1335" s="31"/>
    </row>
    <row r="1336" spans="17:18">
      <c r="Q1336" s="31"/>
      <c r="R1336" s="31"/>
    </row>
    <row r="1337" spans="17:18">
      <c r="Q1337" s="31"/>
      <c r="R1337" s="31"/>
    </row>
    <row r="1338" spans="17:18">
      <c r="Q1338" s="31"/>
      <c r="R1338" s="31"/>
    </row>
    <row r="1339" spans="17:18">
      <c r="Q1339" s="31"/>
      <c r="R1339" s="31"/>
    </row>
    <row r="1340" spans="17:18">
      <c r="Q1340" s="31"/>
      <c r="R1340" s="31"/>
    </row>
    <row r="1341" spans="17:18">
      <c r="Q1341" s="31"/>
      <c r="R1341" s="31"/>
    </row>
    <row r="1342" spans="17:18">
      <c r="Q1342" s="31"/>
      <c r="R1342" s="31"/>
    </row>
    <row r="1343" spans="17:18">
      <c r="Q1343" s="31"/>
      <c r="R1343" s="31"/>
    </row>
    <row r="1344" spans="17:18">
      <c r="Q1344" s="31"/>
      <c r="R1344" s="31"/>
    </row>
    <row r="1345" spans="17:18">
      <c r="Q1345" s="31"/>
      <c r="R1345" s="31"/>
    </row>
    <row r="1346" spans="17:18">
      <c r="Q1346" s="31"/>
      <c r="R1346" s="31"/>
    </row>
    <row r="1347" spans="17:18">
      <c r="Q1347" s="31"/>
      <c r="R1347" s="31"/>
    </row>
    <row r="1348" spans="17:18">
      <c r="Q1348" s="31"/>
      <c r="R1348" s="31"/>
    </row>
    <row r="1349" spans="17:18">
      <c r="Q1349" s="31"/>
      <c r="R1349" s="31"/>
    </row>
    <row r="1350" spans="17:18">
      <c r="Q1350" s="31"/>
      <c r="R1350" s="31"/>
    </row>
    <row r="1351" spans="17:18">
      <c r="Q1351" s="31"/>
      <c r="R1351" s="31"/>
    </row>
    <row r="1352" spans="17:18">
      <c r="Q1352" s="31"/>
      <c r="R1352" s="31"/>
    </row>
    <row r="1353" spans="17:18">
      <c r="Q1353" s="31"/>
      <c r="R1353" s="31"/>
    </row>
    <row r="1354" spans="17:18">
      <c r="Q1354" s="31"/>
      <c r="R1354" s="31"/>
    </row>
    <row r="1355" spans="17:18">
      <c r="Q1355" s="31"/>
      <c r="R1355" s="31"/>
    </row>
    <row r="1356" spans="17:18">
      <c r="Q1356" s="31"/>
      <c r="R1356" s="31"/>
    </row>
    <row r="1357" spans="17:18">
      <c r="Q1357" s="31"/>
      <c r="R1357" s="31"/>
    </row>
    <row r="1358" spans="17:18">
      <c r="Q1358" s="31"/>
      <c r="R1358" s="31"/>
    </row>
    <row r="1359" spans="17:18">
      <c r="Q1359" s="31"/>
      <c r="R1359" s="31"/>
    </row>
    <row r="1360" spans="17:18">
      <c r="Q1360" s="31"/>
      <c r="R1360" s="31"/>
    </row>
    <row r="1361" spans="17:18">
      <c r="Q1361" s="31"/>
      <c r="R1361" s="31"/>
    </row>
    <row r="1362" spans="17:18">
      <c r="Q1362" s="31"/>
      <c r="R1362" s="31"/>
    </row>
    <row r="1363" spans="17:18">
      <c r="Q1363" s="31"/>
      <c r="R1363" s="31"/>
    </row>
    <row r="1364" spans="17:18">
      <c r="Q1364" s="31"/>
      <c r="R1364" s="31"/>
    </row>
    <row r="1365" spans="17:18">
      <c r="Q1365" s="31"/>
      <c r="R1365" s="31"/>
    </row>
    <row r="1366" spans="17:18">
      <c r="Q1366" s="31"/>
      <c r="R1366" s="31"/>
    </row>
    <row r="1367" spans="17:18">
      <c r="Q1367" s="31"/>
      <c r="R1367" s="31"/>
    </row>
    <row r="1368" spans="17:18">
      <c r="Q1368" s="31"/>
      <c r="R1368" s="31"/>
    </row>
    <row r="1369" spans="17:18">
      <c r="Q1369" s="31"/>
      <c r="R1369" s="31"/>
    </row>
    <row r="1370" spans="17:18">
      <c r="Q1370" s="31"/>
      <c r="R1370" s="31"/>
    </row>
    <row r="1371" spans="17:18">
      <c r="Q1371" s="31"/>
      <c r="R1371" s="31"/>
    </row>
    <row r="1372" spans="17:18">
      <c r="Q1372" s="31"/>
      <c r="R1372" s="31"/>
    </row>
    <row r="1373" spans="17:18">
      <c r="Q1373" s="31"/>
      <c r="R1373" s="31"/>
    </row>
    <row r="1374" spans="17:18">
      <c r="Q1374" s="31"/>
      <c r="R1374" s="31"/>
    </row>
    <row r="1375" spans="17:18">
      <c r="Q1375" s="31"/>
      <c r="R1375" s="31"/>
    </row>
    <row r="1376" spans="17:18">
      <c r="Q1376" s="31"/>
      <c r="R1376" s="31"/>
    </row>
    <row r="1377" spans="17:18">
      <c r="Q1377" s="31"/>
      <c r="R1377" s="31"/>
    </row>
    <row r="1378" spans="17:18">
      <c r="Q1378" s="31"/>
      <c r="R1378" s="31"/>
    </row>
    <row r="1379" spans="17:18">
      <c r="Q1379" s="31"/>
      <c r="R1379" s="31"/>
    </row>
    <row r="1380" spans="17:18">
      <c r="Q1380" s="31"/>
      <c r="R1380" s="31"/>
    </row>
    <row r="1381" spans="17:18">
      <c r="Q1381" s="31"/>
      <c r="R1381" s="31"/>
    </row>
    <row r="1382" spans="17:18">
      <c r="Q1382" s="31"/>
      <c r="R1382" s="31"/>
    </row>
    <row r="1383" spans="17:18">
      <c r="Q1383" s="31"/>
      <c r="R1383" s="31"/>
    </row>
    <row r="1384" spans="17:18">
      <c r="Q1384" s="31"/>
      <c r="R1384" s="31"/>
    </row>
    <row r="1385" spans="17:18">
      <c r="Q1385" s="31"/>
      <c r="R1385" s="31"/>
    </row>
    <row r="1386" spans="17:18">
      <c r="Q1386" s="31"/>
      <c r="R1386" s="31"/>
    </row>
    <row r="1387" spans="17:18">
      <c r="Q1387" s="31"/>
      <c r="R1387" s="31"/>
    </row>
    <row r="1388" spans="17:18">
      <c r="Q1388" s="31"/>
      <c r="R1388" s="31"/>
    </row>
    <row r="1389" spans="17:18">
      <c r="Q1389" s="31"/>
      <c r="R1389" s="31"/>
    </row>
    <row r="1390" spans="17:18">
      <c r="Q1390" s="31"/>
      <c r="R1390" s="31"/>
    </row>
    <row r="1391" spans="17:18">
      <c r="Q1391" s="31"/>
      <c r="R1391" s="31"/>
    </row>
    <row r="1392" spans="17:18">
      <c r="Q1392" s="31"/>
      <c r="R1392" s="31"/>
    </row>
    <row r="1393" spans="17:18">
      <c r="Q1393" s="31"/>
      <c r="R1393" s="31"/>
    </row>
    <row r="1394" spans="17:18">
      <c r="Q1394" s="31"/>
      <c r="R1394" s="31"/>
    </row>
    <row r="1395" spans="17:18">
      <c r="Q1395" s="31"/>
      <c r="R1395" s="31"/>
    </row>
    <row r="1396" spans="17:18">
      <c r="Q1396" s="31"/>
      <c r="R1396" s="31"/>
    </row>
    <row r="1397" spans="17:18">
      <c r="Q1397" s="31"/>
      <c r="R1397" s="31"/>
    </row>
    <row r="1398" spans="17:18">
      <c r="Q1398" s="31"/>
      <c r="R1398" s="31"/>
    </row>
    <row r="1399" spans="17:18">
      <c r="Q1399" s="31"/>
      <c r="R1399" s="31"/>
    </row>
    <row r="1400" spans="17:18">
      <c r="Q1400" s="31"/>
      <c r="R1400" s="31"/>
    </row>
    <row r="1401" spans="17:18">
      <c r="Q1401" s="31"/>
      <c r="R1401" s="31"/>
    </row>
    <row r="1402" spans="17:18">
      <c r="Q1402" s="31"/>
      <c r="R1402" s="31"/>
    </row>
    <row r="1403" spans="17:18">
      <c r="Q1403" s="31"/>
      <c r="R1403" s="31"/>
    </row>
    <row r="1404" spans="17:18">
      <c r="Q1404" s="31"/>
      <c r="R1404" s="31"/>
    </row>
    <row r="1405" spans="17:18">
      <c r="Q1405" s="31"/>
      <c r="R1405" s="31"/>
    </row>
    <row r="1406" spans="17:18">
      <c r="Q1406" s="31"/>
      <c r="R1406" s="31"/>
    </row>
    <row r="1407" spans="17:18">
      <c r="Q1407" s="31"/>
      <c r="R1407" s="31"/>
    </row>
    <row r="1408" spans="17:18">
      <c r="Q1408" s="31"/>
      <c r="R1408" s="31"/>
    </row>
    <row r="1409" spans="17:18">
      <c r="Q1409" s="31"/>
      <c r="R1409" s="31"/>
    </row>
    <row r="1410" spans="17:18">
      <c r="Q1410" s="31"/>
      <c r="R1410" s="31"/>
    </row>
    <row r="1411" spans="17:18">
      <c r="Q1411" s="31"/>
      <c r="R1411" s="31"/>
    </row>
    <row r="1412" spans="17:18">
      <c r="Q1412" s="31"/>
      <c r="R1412" s="31"/>
    </row>
    <row r="1413" spans="17:18">
      <c r="Q1413" s="31"/>
      <c r="R1413" s="31"/>
    </row>
    <row r="1414" spans="17:18">
      <c r="Q1414" s="31"/>
      <c r="R1414" s="31"/>
    </row>
    <row r="1415" spans="17:18">
      <c r="Q1415" s="31"/>
      <c r="R1415" s="31"/>
    </row>
    <row r="1416" spans="17:18">
      <c r="Q1416" s="31"/>
      <c r="R1416" s="31"/>
    </row>
    <row r="1417" spans="17:18">
      <c r="Q1417" s="31"/>
      <c r="R1417" s="31"/>
    </row>
    <row r="1418" spans="17:18">
      <c r="Q1418" s="31"/>
      <c r="R1418" s="31"/>
    </row>
    <row r="1419" spans="17:18">
      <c r="Q1419" s="31"/>
      <c r="R1419" s="31"/>
    </row>
    <row r="1420" spans="17:18">
      <c r="Q1420" s="31"/>
      <c r="R1420" s="31"/>
    </row>
    <row r="1421" spans="17:18">
      <c r="Q1421" s="31"/>
      <c r="R1421" s="31"/>
    </row>
    <row r="1422" spans="17:18">
      <c r="Q1422" s="31"/>
      <c r="R1422" s="31"/>
    </row>
    <row r="1423" spans="17:18">
      <c r="Q1423" s="31"/>
      <c r="R1423" s="31"/>
    </row>
    <row r="1424" spans="17:18">
      <c r="Q1424" s="31"/>
      <c r="R1424" s="31"/>
    </row>
    <row r="1425" spans="17:18">
      <c r="Q1425" s="31"/>
      <c r="R1425" s="31"/>
    </row>
    <row r="1426" spans="17:18">
      <c r="Q1426" s="31"/>
      <c r="R1426" s="31"/>
    </row>
    <row r="1427" spans="17:18">
      <c r="Q1427" s="31"/>
      <c r="R1427" s="31"/>
    </row>
    <row r="1428" spans="17:18">
      <c r="Q1428" s="31"/>
      <c r="R1428" s="31"/>
    </row>
    <row r="1429" spans="17:18">
      <c r="Q1429" s="31"/>
      <c r="R1429" s="31"/>
    </row>
    <row r="1430" spans="17:18">
      <c r="Q1430" s="31"/>
      <c r="R1430" s="31"/>
    </row>
    <row r="1431" spans="17:18">
      <c r="Q1431" s="31"/>
      <c r="R1431" s="31"/>
    </row>
    <row r="1432" spans="17:18">
      <c r="Q1432" s="31"/>
      <c r="R1432" s="31"/>
    </row>
    <row r="1433" spans="17:18">
      <c r="Q1433" s="31"/>
      <c r="R1433" s="31"/>
    </row>
    <row r="1434" spans="17:18">
      <c r="Q1434" s="31"/>
      <c r="R1434" s="31"/>
    </row>
    <row r="1435" spans="17:18">
      <c r="Q1435" s="31"/>
      <c r="R1435" s="31"/>
    </row>
    <row r="1436" spans="17:18">
      <c r="Q1436" s="31"/>
      <c r="R1436" s="31"/>
    </row>
    <row r="1437" spans="17:18">
      <c r="Q1437" s="31"/>
      <c r="R1437" s="31"/>
    </row>
    <row r="1438" spans="17:18">
      <c r="Q1438" s="31"/>
      <c r="R1438" s="31"/>
    </row>
    <row r="1439" spans="17:18">
      <c r="Q1439" s="31"/>
      <c r="R1439" s="31"/>
    </row>
    <row r="1440" spans="17:18">
      <c r="Q1440" s="31"/>
      <c r="R1440" s="31"/>
    </row>
    <row r="1441" spans="17:18">
      <c r="Q1441" s="31"/>
      <c r="R1441" s="31"/>
    </row>
    <row r="1442" spans="17:18">
      <c r="Q1442" s="31"/>
      <c r="R1442" s="31"/>
    </row>
    <row r="1443" spans="17:18">
      <c r="Q1443" s="31"/>
      <c r="R1443" s="31"/>
    </row>
    <row r="1444" spans="17:18">
      <c r="Q1444" s="31"/>
      <c r="R1444" s="31"/>
    </row>
    <row r="1445" spans="17:18">
      <c r="Q1445" s="31"/>
      <c r="R1445" s="31"/>
    </row>
    <row r="1446" spans="17:18">
      <c r="Q1446" s="31"/>
      <c r="R1446" s="31"/>
    </row>
    <row r="1447" spans="17:18">
      <c r="Q1447" s="31"/>
      <c r="R1447" s="31"/>
    </row>
    <row r="1448" spans="17:18">
      <c r="Q1448" s="31"/>
      <c r="R1448" s="31"/>
    </row>
    <row r="1449" spans="17:18">
      <c r="Q1449" s="31"/>
      <c r="R1449" s="31"/>
    </row>
    <row r="1450" spans="17:18">
      <c r="Q1450" s="31"/>
      <c r="R1450" s="31"/>
    </row>
    <row r="1451" spans="17:18">
      <c r="Q1451" s="31"/>
      <c r="R1451" s="31"/>
    </row>
    <row r="1452" spans="17:18">
      <c r="Q1452" s="31"/>
      <c r="R1452" s="31"/>
    </row>
    <row r="1453" spans="17:18">
      <c r="Q1453" s="31"/>
      <c r="R1453" s="31"/>
    </row>
    <row r="1454" spans="17:18">
      <c r="Q1454" s="31"/>
      <c r="R1454" s="31"/>
    </row>
    <row r="1455" spans="17:18">
      <c r="Q1455" s="31"/>
      <c r="R1455" s="31"/>
    </row>
    <row r="1456" spans="17:18">
      <c r="Q1456" s="31"/>
      <c r="R1456" s="31"/>
    </row>
    <row r="1457" spans="17:18">
      <c r="Q1457" s="31"/>
      <c r="R1457" s="31"/>
    </row>
    <row r="1458" spans="17:18">
      <c r="Q1458" s="31"/>
      <c r="R1458" s="31"/>
    </row>
    <row r="1459" spans="17:18">
      <c r="Q1459" s="31"/>
      <c r="R1459" s="31"/>
    </row>
    <row r="1460" spans="17:18">
      <c r="Q1460" s="31"/>
      <c r="R1460" s="31"/>
    </row>
    <row r="1461" spans="17:18">
      <c r="Q1461" s="31"/>
      <c r="R1461" s="31"/>
    </row>
    <row r="1462" spans="17:18">
      <c r="Q1462" s="31"/>
      <c r="R1462" s="31"/>
    </row>
    <row r="1463" spans="17:18">
      <c r="Q1463" s="31"/>
      <c r="R1463" s="31"/>
    </row>
    <row r="1464" spans="17:18">
      <c r="Q1464" s="31"/>
      <c r="R1464" s="31"/>
    </row>
    <row r="1465" spans="17:18">
      <c r="Q1465" s="31"/>
      <c r="R1465" s="31"/>
    </row>
    <row r="1466" spans="17:18">
      <c r="Q1466" s="31"/>
      <c r="R1466" s="31"/>
    </row>
    <row r="1467" spans="17:18">
      <c r="Q1467" s="31"/>
      <c r="R1467" s="31"/>
    </row>
    <row r="1468" spans="17:18">
      <c r="Q1468" s="31"/>
      <c r="R1468" s="31"/>
    </row>
    <row r="1469" spans="17:18">
      <c r="Q1469" s="31"/>
      <c r="R1469" s="31"/>
    </row>
    <row r="1470" spans="17:18">
      <c r="Q1470" s="31"/>
      <c r="R1470" s="31"/>
    </row>
    <row r="1471" spans="17:18">
      <c r="Q1471" s="31"/>
      <c r="R1471" s="31"/>
    </row>
    <row r="1472" spans="17:18">
      <c r="Q1472" s="31"/>
      <c r="R1472" s="31"/>
    </row>
    <row r="1473" spans="17:18">
      <c r="Q1473" s="31"/>
      <c r="R1473" s="31"/>
    </row>
    <row r="1474" spans="17:18">
      <c r="Q1474" s="31"/>
      <c r="R1474" s="31"/>
    </row>
    <row r="1475" spans="17:18">
      <c r="Q1475" s="31"/>
      <c r="R1475" s="31"/>
    </row>
    <row r="1476" spans="17:18">
      <c r="Q1476" s="31"/>
      <c r="R1476" s="31"/>
    </row>
    <row r="1477" spans="17:18">
      <c r="Q1477" s="31"/>
      <c r="R1477" s="31"/>
    </row>
    <row r="1478" spans="17:18">
      <c r="Q1478" s="31"/>
      <c r="R1478" s="31"/>
    </row>
    <row r="1479" spans="17:18">
      <c r="Q1479" s="31"/>
      <c r="R1479" s="31"/>
    </row>
    <row r="1480" spans="17:18">
      <c r="Q1480" s="31"/>
      <c r="R1480" s="31"/>
    </row>
    <row r="1481" spans="17:18">
      <c r="Q1481" s="31"/>
      <c r="R1481" s="31"/>
    </row>
    <row r="1482" spans="17:18">
      <c r="Q1482" s="31"/>
      <c r="R1482" s="31"/>
    </row>
    <row r="1483" spans="17:18">
      <c r="Q1483" s="31"/>
      <c r="R1483" s="31"/>
    </row>
    <row r="1484" spans="17:18">
      <c r="Q1484" s="31"/>
      <c r="R1484" s="31"/>
    </row>
    <row r="1485" spans="17:18">
      <c r="Q1485" s="31"/>
      <c r="R1485" s="31"/>
    </row>
    <row r="1486" spans="17:18">
      <c r="Q1486" s="31"/>
      <c r="R1486" s="31"/>
    </row>
    <row r="1487" spans="17:18">
      <c r="Q1487" s="31"/>
      <c r="R1487" s="31"/>
    </row>
    <row r="1488" spans="17:18">
      <c r="Q1488" s="31"/>
      <c r="R1488" s="31"/>
    </row>
    <row r="1489" spans="17:18">
      <c r="Q1489" s="31"/>
      <c r="R1489" s="31"/>
    </row>
    <row r="1490" spans="17:18">
      <c r="Q1490" s="31"/>
      <c r="R1490" s="31"/>
    </row>
    <row r="1491" spans="17:18">
      <c r="Q1491" s="31"/>
      <c r="R1491" s="31"/>
    </row>
    <row r="1492" spans="17:18">
      <c r="Q1492" s="31"/>
      <c r="R1492" s="31"/>
    </row>
    <row r="1493" spans="17:18">
      <c r="Q1493" s="31"/>
      <c r="R1493" s="31"/>
    </row>
    <row r="1494" spans="17:18">
      <c r="Q1494" s="31"/>
      <c r="R1494" s="31"/>
    </row>
    <row r="1495" spans="17:18">
      <c r="Q1495" s="31"/>
      <c r="R1495" s="31"/>
    </row>
    <row r="1496" spans="17:18">
      <c r="Q1496" s="31"/>
      <c r="R1496" s="31"/>
    </row>
    <row r="1497" spans="17:18">
      <c r="Q1497" s="31"/>
      <c r="R1497" s="31"/>
    </row>
    <row r="1498" spans="17:18">
      <c r="Q1498" s="31"/>
      <c r="R1498" s="31"/>
    </row>
    <row r="1499" spans="17:18">
      <c r="Q1499" s="31"/>
      <c r="R1499" s="31"/>
    </row>
    <row r="1500" spans="17:18">
      <c r="Q1500" s="31"/>
      <c r="R1500" s="31"/>
    </row>
    <row r="1501" spans="17:18">
      <c r="Q1501" s="31"/>
      <c r="R1501" s="31"/>
    </row>
    <row r="1502" spans="17:18">
      <c r="Q1502" s="31"/>
      <c r="R1502" s="31"/>
    </row>
    <row r="1503" spans="17:18">
      <c r="Q1503" s="31"/>
      <c r="R1503" s="31"/>
    </row>
    <row r="1504" spans="17:18">
      <c r="Q1504" s="31"/>
      <c r="R1504" s="31"/>
    </row>
    <row r="1505" spans="17:18">
      <c r="Q1505" s="31"/>
      <c r="R1505" s="31"/>
    </row>
    <row r="1506" spans="17:18">
      <c r="Q1506" s="31"/>
      <c r="R1506" s="31"/>
    </row>
    <row r="1507" spans="17:18">
      <c r="Q1507" s="31"/>
      <c r="R1507" s="31"/>
    </row>
    <row r="1508" spans="17:18">
      <c r="Q1508" s="31"/>
      <c r="R1508" s="31"/>
    </row>
    <row r="1509" spans="17:18">
      <c r="Q1509" s="31"/>
      <c r="R1509" s="31"/>
    </row>
    <row r="1510" spans="17:18">
      <c r="Q1510" s="31"/>
      <c r="R1510" s="31"/>
    </row>
    <row r="1511" spans="17:18">
      <c r="Q1511" s="31"/>
      <c r="R1511" s="31"/>
    </row>
    <row r="1512" spans="17:18">
      <c r="Q1512" s="31"/>
      <c r="R1512" s="31"/>
    </row>
    <row r="1513" spans="17:18">
      <c r="Q1513" s="31"/>
      <c r="R1513" s="31"/>
    </row>
    <row r="1514" spans="17:18">
      <c r="Q1514" s="31"/>
      <c r="R1514" s="31"/>
    </row>
    <row r="1515" spans="17:18">
      <c r="Q1515" s="31"/>
      <c r="R1515" s="31"/>
    </row>
    <row r="1516" spans="17:18">
      <c r="Q1516" s="31"/>
      <c r="R1516" s="31"/>
    </row>
    <row r="1517" spans="17:18">
      <c r="Q1517" s="31"/>
      <c r="R1517" s="31"/>
    </row>
    <row r="1518" spans="17:18">
      <c r="Q1518" s="31"/>
      <c r="R1518" s="31"/>
    </row>
    <row r="1519" spans="17:18">
      <c r="Q1519" s="31"/>
      <c r="R1519" s="31"/>
    </row>
    <row r="1520" spans="17:18">
      <c r="Q1520" s="31"/>
      <c r="R1520" s="31"/>
    </row>
    <row r="1521" spans="17:18">
      <c r="Q1521" s="31"/>
      <c r="R1521" s="31"/>
    </row>
    <row r="1522" spans="17:18">
      <c r="Q1522" s="31"/>
      <c r="R1522" s="31"/>
    </row>
    <row r="1523" spans="17:18">
      <c r="Q1523" s="31"/>
      <c r="R1523" s="31"/>
    </row>
    <row r="1524" spans="17:18">
      <c r="Q1524" s="31"/>
      <c r="R1524" s="31"/>
    </row>
    <row r="1525" spans="17:18">
      <c r="Q1525" s="31"/>
      <c r="R1525" s="31"/>
    </row>
    <row r="1526" spans="17:18">
      <c r="Q1526" s="31"/>
      <c r="R1526" s="31"/>
    </row>
    <row r="1527" spans="17:18">
      <c r="Q1527" s="31"/>
      <c r="R1527" s="31"/>
    </row>
    <row r="1528" spans="17:18">
      <c r="Q1528" s="31"/>
      <c r="R1528" s="31"/>
    </row>
    <row r="1529" spans="17:18">
      <c r="Q1529" s="31"/>
      <c r="R1529" s="31"/>
    </row>
    <row r="1530" spans="17:18">
      <c r="Q1530" s="31"/>
      <c r="R1530" s="31"/>
    </row>
    <row r="1531" spans="17:18">
      <c r="Q1531" s="31"/>
      <c r="R1531" s="31"/>
    </row>
    <row r="1532" spans="17:18">
      <c r="Q1532" s="31"/>
      <c r="R1532" s="31"/>
    </row>
    <row r="1533" spans="17:18">
      <c r="Q1533" s="31"/>
      <c r="R1533" s="31"/>
    </row>
    <row r="1534" spans="17:18">
      <c r="Q1534" s="31"/>
      <c r="R1534" s="31"/>
    </row>
    <row r="1535" spans="17:18">
      <c r="Q1535" s="31"/>
      <c r="R1535" s="31"/>
    </row>
    <row r="1536" spans="17:18">
      <c r="Q1536" s="31"/>
      <c r="R1536" s="31"/>
    </row>
    <row r="1537" spans="17:18">
      <c r="Q1537" s="31"/>
      <c r="R1537" s="31"/>
    </row>
    <row r="1538" spans="17:18">
      <c r="Q1538" s="31"/>
      <c r="R1538" s="31"/>
    </row>
    <row r="1539" spans="17:18">
      <c r="Q1539" s="31"/>
      <c r="R1539" s="31"/>
    </row>
    <row r="1540" spans="17:18">
      <c r="Q1540" s="31"/>
      <c r="R1540" s="31"/>
    </row>
    <row r="1541" spans="17:18">
      <c r="Q1541" s="31"/>
      <c r="R1541" s="31"/>
    </row>
    <row r="1542" spans="17:18">
      <c r="Q1542" s="31"/>
      <c r="R1542" s="31"/>
    </row>
    <row r="1543" spans="17:18">
      <c r="Q1543" s="31"/>
      <c r="R1543" s="31"/>
    </row>
    <row r="1544" spans="17:18">
      <c r="Q1544" s="31"/>
      <c r="R1544" s="31"/>
    </row>
    <row r="1545" spans="17:18">
      <c r="Q1545" s="31"/>
      <c r="R1545" s="31"/>
    </row>
    <row r="1546" spans="17:18">
      <c r="Q1546" s="31"/>
      <c r="R1546" s="31"/>
    </row>
    <row r="1547" spans="17:18">
      <c r="Q1547" s="31"/>
      <c r="R1547" s="31"/>
    </row>
    <row r="1548" spans="17:18">
      <c r="Q1548" s="31"/>
      <c r="R1548" s="31"/>
    </row>
    <row r="1549" spans="17:18">
      <c r="Q1549" s="31"/>
      <c r="R1549" s="31"/>
    </row>
    <row r="1550" spans="17:18">
      <c r="Q1550" s="31"/>
      <c r="R1550" s="31"/>
    </row>
    <row r="1551" spans="17:18">
      <c r="Q1551" s="31"/>
      <c r="R1551" s="31"/>
    </row>
    <row r="1552" spans="17:18">
      <c r="Q1552" s="31"/>
      <c r="R1552" s="31"/>
    </row>
    <row r="1553" spans="17:18">
      <c r="Q1553" s="31"/>
      <c r="R1553" s="31"/>
    </row>
    <row r="1554" spans="17:18">
      <c r="Q1554" s="31"/>
      <c r="R1554" s="31"/>
    </row>
    <row r="1555" spans="17:18">
      <c r="Q1555" s="31"/>
      <c r="R1555" s="31"/>
    </row>
    <row r="1556" spans="17:18">
      <c r="Q1556" s="31"/>
      <c r="R1556" s="31"/>
    </row>
    <row r="1557" spans="17:18">
      <c r="Q1557" s="31"/>
      <c r="R1557" s="31"/>
    </row>
    <row r="1558" spans="17:18">
      <c r="Q1558" s="31"/>
      <c r="R1558" s="31"/>
    </row>
    <row r="1559" spans="17:18">
      <c r="Q1559" s="31"/>
      <c r="R1559" s="31"/>
    </row>
    <row r="1560" spans="17:18">
      <c r="Q1560" s="31"/>
      <c r="R1560" s="31"/>
    </row>
    <row r="1561" spans="17:18">
      <c r="Q1561" s="31"/>
      <c r="R1561" s="31"/>
    </row>
    <row r="1562" spans="17:18">
      <c r="Q1562" s="31"/>
      <c r="R1562" s="31"/>
    </row>
    <row r="1563" spans="17:18">
      <c r="Q1563" s="31"/>
      <c r="R1563" s="31"/>
    </row>
    <row r="1564" spans="17:18">
      <c r="Q1564" s="31"/>
      <c r="R1564" s="31"/>
    </row>
    <row r="1565" spans="17:18">
      <c r="Q1565" s="31"/>
      <c r="R1565" s="31"/>
    </row>
    <row r="1566" spans="17:18">
      <c r="Q1566" s="31"/>
      <c r="R1566" s="31"/>
    </row>
    <row r="1567" spans="17:18">
      <c r="Q1567" s="31"/>
      <c r="R1567" s="31"/>
    </row>
    <row r="1568" spans="17:18">
      <c r="Q1568" s="31"/>
      <c r="R1568" s="31"/>
    </row>
    <row r="1569" spans="17:18">
      <c r="Q1569" s="31"/>
      <c r="R1569" s="31"/>
    </row>
    <row r="1570" spans="17:18">
      <c r="Q1570" s="31"/>
      <c r="R1570" s="31"/>
    </row>
    <row r="1571" spans="17:18">
      <c r="Q1571" s="31"/>
      <c r="R1571" s="31"/>
    </row>
    <row r="1572" spans="17:18">
      <c r="Q1572" s="31"/>
      <c r="R1572" s="31"/>
    </row>
    <row r="1573" spans="17:18">
      <c r="Q1573" s="31"/>
      <c r="R1573" s="31"/>
    </row>
    <row r="1574" spans="17:18">
      <c r="Q1574" s="31"/>
      <c r="R1574" s="31"/>
    </row>
    <row r="1575" spans="17:18">
      <c r="Q1575" s="31"/>
      <c r="R1575" s="31"/>
    </row>
    <row r="1576" spans="17:18">
      <c r="Q1576" s="31"/>
      <c r="R1576" s="31"/>
    </row>
    <row r="1577" spans="17:18">
      <c r="Q1577" s="31"/>
      <c r="R1577" s="31"/>
    </row>
    <row r="1578" spans="17:18">
      <c r="Q1578" s="31"/>
      <c r="R1578" s="31"/>
    </row>
    <row r="1579" spans="17:18">
      <c r="Q1579" s="31"/>
      <c r="R1579" s="31"/>
    </row>
    <row r="1580" spans="17:18">
      <c r="Q1580" s="31"/>
      <c r="R1580" s="31"/>
    </row>
    <row r="1581" spans="17:18">
      <c r="Q1581" s="31"/>
      <c r="R1581" s="31"/>
    </row>
    <row r="1582" spans="17:18">
      <c r="Q1582" s="31"/>
      <c r="R1582" s="31"/>
    </row>
    <row r="1583" spans="17:18">
      <c r="Q1583" s="31"/>
      <c r="R1583" s="31"/>
    </row>
    <row r="1584" spans="17:18">
      <c r="Q1584" s="31"/>
      <c r="R1584" s="31"/>
    </row>
    <row r="1585" spans="17:18">
      <c r="Q1585" s="31"/>
      <c r="R1585" s="31"/>
    </row>
    <row r="1586" spans="17:18">
      <c r="Q1586" s="31"/>
      <c r="R1586" s="31"/>
    </row>
    <row r="1587" spans="17:18">
      <c r="Q1587" s="31"/>
      <c r="R1587" s="31"/>
    </row>
    <row r="1588" spans="17:18">
      <c r="Q1588" s="31"/>
      <c r="R1588" s="31"/>
    </row>
    <row r="1589" spans="17:18">
      <c r="Q1589" s="31"/>
      <c r="R1589" s="31"/>
    </row>
    <row r="1590" spans="17:18">
      <c r="Q1590" s="31"/>
      <c r="R1590" s="31"/>
    </row>
    <row r="1591" spans="17:18">
      <c r="Q1591" s="31"/>
      <c r="R1591" s="31"/>
    </row>
    <row r="1592" spans="17:18">
      <c r="Q1592" s="31"/>
      <c r="R1592" s="31"/>
    </row>
    <row r="1593" spans="17:18">
      <c r="Q1593" s="31"/>
      <c r="R1593" s="31"/>
    </row>
    <row r="1594" spans="17:18">
      <c r="Q1594" s="31"/>
      <c r="R1594" s="31"/>
    </row>
    <row r="1595" spans="17:18">
      <c r="Q1595" s="31"/>
      <c r="R1595" s="31"/>
    </row>
    <row r="1596" spans="17:18">
      <c r="Q1596" s="31"/>
      <c r="R1596" s="31"/>
    </row>
    <row r="1597" spans="17:18">
      <c r="Q1597" s="31"/>
      <c r="R1597" s="31"/>
    </row>
    <row r="1598" spans="17:18">
      <c r="Q1598" s="31"/>
      <c r="R1598" s="31"/>
    </row>
    <row r="1599" spans="17:18">
      <c r="Q1599" s="31"/>
      <c r="R1599" s="31"/>
    </row>
    <row r="1600" spans="17:18">
      <c r="Q1600" s="31"/>
      <c r="R1600" s="31"/>
    </row>
    <row r="1601" spans="17:18">
      <c r="Q1601" s="31"/>
      <c r="R1601" s="31"/>
    </row>
    <row r="1602" spans="17:18">
      <c r="Q1602" s="31"/>
      <c r="R1602" s="31"/>
    </row>
    <row r="1603" spans="17:18">
      <c r="Q1603" s="31"/>
      <c r="R1603" s="31"/>
    </row>
    <row r="1604" spans="17:18">
      <c r="Q1604" s="31"/>
      <c r="R1604" s="31"/>
    </row>
    <row r="1605" spans="17:18">
      <c r="Q1605" s="31"/>
      <c r="R1605" s="31"/>
    </row>
    <row r="1606" spans="17:18">
      <c r="Q1606" s="31"/>
      <c r="R1606" s="31"/>
    </row>
    <row r="1607" spans="17:18">
      <c r="Q1607" s="31"/>
      <c r="R1607" s="31"/>
    </row>
    <row r="1608" spans="17:18">
      <c r="Q1608" s="31"/>
      <c r="R1608" s="31"/>
    </row>
    <row r="1609" spans="17:18">
      <c r="Q1609" s="31"/>
      <c r="R1609" s="31"/>
    </row>
    <row r="1610" spans="17:18">
      <c r="Q1610" s="31"/>
      <c r="R1610" s="31"/>
    </row>
    <row r="1611" spans="17:18">
      <c r="Q1611" s="31"/>
      <c r="R1611" s="31"/>
    </row>
    <row r="1612" spans="17:18">
      <c r="Q1612" s="31"/>
      <c r="R1612" s="31"/>
    </row>
    <row r="1613" spans="17:18">
      <c r="Q1613" s="31"/>
      <c r="R1613" s="31"/>
    </row>
    <row r="1614" spans="17:18">
      <c r="Q1614" s="31"/>
      <c r="R1614" s="31"/>
    </row>
    <row r="1615" spans="17:18">
      <c r="Q1615" s="31"/>
      <c r="R1615" s="31"/>
    </row>
    <row r="1616" spans="17:18">
      <c r="Q1616" s="31"/>
      <c r="R1616" s="31"/>
    </row>
    <row r="1617" spans="17:18">
      <c r="Q1617" s="31"/>
      <c r="R1617" s="31"/>
    </row>
    <row r="1618" spans="17:18">
      <c r="Q1618" s="31"/>
      <c r="R1618" s="31"/>
    </row>
    <row r="1619" spans="17:18">
      <c r="Q1619" s="31"/>
      <c r="R1619" s="31"/>
    </row>
    <row r="1620" spans="17:18">
      <c r="Q1620" s="31"/>
      <c r="R1620" s="31"/>
    </row>
    <row r="1621" spans="17:18">
      <c r="Q1621" s="31"/>
      <c r="R1621" s="31"/>
    </row>
    <row r="1622" spans="17:18">
      <c r="Q1622" s="31"/>
      <c r="R1622" s="31"/>
    </row>
    <row r="1623" spans="17:18">
      <c r="Q1623" s="31"/>
      <c r="R1623" s="31"/>
    </row>
    <row r="1624" spans="17:18">
      <c r="Q1624" s="31"/>
      <c r="R1624" s="31"/>
    </row>
    <row r="1625" spans="17:18">
      <c r="Q1625" s="31"/>
      <c r="R1625" s="31"/>
    </row>
    <row r="1626" spans="17:18">
      <c r="Q1626" s="31"/>
      <c r="R1626" s="31"/>
    </row>
    <row r="1627" spans="17:18">
      <c r="Q1627" s="31"/>
      <c r="R1627" s="31"/>
    </row>
    <row r="1628" spans="17:18">
      <c r="Q1628" s="31"/>
      <c r="R1628" s="31"/>
    </row>
    <row r="1629" spans="17:18">
      <c r="Q1629" s="31"/>
      <c r="R1629" s="31"/>
    </row>
    <row r="1630" spans="17:18">
      <c r="Q1630" s="31"/>
      <c r="R1630" s="31"/>
    </row>
    <row r="1631" spans="17:18">
      <c r="Q1631" s="31"/>
      <c r="R1631" s="31"/>
    </row>
    <row r="1632" spans="17:18">
      <c r="Q1632" s="31"/>
      <c r="R1632" s="31"/>
    </row>
    <row r="1633" spans="17:18">
      <c r="Q1633" s="31"/>
      <c r="R1633" s="31"/>
    </row>
    <row r="1634" spans="17:18">
      <c r="Q1634" s="31"/>
      <c r="R1634" s="31"/>
    </row>
    <row r="1635" spans="17:18">
      <c r="Q1635" s="31"/>
      <c r="R1635" s="31"/>
    </row>
    <row r="1636" spans="17:18">
      <c r="Q1636" s="31"/>
      <c r="R1636" s="31"/>
    </row>
    <row r="1637" spans="17:18">
      <c r="Q1637" s="31"/>
      <c r="R1637" s="31"/>
    </row>
    <row r="1638" spans="17:18">
      <c r="Q1638" s="31"/>
      <c r="R1638" s="31"/>
    </row>
    <row r="1639" spans="17:18">
      <c r="Q1639" s="31"/>
      <c r="R1639" s="31"/>
    </row>
    <row r="1640" spans="17:18">
      <c r="Q1640" s="31"/>
      <c r="R1640" s="31"/>
    </row>
    <row r="1641" spans="17:18">
      <c r="Q1641" s="31"/>
      <c r="R1641" s="31"/>
    </row>
    <row r="1642" spans="17:18">
      <c r="Q1642" s="31"/>
      <c r="R1642" s="31"/>
    </row>
    <row r="1643" spans="17:18">
      <c r="Q1643" s="31"/>
      <c r="R1643" s="31"/>
    </row>
    <row r="1644" spans="17:18">
      <c r="Q1644" s="31"/>
      <c r="R1644" s="31"/>
    </row>
    <row r="1645" spans="17:18">
      <c r="Q1645" s="31"/>
      <c r="R1645" s="31"/>
    </row>
    <row r="1646" spans="17:18">
      <c r="Q1646" s="31"/>
      <c r="R1646" s="31"/>
    </row>
    <row r="1647" spans="17:18">
      <c r="Q1647" s="31"/>
      <c r="R1647" s="31"/>
    </row>
    <row r="1648" spans="17:18">
      <c r="Q1648" s="31"/>
      <c r="R1648" s="31"/>
    </row>
    <row r="1649" spans="17:18">
      <c r="Q1649" s="31"/>
      <c r="R1649" s="31"/>
    </row>
    <row r="1650" spans="17:18">
      <c r="Q1650" s="31"/>
      <c r="R1650" s="31"/>
    </row>
    <row r="1651" spans="17:18">
      <c r="Q1651" s="31"/>
      <c r="R1651" s="31"/>
    </row>
    <row r="1652" spans="17:18">
      <c r="Q1652" s="31"/>
      <c r="R1652" s="31"/>
    </row>
    <row r="1653" spans="17:18">
      <c r="Q1653" s="31"/>
      <c r="R1653" s="31"/>
    </row>
    <row r="1654" spans="17:18">
      <c r="Q1654" s="31"/>
      <c r="R1654" s="31"/>
    </row>
    <row r="1655" spans="17:18">
      <c r="Q1655" s="31"/>
      <c r="R1655" s="31"/>
    </row>
    <row r="1656" spans="17:18">
      <c r="Q1656" s="31"/>
      <c r="R1656" s="31"/>
    </row>
    <row r="1657" spans="17:18">
      <c r="Q1657" s="31"/>
      <c r="R1657" s="31"/>
    </row>
    <row r="1658" spans="17:18">
      <c r="Q1658" s="31"/>
      <c r="R1658" s="31"/>
    </row>
    <row r="1659" spans="17:18">
      <c r="Q1659" s="31"/>
      <c r="R1659" s="31"/>
    </row>
    <row r="1660" spans="17:18">
      <c r="Q1660" s="31"/>
      <c r="R1660" s="31"/>
    </row>
    <row r="1661" spans="17:18">
      <c r="Q1661" s="31"/>
      <c r="R1661" s="31"/>
    </row>
    <row r="1662" spans="17:18">
      <c r="Q1662" s="31"/>
      <c r="R1662" s="31"/>
    </row>
    <row r="1663" spans="17:18">
      <c r="Q1663" s="31"/>
      <c r="R1663" s="31"/>
    </row>
    <row r="1664" spans="17:18">
      <c r="Q1664" s="31"/>
      <c r="R1664" s="31"/>
    </row>
    <row r="1665" spans="17:18">
      <c r="Q1665" s="31"/>
      <c r="R1665" s="31"/>
    </row>
    <row r="1666" spans="17:18">
      <c r="Q1666" s="31"/>
      <c r="R1666" s="31"/>
    </row>
    <row r="1667" spans="17:18">
      <c r="Q1667" s="31"/>
      <c r="R1667" s="31"/>
    </row>
    <row r="1668" spans="17:18">
      <c r="Q1668" s="31"/>
      <c r="R1668" s="31"/>
    </row>
    <row r="1669" spans="17:18">
      <c r="Q1669" s="31"/>
      <c r="R1669" s="31"/>
    </row>
    <row r="1670" spans="17:18">
      <c r="Q1670" s="31"/>
      <c r="R1670" s="31"/>
    </row>
    <row r="1671" spans="17:18">
      <c r="Q1671" s="31"/>
      <c r="R1671" s="31"/>
    </row>
    <row r="1672" spans="17:18">
      <c r="Q1672" s="31"/>
      <c r="R1672" s="31"/>
    </row>
    <row r="1673" spans="17:18">
      <c r="Q1673" s="31"/>
      <c r="R1673" s="31"/>
    </row>
    <row r="1674" spans="17:18">
      <c r="Q1674" s="31"/>
      <c r="R1674" s="31"/>
    </row>
    <row r="1675" spans="17:18">
      <c r="Q1675" s="31"/>
      <c r="R1675" s="31"/>
    </row>
    <row r="1676" spans="17:18">
      <c r="Q1676" s="31"/>
      <c r="R1676" s="31"/>
    </row>
    <row r="1677" spans="17:18">
      <c r="Q1677" s="31"/>
      <c r="R1677" s="31"/>
    </row>
    <row r="1678" spans="17:18">
      <c r="Q1678" s="31"/>
      <c r="R1678" s="31"/>
    </row>
    <row r="1679" spans="17:18">
      <c r="Q1679" s="31"/>
      <c r="R1679" s="31"/>
    </row>
    <row r="1680" spans="17:18">
      <c r="Q1680" s="31"/>
      <c r="R1680" s="31"/>
    </row>
    <row r="1681" spans="17:18">
      <c r="Q1681" s="31"/>
      <c r="R1681" s="31"/>
    </row>
    <row r="1682" spans="17:18">
      <c r="Q1682" s="31"/>
      <c r="R1682" s="31"/>
    </row>
    <row r="1683" spans="17:18">
      <c r="Q1683" s="31"/>
      <c r="R1683" s="31"/>
    </row>
    <row r="1684" spans="17:18">
      <c r="Q1684" s="31"/>
      <c r="R1684" s="31"/>
    </row>
    <row r="1685" spans="17:18">
      <c r="Q1685" s="31"/>
      <c r="R1685" s="31"/>
    </row>
    <row r="1686" spans="17:18">
      <c r="Q1686" s="31"/>
      <c r="R1686" s="31"/>
    </row>
    <row r="1687" spans="17:18">
      <c r="Q1687" s="31"/>
      <c r="R1687" s="31"/>
    </row>
    <row r="1688" spans="17:18">
      <c r="Q1688" s="31"/>
      <c r="R1688" s="31"/>
    </row>
    <row r="1689" spans="17:18">
      <c r="Q1689" s="31"/>
      <c r="R1689" s="31"/>
    </row>
    <row r="1690" spans="17:18">
      <c r="Q1690" s="31"/>
      <c r="R1690" s="31"/>
    </row>
    <row r="1691" spans="17:18">
      <c r="Q1691" s="31"/>
      <c r="R1691" s="31"/>
    </row>
    <row r="1692" spans="17:18">
      <c r="Q1692" s="31"/>
      <c r="R1692" s="31"/>
    </row>
    <row r="1693" spans="17:18">
      <c r="Q1693" s="31"/>
      <c r="R1693" s="31"/>
    </row>
    <row r="1694" spans="17:18">
      <c r="Q1694" s="31"/>
      <c r="R1694" s="31"/>
    </row>
    <row r="1695" spans="17:18">
      <c r="Q1695" s="31"/>
      <c r="R1695" s="31"/>
    </row>
    <row r="1696" spans="17:18">
      <c r="Q1696" s="31"/>
      <c r="R1696" s="31"/>
    </row>
    <row r="1697" spans="17:18">
      <c r="Q1697" s="31"/>
      <c r="R1697" s="31"/>
    </row>
    <row r="1698" spans="17:18">
      <c r="Q1698" s="31"/>
      <c r="R1698" s="31"/>
    </row>
    <row r="1699" spans="17:18">
      <c r="Q1699" s="31"/>
      <c r="R1699" s="31"/>
    </row>
    <row r="1700" spans="17:18">
      <c r="Q1700" s="31"/>
      <c r="R1700" s="31"/>
    </row>
    <row r="1701" spans="17:18">
      <c r="Q1701" s="31"/>
      <c r="R1701" s="31"/>
    </row>
    <row r="1702" spans="17:18">
      <c r="Q1702" s="31"/>
      <c r="R1702" s="31"/>
    </row>
    <row r="1703" spans="17:18">
      <c r="Q1703" s="31"/>
      <c r="R1703" s="31"/>
    </row>
    <row r="1704" spans="17:18">
      <c r="Q1704" s="31"/>
      <c r="R1704" s="31"/>
    </row>
    <row r="1705" spans="17:18">
      <c r="Q1705" s="31"/>
      <c r="R1705" s="31"/>
    </row>
    <row r="1706" spans="17:18">
      <c r="Q1706" s="31"/>
      <c r="R1706" s="31"/>
    </row>
    <row r="1707" spans="17:18">
      <c r="Q1707" s="31"/>
      <c r="R1707" s="31"/>
    </row>
    <row r="1708" spans="17:18">
      <c r="Q1708" s="31"/>
      <c r="R1708" s="31"/>
    </row>
    <row r="1709" spans="17:18">
      <c r="Q1709" s="31"/>
      <c r="R1709" s="31"/>
    </row>
    <row r="1710" spans="17:18">
      <c r="Q1710" s="31"/>
      <c r="R1710" s="31"/>
    </row>
    <row r="1711" spans="17:18">
      <c r="Q1711" s="31"/>
      <c r="R1711" s="31"/>
    </row>
    <row r="1712" spans="17:18">
      <c r="Q1712" s="31"/>
      <c r="R1712" s="31"/>
    </row>
    <row r="1713" spans="17:18">
      <c r="Q1713" s="31"/>
      <c r="R1713" s="31"/>
    </row>
    <row r="1714" spans="17:18">
      <c r="Q1714" s="31"/>
      <c r="R1714" s="31"/>
    </row>
    <row r="1715" spans="17:18">
      <c r="Q1715" s="31"/>
      <c r="R1715" s="31"/>
    </row>
    <row r="1716" spans="17:18">
      <c r="Q1716" s="31"/>
      <c r="R1716" s="31"/>
    </row>
    <row r="1717" spans="17:18">
      <c r="Q1717" s="31"/>
      <c r="R1717" s="31"/>
    </row>
    <row r="1718" spans="17:18">
      <c r="Q1718" s="31"/>
      <c r="R1718" s="31"/>
    </row>
    <row r="1719" spans="17:18">
      <c r="Q1719" s="31"/>
      <c r="R1719" s="31"/>
    </row>
    <row r="1720" spans="17:18">
      <c r="Q1720" s="31"/>
      <c r="R1720" s="31"/>
    </row>
    <row r="1721" spans="17:18">
      <c r="Q1721" s="31"/>
      <c r="R1721" s="31"/>
    </row>
    <row r="1722" spans="17:18">
      <c r="Q1722" s="31"/>
      <c r="R1722" s="31"/>
    </row>
    <row r="1723" spans="17:18">
      <c r="Q1723" s="31"/>
      <c r="R1723" s="31"/>
    </row>
    <row r="1724" spans="17:18">
      <c r="Q1724" s="31"/>
      <c r="R1724" s="31"/>
    </row>
    <row r="1725" spans="17:18">
      <c r="Q1725" s="31"/>
      <c r="R1725" s="31"/>
    </row>
    <row r="1726" spans="17:18">
      <c r="Q1726" s="31"/>
      <c r="R1726" s="31"/>
    </row>
    <row r="1727" spans="17:18">
      <c r="Q1727" s="31"/>
      <c r="R1727" s="31"/>
    </row>
    <row r="1728" spans="17:18">
      <c r="Q1728" s="31"/>
      <c r="R1728" s="31"/>
    </row>
    <row r="1729" spans="17:18">
      <c r="Q1729" s="31"/>
      <c r="R1729" s="31"/>
    </row>
    <row r="1730" spans="17:18">
      <c r="Q1730" s="31"/>
      <c r="R1730" s="31"/>
    </row>
    <row r="1731" spans="17:18">
      <c r="Q1731" s="31"/>
      <c r="R1731" s="31"/>
    </row>
    <row r="1732" spans="17:18">
      <c r="Q1732" s="31"/>
      <c r="R1732" s="31"/>
    </row>
    <row r="1733" spans="17:18">
      <c r="Q1733" s="31"/>
      <c r="R1733" s="31"/>
    </row>
    <row r="1734" spans="17:18">
      <c r="Q1734" s="31"/>
      <c r="R1734" s="31"/>
    </row>
    <row r="1735" spans="17:18">
      <c r="Q1735" s="31"/>
      <c r="R1735" s="31"/>
    </row>
    <row r="1736" spans="17:18">
      <c r="Q1736" s="31"/>
      <c r="R1736" s="31"/>
    </row>
    <row r="1737" spans="17:18">
      <c r="Q1737" s="31"/>
      <c r="R1737" s="31"/>
    </row>
    <row r="1738" spans="17:18">
      <c r="Q1738" s="31"/>
      <c r="R1738" s="31"/>
    </row>
    <row r="1739" spans="17:18">
      <c r="Q1739" s="31"/>
      <c r="R1739" s="31"/>
    </row>
    <row r="1740" spans="17:18">
      <c r="Q1740" s="31"/>
      <c r="R1740" s="31"/>
    </row>
    <row r="1741" spans="17:18">
      <c r="Q1741" s="31"/>
      <c r="R1741" s="31"/>
    </row>
    <row r="1742" spans="17:18">
      <c r="Q1742" s="31"/>
      <c r="R1742" s="31"/>
    </row>
    <row r="1743" spans="17:18">
      <c r="Q1743" s="31"/>
      <c r="R1743" s="31"/>
    </row>
    <row r="1744" spans="17:18">
      <c r="Q1744" s="31"/>
      <c r="R1744" s="31"/>
    </row>
    <row r="1745" spans="17:18">
      <c r="Q1745" s="31"/>
      <c r="R1745" s="31"/>
    </row>
    <row r="1746" spans="17:18">
      <c r="Q1746" s="31"/>
      <c r="R1746" s="31"/>
    </row>
    <row r="1747" spans="17:18">
      <c r="Q1747" s="31"/>
      <c r="R1747" s="31"/>
    </row>
    <row r="1748" spans="17:18">
      <c r="Q1748" s="31"/>
      <c r="R1748" s="31"/>
    </row>
    <row r="1749" spans="17:18">
      <c r="Q1749" s="31"/>
      <c r="R1749" s="31"/>
    </row>
    <row r="1750" spans="17:18">
      <c r="Q1750" s="31"/>
      <c r="R1750" s="31"/>
    </row>
    <row r="1751" spans="17:18">
      <c r="Q1751" s="31"/>
      <c r="R1751" s="31"/>
    </row>
    <row r="1752" spans="17:18">
      <c r="Q1752" s="31"/>
      <c r="R1752" s="31"/>
    </row>
    <row r="1753" spans="17:18">
      <c r="Q1753" s="31"/>
      <c r="R1753" s="31"/>
    </row>
    <row r="1754" spans="17:18">
      <c r="Q1754" s="31"/>
      <c r="R1754" s="31"/>
    </row>
    <row r="1755" spans="17:18">
      <c r="Q1755" s="31"/>
      <c r="R1755" s="31"/>
    </row>
    <row r="1756" spans="17:18">
      <c r="Q1756" s="31"/>
      <c r="R1756" s="31"/>
    </row>
    <row r="1757" spans="17:18">
      <c r="Q1757" s="31"/>
      <c r="R1757" s="31"/>
    </row>
    <row r="1758" spans="17:18">
      <c r="Q1758" s="31"/>
      <c r="R1758" s="31"/>
    </row>
    <row r="1759" spans="17:18">
      <c r="Q1759" s="31"/>
      <c r="R1759" s="31"/>
    </row>
    <row r="1760" spans="17:18">
      <c r="Q1760" s="31"/>
      <c r="R1760" s="31"/>
    </row>
    <row r="1761" spans="17:18">
      <c r="Q1761" s="31"/>
      <c r="R1761" s="31"/>
    </row>
    <row r="1762" spans="17:18">
      <c r="Q1762" s="31"/>
      <c r="R1762" s="31"/>
    </row>
    <row r="1763" spans="17:18">
      <c r="Q1763" s="31"/>
      <c r="R1763" s="31"/>
    </row>
    <row r="1764" spans="17:18">
      <c r="Q1764" s="31"/>
      <c r="R1764" s="31"/>
    </row>
    <row r="1765" spans="17:18">
      <c r="Q1765" s="31"/>
      <c r="R1765" s="31"/>
    </row>
    <row r="1766" spans="17:18">
      <c r="Q1766" s="31"/>
      <c r="R1766" s="31"/>
    </row>
    <row r="1767" spans="17:18">
      <c r="Q1767" s="31"/>
      <c r="R1767" s="31"/>
    </row>
    <row r="1768" spans="17:18">
      <c r="Q1768" s="31"/>
      <c r="R1768" s="31"/>
    </row>
    <row r="1769" spans="17:18">
      <c r="Q1769" s="31"/>
      <c r="R1769" s="31"/>
    </row>
    <row r="1770" spans="17:18">
      <c r="Q1770" s="31"/>
      <c r="R1770" s="31"/>
    </row>
    <row r="1771" spans="17:18">
      <c r="Q1771" s="31"/>
      <c r="R1771" s="31"/>
    </row>
    <row r="1772" spans="17:18">
      <c r="Q1772" s="31"/>
      <c r="R1772" s="31"/>
    </row>
    <row r="1773" spans="17:18">
      <c r="Q1773" s="31"/>
      <c r="R1773" s="31"/>
    </row>
    <row r="1774" spans="17:18">
      <c r="Q1774" s="31"/>
      <c r="R1774" s="31"/>
    </row>
    <row r="1775" spans="17:18">
      <c r="Q1775" s="31"/>
      <c r="R1775" s="31"/>
    </row>
    <row r="1776" spans="17:18">
      <c r="Q1776" s="31"/>
      <c r="R1776" s="31"/>
    </row>
    <row r="1777" spans="17:18">
      <c r="Q1777" s="31"/>
      <c r="R1777" s="31"/>
    </row>
    <row r="1778" spans="17:18">
      <c r="Q1778" s="31"/>
      <c r="R1778" s="31"/>
    </row>
    <row r="1779" spans="17:18">
      <c r="Q1779" s="31"/>
      <c r="R1779" s="31"/>
    </row>
    <row r="1780" spans="17:18">
      <c r="Q1780" s="31"/>
      <c r="R1780" s="31"/>
    </row>
    <row r="1781" spans="17:18">
      <c r="Q1781" s="31"/>
      <c r="R1781" s="31"/>
    </row>
    <row r="1782" spans="17:18">
      <c r="Q1782" s="31"/>
      <c r="R1782" s="31"/>
    </row>
    <row r="1783" spans="17:18">
      <c r="Q1783" s="31"/>
      <c r="R1783" s="31"/>
    </row>
    <row r="1784" spans="17:18">
      <c r="Q1784" s="31"/>
      <c r="R1784" s="31"/>
    </row>
    <row r="1785" spans="17:18">
      <c r="Q1785" s="31"/>
      <c r="R1785" s="31"/>
    </row>
    <row r="1786" spans="17:18">
      <c r="Q1786" s="31"/>
      <c r="R1786" s="31"/>
    </row>
    <row r="1787" spans="17:18">
      <c r="Q1787" s="31"/>
      <c r="R1787" s="31"/>
    </row>
    <row r="1788" spans="17:18">
      <c r="Q1788" s="31"/>
      <c r="R1788" s="31"/>
    </row>
    <row r="1789" spans="17:18">
      <c r="Q1789" s="31"/>
      <c r="R1789" s="31"/>
    </row>
    <row r="1790" spans="17:18">
      <c r="Q1790" s="31"/>
      <c r="R1790" s="31"/>
    </row>
    <row r="1791" spans="17:18">
      <c r="Q1791" s="31"/>
      <c r="R1791" s="31"/>
    </row>
    <row r="1792" spans="17:18">
      <c r="Q1792" s="31"/>
      <c r="R1792" s="31"/>
    </row>
    <row r="1793" spans="17:18">
      <c r="Q1793" s="31"/>
      <c r="R1793" s="31"/>
    </row>
    <row r="1794" spans="17:18">
      <c r="Q1794" s="31"/>
      <c r="R1794" s="31"/>
    </row>
    <row r="1795" spans="17:18">
      <c r="Q1795" s="31"/>
      <c r="R1795" s="31"/>
    </row>
    <row r="1796" spans="17:18">
      <c r="Q1796" s="31"/>
      <c r="R1796" s="31"/>
    </row>
    <row r="1797" spans="17:18">
      <c r="Q1797" s="31"/>
      <c r="R1797" s="31"/>
    </row>
    <row r="1798" spans="17:18">
      <c r="Q1798" s="31"/>
      <c r="R1798" s="31"/>
    </row>
    <row r="1799" spans="17:18">
      <c r="Q1799" s="31"/>
      <c r="R1799" s="31"/>
    </row>
    <row r="1800" spans="17:18">
      <c r="Q1800" s="31"/>
      <c r="R1800" s="31"/>
    </row>
    <row r="1801" spans="17:18">
      <c r="Q1801" s="31"/>
      <c r="R1801" s="31"/>
    </row>
    <row r="1802" spans="17:18">
      <c r="Q1802" s="31"/>
      <c r="R1802" s="31"/>
    </row>
    <row r="1803" spans="17:18">
      <c r="Q1803" s="31"/>
      <c r="R1803" s="31"/>
    </row>
    <row r="1804" spans="17:18">
      <c r="Q1804" s="31"/>
      <c r="R1804" s="31"/>
    </row>
    <row r="1805" spans="17:18">
      <c r="Q1805" s="31"/>
      <c r="R1805" s="31"/>
    </row>
    <row r="1806" spans="17:18">
      <c r="Q1806" s="31"/>
      <c r="R1806" s="31"/>
    </row>
    <row r="1807" spans="17:18">
      <c r="Q1807" s="31"/>
      <c r="R1807" s="31"/>
    </row>
    <row r="1808" spans="17:18">
      <c r="Q1808" s="31"/>
      <c r="R1808" s="31"/>
    </row>
    <row r="1809" spans="17:18">
      <c r="Q1809" s="31"/>
      <c r="R1809" s="31"/>
    </row>
    <row r="1810" spans="17:18">
      <c r="Q1810" s="31"/>
      <c r="R1810" s="31"/>
    </row>
    <row r="1811" spans="17:18">
      <c r="Q1811" s="31"/>
      <c r="R1811" s="31"/>
    </row>
    <row r="1812" spans="17:18">
      <c r="Q1812" s="31"/>
      <c r="R1812" s="31"/>
    </row>
    <row r="1813" spans="17:18">
      <c r="Q1813" s="31"/>
      <c r="R1813" s="31"/>
    </row>
    <row r="1814" spans="17:18">
      <c r="Q1814" s="31"/>
      <c r="R1814" s="31"/>
    </row>
    <row r="1815" spans="17:18">
      <c r="Q1815" s="31"/>
      <c r="R1815" s="31"/>
    </row>
    <row r="1816" spans="17:18">
      <c r="Q1816" s="31"/>
      <c r="R1816" s="31"/>
    </row>
    <row r="1817" spans="17:18">
      <c r="Q1817" s="31"/>
      <c r="R1817" s="31"/>
    </row>
    <row r="1818" spans="17:18">
      <c r="Q1818" s="31"/>
      <c r="R1818" s="31"/>
    </row>
    <row r="1819" spans="17:18">
      <c r="Q1819" s="31"/>
      <c r="R1819" s="31"/>
    </row>
    <row r="1820" spans="17:18">
      <c r="Q1820" s="31"/>
      <c r="R1820" s="31"/>
    </row>
    <row r="1821" spans="17:18">
      <c r="Q1821" s="31"/>
      <c r="R1821" s="31"/>
    </row>
    <row r="1822" spans="17:18">
      <c r="Q1822" s="31"/>
      <c r="R1822" s="31"/>
    </row>
    <row r="1823" spans="17:18">
      <c r="Q1823" s="31"/>
      <c r="R1823" s="31"/>
    </row>
    <row r="1824" spans="17:18">
      <c r="Q1824" s="31"/>
      <c r="R1824" s="31"/>
    </row>
    <row r="1825" spans="17:18">
      <c r="Q1825" s="31"/>
      <c r="R1825" s="31"/>
    </row>
    <row r="1826" spans="17:18">
      <c r="Q1826" s="31"/>
      <c r="R1826" s="31"/>
    </row>
    <row r="1827" spans="17:18">
      <c r="Q1827" s="31"/>
      <c r="R1827" s="31"/>
    </row>
    <row r="1828" spans="17:18">
      <c r="Q1828" s="31"/>
      <c r="R1828" s="31"/>
    </row>
    <row r="1829" spans="17:18">
      <c r="Q1829" s="31"/>
      <c r="R1829" s="31"/>
    </row>
    <row r="1830" spans="17:18">
      <c r="Q1830" s="31"/>
      <c r="R1830" s="31"/>
    </row>
    <row r="1831" spans="17:18">
      <c r="Q1831" s="31"/>
      <c r="R1831" s="31"/>
    </row>
    <row r="1832" spans="17:18">
      <c r="Q1832" s="31"/>
      <c r="R1832" s="31"/>
    </row>
    <row r="1833" spans="17:18">
      <c r="Q1833" s="31"/>
      <c r="R1833" s="31"/>
    </row>
    <row r="1834" spans="17:18">
      <c r="Q1834" s="31"/>
      <c r="R1834" s="31"/>
    </row>
    <row r="1835" spans="17:18">
      <c r="Q1835" s="31"/>
      <c r="R1835" s="31"/>
    </row>
    <row r="1836" spans="17:18">
      <c r="Q1836" s="31"/>
      <c r="R1836" s="31"/>
    </row>
    <row r="1837" spans="17:18">
      <c r="Q1837" s="31"/>
      <c r="R1837" s="31"/>
    </row>
    <row r="1838" spans="17:18">
      <c r="Q1838" s="31"/>
      <c r="R1838" s="31"/>
    </row>
    <row r="1839" spans="17:18">
      <c r="Q1839" s="31"/>
      <c r="R1839" s="31"/>
    </row>
    <row r="1840" spans="17:18">
      <c r="Q1840" s="31"/>
      <c r="R1840" s="31"/>
    </row>
    <row r="1841" spans="17:18">
      <c r="Q1841" s="31"/>
      <c r="R1841" s="31"/>
    </row>
    <row r="1842" spans="17:18">
      <c r="Q1842" s="31"/>
      <c r="R1842" s="31"/>
    </row>
    <row r="1843" spans="17:18">
      <c r="Q1843" s="31"/>
      <c r="R1843" s="31"/>
    </row>
    <row r="1844" spans="17:18">
      <c r="Q1844" s="31"/>
      <c r="R1844" s="31"/>
    </row>
    <row r="1845" spans="17:18">
      <c r="Q1845" s="31"/>
      <c r="R1845" s="31"/>
    </row>
    <row r="1846" spans="17:18">
      <c r="Q1846" s="31"/>
      <c r="R1846" s="31"/>
    </row>
    <row r="1847" spans="17:18">
      <c r="Q1847" s="31"/>
      <c r="R1847" s="31"/>
    </row>
    <row r="1848" spans="17:18">
      <c r="Q1848" s="31"/>
      <c r="R1848" s="31"/>
    </row>
    <row r="1849" spans="17:18">
      <c r="Q1849" s="31"/>
      <c r="R1849" s="31"/>
    </row>
    <row r="1850" spans="17:18">
      <c r="Q1850" s="31"/>
      <c r="R1850" s="31"/>
    </row>
    <row r="1851" spans="17:18">
      <c r="Q1851" s="31"/>
      <c r="R1851" s="31"/>
    </row>
    <row r="1852" spans="17:18">
      <c r="Q1852" s="31"/>
      <c r="R1852" s="31"/>
    </row>
    <row r="1853" spans="17:18">
      <c r="Q1853" s="31"/>
      <c r="R1853" s="31"/>
    </row>
    <row r="1854" spans="17:18">
      <c r="Q1854" s="31"/>
      <c r="R1854" s="31"/>
    </row>
    <row r="1855" spans="17:18">
      <c r="Q1855" s="31"/>
      <c r="R1855" s="31"/>
    </row>
    <row r="1856" spans="17:18">
      <c r="Q1856" s="31"/>
      <c r="R1856" s="31"/>
    </row>
    <row r="1857" spans="17:18">
      <c r="Q1857" s="31"/>
      <c r="R1857" s="31"/>
    </row>
    <row r="1858" spans="17:18">
      <c r="Q1858" s="31"/>
      <c r="R1858" s="31"/>
    </row>
    <row r="1859" spans="17:18">
      <c r="Q1859" s="31"/>
      <c r="R1859" s="31"/>
    </row>
    <row r="1860" spans="17:18">
      <c r="Q1860" s="31"/>
      <c r="R1860" s="31"/>
    </row>
    <row r="1861" spans="17:18">
      <c r="Q1861" s="31"/>
      <c r="R1861" s="31"/>
    </row>
    <row r="1862" spans="17:18">
      <c r="Q1862" s="31"/>
      <c r="R1862" s="31"/>
    </row>
    <row r="1863" spans="17:18">
      <c r="Q1863" s="31"/>
      <c r="R1863" s="31"/>
    </row>
    <row r="1864" spans="17:18">
      <c r="Q1864" s="31"/>
      <c r="R1864" s="31"/>
    </row>
    <row r="1865" spans="17:18">
      <c r="Q1865" s="31"/>
      <c r="R1865" s="31"/>
    </row>
    <row r="1866" spans="17:18">
      <c r="Q1866" s="31"/>
      <c r="R1866" s="31"/>
    </row>
    <row r="1867" spans="17:18">
      <c r="Q1867" s="31"/>
      <c r="R1867" s="31"/>
    </row>
    <row r="1868" spans="17:18">
      <c r="Q1868" s="31"/>
      <c r="R1868" s="31"/>
    </row>
    <row r="1869" spans="17:18">
      <c r="Q1869" s="31"/>
      <c r="R1869" s="31"/>
    </row>
    <row r="1870" spans="17:18">
      <c r="Q1870" s="31"/>
      <c r="R1870" s="31"/>
    </row>
    <row r="1871" spans="17:18">
      <c r="Q1871" s="31"/>
      <c r="R1871" s="31"/>
    </row>
    <row r="1872" spans="17:18">
      <c r="Q1872" s="31"/>
      <c r="R1872" s="31"/>
    </row>
    <row r="1873" spans="17:18">
      <c r="Q1873" s="31"/>
      <c r="R1873" s="31"/>
    </row>
    <row r="1874" spans="17:18">
      <c r="Q1874" s="31"/>
      <c r="R1874" s="31"/>
    </row>
    <row r="1875" spans="17:18">
      <c r="Q1875" s="31"/>
      <c r="R1875" s="31"/>
    </row>
    <row r="1876" spans="17:18">
      <c r="Q1876" s="31"/>
      <c r="R1876" s="31"/>
    </row>
    <row r="1877" spans="17:18">
      <c r="Q1877" s="31"/>
      <c r="R1877" s="31"/>
    </row>
    <row r="1878" spans="17:18">
      <c r="Q1878" s="31"/>
      <c r="R1878" s="31"/>
    </row>
    <row r="1879" spans="17:18">
      <c r="Q1879" s="31"/>
      <c r="R1879" s="31"/>
    </row>
    <row r="1880" spans="17:18">
      <c r="Q1880" s="31"/>
      <c r="R1880" s="31"/>
    </row>
    <row r="1881" spans="17:18">
      <c r="Q1881" s="31"/>
      <c r="R1881" s="31"/>
    </row>
    <row r="1882" spans="17:18">
      <c r="Q1882" s="31"/>
      <c r="R1882" s="31"/>
    </row>
    <row r="1883" spans="17:18">
      <c r="Q1883" s="31"/>
      <c r="R1883" s="31"/>
    </row>
    <row r="1884" spans="17:18">
      <c r="Q1884" s="31"/>
      <c r="R1884" s="31"/>
    </row>
    <row r="1885" spans="17:18">
      <c r="Q1885" s="31"/>
      <c r="R1885" s="31"/>
    </row>
    <row r="1886" spans="17:18">
      <c r="Q1886" s="31"/>
      <c r="R1886" s="31"/>
    </row>
    <row r="1887" spans="17:18">
      <c r="Q1887" s="31"/>
      <c r="R1887" s="31"/>
    </row>
    <row r="1888" spans="17:18">
      <c r="Q1888" s="31"/>
      <c r="R1888" s="31"/>
    </row>
    <row r="1889" spans="17:18">
      <c r="Q1889" s="31"/>
      <c r="R1889" s="31"/>
    </row>
    <row r="1890" spans="17:18">
      <c r="Q1890" s="31"/>
      <c r="R1890" s="31"/>
    </row>
    <row r="1891" spans="17:18">
      <c r="Q1891" s="31"/>
      <c r="R1891" s="31"/>
    </row>
    <row r="1892" spans="17:18">
      <c r="Q1892" s="31"/>
      <c r="R1892" s="31"/>
    </row>
    <row r="1893" spans="17:18">
      <c r="Q1893" s="31"/>
      <c r="R1893" s="31"/>
    </row>
    <row r="1894" spans="17:18">
      <c r="Q1894" s="31"/>
      <c r="R1894" s="31"/>
    </row>
    <row r="1895" spans="17:18">
      <c r="Q1895" s="31"/>
      <c r="R1895" s="31"/>
    </row>
    <row r="1896" spans="17:18">
      <c r="Q1896" s="31"/>
      <c r="R1896" s="31"/>
    </row>
    <row r="1897" spans="17:18">
      <c r="Q1897" s="31"/>
      <c r="R1897" s="31"/>
    </row>
    <row r="1898" spans="17:18">
      <c r="Q1898" s="31"/>
      <c r="R1898" s="31"/>
    </row>
    <row r="1899" spans="17:18">
      <c r="Q1899" s="31"/>
      <c r="R1899" s="31"/>
    </row>
    <row r="1900" spans="17:18">
      <c r="Q1900" s="31"/>
      <c r="R1900" s="31"/>
    </row>
    <row r="1901" spans="17:18">
      <c r="Q1901" s="31"/>
      <c r="R1901" s="31"/>
    </row>
    <row r="1902" spans="17:18">
      <c r="Q1902" s="31"/>
      <c r="R1902" s="31"/>
    </row>
    <row r="1903" spans="17:18">
      <c r="Q1903" s="31"/>
      <c r="R1903" s="31"/>
    </row>
    <row r="1904" spans="17:18">
      <c r="Q1904" s="31"/>
      <c r="R1904" s="31"/>
    </row>
    <row r="1905" spans="17:18">
      <c r="Q1905" s="31"/>
      <c r="R1905" s="31"/>
    </row>
    <row r="1906" spans="17:18">
      <c r="Q1906" s="31"/>
      <c r="R1906" s="31"/>
    </row>
    <row r="1907" spans="17:18">
      <c r="Q1907" s="31"/>
      <c r="R1907" s="31"/>
    </row>
    <row r="1908" spans="17:18">
      <c r="Q1908" s="31"/>
      <c r="R1908" s="31"/>
    </row>
    <row r="1909" spans="17:18">
      <c r="Q1909" s="31"/>
      <c r="R1909" s="31"/>
    </row>
    <row r="1910" spans="17:18">
      <c r="Q1910" s="31"/>
      <c r="R1910" s="31"/>
    </row>
    <row r="1911" spans="17:18">
      <c r="Q1911" s="31"/>
      <c r="R1911" s="31"/>
    </row>
    <row r="1912" spans="17:18">
      <c r="Q1912" s="31"/>
      <c r="R1912" s="31"/>
    </row>
    <row r="1913" spans="17:18">
      <c r="Q1913" s="31"/>
      <c r="R1913" s="31"/>
    </row>
    <row r="1914" spans="17:18">
      <c r="Q1914" s="31"/>
      <c r="R1914" s="31"/>
    </row>
    <row r="1915" spans="17:18">
      <c r="Q1915" s="31"/>
      <c r="R1915" s="31"/>
    </row>
    <row r="1916" spans="17:18">
      <c r="Q1916" s="31"/>
      <c r="R1916" s="31"/>
    </row>
    <row r="1917" spans="17:18">
      <c r="Q1917" s="31"/>
      <c r="R1917" s="31"/>
    </row>
    <row r="1918" spans="17:18">
      <c r="Q1918" s="31"/>
      <c r="R1918" s="31"/>
    </row>
    <row r="1919" spans="17:18">
      <c r="Q1919" s="31"/>
      <c r="R1919" s="31"/>
    </row>
    <row r="1920" spans="17:18">
      <c r="Q1920" s="31"/>
      <c r="R1920" s="31"/>
    </row>
    <row r="1921" spans="17:18">
      <c r="Q1921" s="31"/>
      <c r="R1921" s="31"/>
    </row>
    <row r="1922" spans="17:18">
      <c r="Q1922" s="31"/>
      <c r="R1922" s="31"/>
    </row>
    <row r="1923" spans="17:18">
      <c r="Q1923" s="31"/>
      <c r="R1923" s="31"/>
    </row>
    <row r="1924" spans="17:18">
      <c r="Q1924" s="31"/>
      <c r="R1924" s="31"/>
    </row>
    <row r="1925" spans="17:18">
      <c r="Q1925" s="31"/>
      <c r="R1925" s="31"/>
    </row>
    <row r="1926" spans="17:18">
      <c r="Q1926" s="31"/>
      <c r="R1926" s="31"/>
    </row>
    <row r="1927" spans="17:18">
      <c r="Q1927" s="31"/>
      <c r="R1927" s="31"/>
    </row>
    <row r="1928" spans="17:18">
      <c r="Q1928" s="31"/>
      <c r="R1928" s="31"/>
    </row>
    <row r="1929" spans="17:18">
      <c r="Q1929" s="31"/>
      <c r="R1929" s="31"/>
    </row>
    <row r="1930" spans="17:18">
      <c r="Q1930" s="31"/>
      <c r="R1930" s="31"/>
    </row>
    <row r="1931" spans="17:18">
      <c r="Q1931" s="31"/>
      <c r="R1931" s="31"/>
    </row>
    <row r="1932" spans="17:18">
      <c r="Q1932" s="31"/>
      <c r="R1932" s="31"/>
    </row>
    <row r="1933" spans="17:18">
      <c r="Q1933" s="31"/>
      <c r="R1933" s="31"/>
    </row>
    <row r="1934" spans="17:18">
      <c r="Q1934" s="31"/>
      <c r="R1934" s="31"/>
    </row>
    <row r="1935" spans="17:18">
      <c r="Q1935" s="31"/>
      <c r="R1935" s="31"/>
    </row>
    <row r="1936" spans="17:18">
      <c r="Q1936" s="31"/>
      <c r="R1936" s="31"/>
    </row>
    <row r="1937" spans="17:18">
      <c r="Q1937" s="31"/>
      <c r="R1937" s="31"/>
    </row>
    <row r="1938" spans="17:18">
      <c r="Q1938" s="31"/>
      <c r="R1938" s="31"/>
    </row>
    <row r="1939" spans="17:18">
      <c r="Q1939" s="31"/>
      <c r="R1939" s="31"/>
    </row>
    <row r="1940" spans="17:18">
      <c r="Q1940" s="31"/>
      <c r="R1940" s="31"/>
    </row>
    <row r="1941" spans="17:18">
      <c r="Q1941" s="31"/>
      <c r="R1941" s="31"/>
    </row>
    <row r="1942" spans="17:18">
      <c r="Q1942" s="31"/>
      <c r="R1942" s="31"/>
    </row>
    <row r="1943" spans="17:18">
      <c r="Q1943" s="31"/>
      <c r="R1943" s="31"/>
    </row>
    <row r="1944" spans="17:18">
      <c r="Q1944" s="31"/>
      <c r="R1944" s="31"/>
    </row>
    <row r="1945" spans="17:18">
      <c r="Q1945" s="31"/>
      <c r="R1945" s="31"/>
    </row>
    <row r="1946" spans="17:18">
      <c r="Q1946" s="31"/>
      <c r="R1946" s="31"/>
    </row>
    <row r="1947" spans="17:18">
      <c r="Q1947" s="31"/>
      <c r="R1947" s="31"/>
    </row>
    <row r="1948" spans="17:18">
      <c r="Q1948" s="31"/>
      <c r="R1948" s="31"/>
    </row>
    <row r="1949" spans="17:18">
      <c r="Q1949" s="31"/>
      <c r="R1949" s="31"/>
    </row>
    <row r="1950" spans="17:18">
      <c r="Q1950" s="31"/>
      <c r="R1950" s="31"/>
    </row>
    <row r="1951" spans="17:18">
      <c r="Q1951" s="31"/>
      <c r="R1951" s="31"/>
    </row>
    <row r="1952" spans="17:18">
      <c r="Q1952" s="31"/>
      <c r="R1952" s="31"/>
    </row>
    <row r="1953" spans="17:18">
      <c r="Q1953" s="31"/>
      <c r="R1953" s="31"/>
    </row>
    <row r="1954" spans="17:18">
      <c r="Q1954" s="31"/>
      <c r="R1954" s="31"/>
    </row>
    <row r="1955" spans="17:18">
      <c r="Q1955" s="31"/>
      <c r="R1955" s="31"/>
    </row>
    <row r="1956" spans="17:18">
      <c r="Q1956" s="31"/>
      <c r="R1956" s="31"/>
    </row>
    <row r="1957" spans="17:18">
      <c r="Q1957" s="31"/>
      <c r="R1957" s="31"/>
    </row>
    <row r="1958" spans="17:18">
      <c r="Q1958" s="31"/>
      <c r="R1958" s="31"/>
    </row>
    <row r="1959" spans="17:18">
      <c r="Q1959" s="31"/>
      <c r="R1959" s="31"/>
    </row>
    <row r="1960" spans="17:18">
      <c r="Q1960" s="31"/>
      <c r="R1960" s="31"/>
    </row>
    <row r="1961" spans="17:18">
      <c r="Q1961" s="31"/>
      <c r="R1961" s="31"/>
    </row>
    <row r="1962" spans="17:18">
      <c r="Q1962" s="31"/>
      <c r="R1962" s="31"/>
    </row>
    <row r="1963" spans="17:18">
      <c r="Q1963" s="31"/>
      <c r="R1963" s="31"/>
    </row>
    <row r="1964" spans="17:18">
      <c r="Q1964" s="31"/>
      <c r="R1964" s="31"/>
    </row>
    <row r="1965" spans="17:18">
      <c r="Q1965" s="31"/>
      <c r="R1965" s="31"/>
    </row>
    <row r="1966" spans="17:18">
      <c r="Q1966" s="31"/>
      <c r="R1966" s="31"/>
    </row>
    <row r="1967" spans="17:18">
      <c r="Q1967" s="31"/>
      <c r="R1967" s="31"/>
    </row>
    <row r="1968" spans="17:18">
      <c r="Q1968" s="31"/>
      <c r="R1968" s="31"/>
    </row>
    <row r="1969" spans="17:18">
      <c r="Q1969" s="31"/>
      <c r="R1969" s="31"/>
    </row>
    <row r="1970" spans="17:18">
      <c r="Q1970" s="31"/>
      <c r="R1970" s="31"/>
    </row>
    <row r="1971" spans="17:18">
      <c r="Q1971" s="31"/>
      <c r="R1971" s="31"/>
    </row>
    <row r="1972" spans="17:18">
      <c r="Q1972" s="31"/>
      <c r="R1972" s="31"/>
    </row>
    <row r="1973" spans="17:18">
      <c r="Q1973" s="31"/>
      <c r="R1973" s="31"/>
    </row>
    <row r="1974" spans="17:18">
      <c r="Q1974" s="31"/>
      <c r="R1974" s="31"/>
    </row>
    <row r="1975" spans="17:18">
      <c r="Q1975" s="31"/>
      <c r="R1975" s="31"/>
    </row>
    <row r="1976" spans="17:18">
      <c r="Q1976" s="31"/>
      <c r="R1976" s="31"/>
    </row>
    <row r="1977" spans="17:18">
      <c r="Q1977" s="31"/>
      <c r="R1977" s="31"/>
    </row>
    <row r="1978" spans="17:18">
      <c r="Q1978" s="31"/>
      <c r="R1978" s="31"/>
    </row>
    <row r="1979" spans="17:18">
      <c r="Q1979" s="31"/>
      <c r="R1979" s="31"/>
    </row>
    <row r="1980" spans="17:18">
      <c r="Q1980" s="31"/>
      <c r="R1980" s="31"/>
    </row>
    <row r="1981" spans="17:18">
      <c r="Q1981" s="31"/>
      <c r="R1981" s="31"/>
    </row>
    <row r="1982" spans="17:18">
      <c r="Q1982" s="31"/>
      <c r="R1982" s="31"/>
    </row>
    <row r="1983" spans="17:18">
      <c r="Q1983" s="31"/>
      <c r="R1983" s="31"/>
    </row>
    <row r="1984" spans="17:18">
      <c r="Q1984" s="31"/>
      <c r="R1984" s="31"/>
    </row>
    <row r="1985" spans="17:18">
      <c r="Q1985" s="31"/>
      <c r="R1985" s="31"/>
    </row>
    <row r="1986" spans="17:18">
      <c r="Q1986" s="31"/>
      <c r="R1986" s="31"/>
    </row>
    <row r="1987" spans="17:18">
      <c r="Q1987" s="31"/>
      <c r="R1987" s="31"/>
    </row>
    <row r="1988" spans="17:18">
      <c r="Q1988" s="31"/>
      <c r="R1988" s="31"/>
    </row>
    <row r="1989" spans="17:18">
      <c r="Q1989" s="31"/>
      <c r="R1989" s="31"/>
    </row>
    <row r="1990" spans="17:18">
      <c r="Q1990" s="31"/>
      <c r="R1990" s="31"/>
    </row>
    <row r="1991" spans="17:18">
      <c r="Q1991" s="31"/>
      <c r="R1991" s="31"/>
    </row>
    <row r="1992" spans="17:18">
      <c r="Q1992" s="31"/>
      <c r="R1992" s="31"/>
    </row>
    <row r="1993" spans="17:18">
      <c r="Q1993" s="31"/>
      <c r="R1993" s="31"/>
    </row>
    <row r="1994" spans="17:18">
      <c r="Q1994" s="31"/>
      <c r="R1994" s="31"/>
    </row>
    <row r="1995" spans="17:18">
      <c r="Q1995" s="31"/>
      <c r="R1995" s="31"/>
    </row>
    <row r="1996" spans="17:18">
      <c r="Q1996" s="31"/>
      <c r="R1996" s="31"/>
    </row>
    <row r="1997" spans="17:18">
      <c r="Q1997" s="31"/>
      <c r="R1997" s="31"/>
    </row>
    <row r="1998" spans="17:18">
      <c r="Q1998" s="31"/>
      <c r="R1998" s="31"/>
    </row>
    <row r="1999" spans="17:18">
      <c r="Q1999" s="31"/>
      <c r="R1999" s="31"/>
    </row>
    <row r="2000" spans="17:18">
      <c r="Q2000" s="31"/>
      <c r="R2000" s="31"/>
    </row>
    <row r="2001" spans="17:18">
      <c r="Q2001" s="31"/>
      <c r="R2001" s="31"/>
    </row>
    <row r="2002" spans="17:18">
      <c r="Q2002" s="31"/>
      <c r="R2002" s="31"/>
    </row>
    <row r="2003" spans="17:18">
      <c r="Q2003" s="31"/>
      <c r="R2003" s="31"/>
    </row>
    <row r="2004" spans="17:18">
      <c r="Q2004" s="31"/>
      <c r="R2004" s="31"/>
    </row>
    <row r="2005" spans="17:18">
      <c r="Q2005" s="31"/>
      <c r="R2005" s="31"/>
    </row>
    <row r="2006" spans="17:18">
      <c r="Q2006" s="31"/>
      <c r="R2006" s="31"/>
    </row>
    <row r="2007" spans="17:18">
      <c r="Q2007" s="31"/>
      <c r="R2007" s="31"/>
    </row>
    <row r="2008" spans="17:18">
      <c r="Q2008" s="31"/>
      <c r="R2008" s="31"/>
    </row>
    <row r="2009" spans="17:18">
      <c r="Q2009" s="31"/>
      <c r="R2009" s="31"/>
    </row>
    <row r="2010" spans="17:18">
      <c r="Q2010" s="31"/>
      <c r="R2010" s="31"/>
    </row>
    <row r="2011" spans="17:18">
      <c r="Q2011" s="31"/>
      <c r="R2011" s="31"/>
    </row>
    <row r="2012" spans="17:18">
      <c r="Q2012" s="31"/>
      <c r="R2012" s="31"/>
    </row>
    <row r="2013" spans="17:18">
      <c r="Q2013" s="31"/>
      <c r="R2013" s="31"/>
    </row>
    <row r="2014" spans="17:18">
      <c r="Q2014" s="31"/>
      <c r="R2014" s="31"/>
    </row>
    <row r="2015" spans="17:18">
      <c r="Q2015" s="31"/>
      <c r="R2015" s="31"/>
    </row>
    <row r="2016" spans="17:18">
      <c r="Q2016" s="31"/>
      <c r="R2016" s="31"/>
    </row>
    <row r="2017" spans="17:18">
      <c r="Q2017" s="31"/>
      <c r="R2017" s="31"/>
    </row>
    <row r="2018" spans="17:18">
      <c r="Q2018" s="31"/>
      <c r="R2018" s="31"/>
    </row>
    <row r="2019" spans="17:18">
      <c r="Q2019" s="31"/>
      <c r="R2019" s="31"/>
    </row>
    <row r="2020" spans="17:18">
      <c r="Q2020" s="31"/>
      <c r="R2020" s="31"/>
    </row>
    <row r="2021" spans="17:18">
      <c r="Q2021" s="31"/>
      <c r="R2021" s="31"/>
    </row>
    <row r="2022" spans="17:18">
      <c r="Q2022" s="31"/>
      <c r="R2022" s="31"/>
    </row>
    <row r="2023" spans="17:18">
      <c r="Q2023" s="31"/>
      <c r="R2023" s="31"/>
    </row>
    <row r="2024" spans="17:18">
      <c r="Q2024" s="31"/>
      <c r="R2024" s="31"/>
    </row>
    <row r="2025" spans="17:18">
      <c r="Q2025" s="31"/>
      <c r="R2025" s="31"/>
    </row>
    <row r="2026" spans="17:18">
      <c r="Q2026" s="31"/>
      <c r="R2026" s="31"/>
    </row>
    <row r="2027" spans="17:18">
      <c r="Q2027" s="31"/>
      <c r="R2027" s="31"/>
    </row>
    <row r="2028" spans="17:18">
      <c r="Q2028" s="31"/>
      <c r="R2028" s="31"/>
    </row>
    <row r="2029" spans="17:18">
      <c r="Q2029" s="31"/>
      <c r="R2029" s="31"/>
    </row>
    <row r="2030" spans="17:18">
      <c r="Q2030" s="31"/>
      <c r="R2030" s="31"/>
    </row>
    <row r="2031" spans="17:18">
      <c r="Q2031" s="31"/>
      <c r="R2031" s="31"/>
    </row>
    <row r="2032" spans="17:18">
      <c r="Q2032" s="31"/>
      <c r="R2032" s="31"/>
    </row>
    <row r="2033" spans="17:18">
      <c r="Q2033" s="31"/>
      <c r="R2033" s="31"/>
    </row>
    <row r="2034" spans="17:18">
      <c r="Q2034" s="31"/>
      <c r="R2034" s="31"/>
    </row>
    <row r="2035" spans="17:18">
      <c r="Q2035" s="31"/>
      <c r="R2035" s="31"/>
    </row>
    <row r="2036" spans="17:18">
      <c r="Q2036" s="31"/>
      <c r="R2036" s="31"/>
    </row>
    <row r="2037" spans="17:18">
      <c r="Q2037" s="31"/>
      <c r="R2037" s="31"/>
    </row>
    <row r="2038" spans="17:18">
      <c r="Q2038" s="31"/>
      <c r="R2038" s="31"/>
    </row>
    <row r="2039" spans="17:18">
      <c r="Q2039" s="31"/>
      <c r="R2039" s="31"/>
    </row>
    <row r="2040" spans="17:18">
      <c r="Q2040" s="31"/>
      <c r="R2040" s="31"/>
    </row>
    <row r="2041" spans="17:18">
      <c r="Q2041" s="31"/>
      <c r="R2041" s="31"/>
    </row>
    <row r="2042" spans="17:18">
      <c r="Q2042" s="31"/>
      <c r="R2042" s="31"/>
    </row>
    <row r="2043" spans="17:18">
      <c r="Q2043" s="31"/>
      <c r="R2043" s="31"/>
    </row>
    <row r="2044" spans="17:18">
      <c r="Q2044" s="31"/>
      <c r="R2044" s="31"/>
    </row>
    <row r="2045" spans="17:18">
      <c r="Q2045" s="31"/>
      <c r="R2045" s="31"/>
    </row>
    <row r="2046" spans="17:18">
      <c r="Q2046" s="31"/>
      <c r="R2046" s="31"/>
    </row>
    <row r="2047" spans="17:18">
      <c r="Q2047" s="31"/>
      <c r="R2047" s="31"/>
    </row>
    <row r="2048" spans="17:18">
      <c r="Q2048" s="31"/>
      <c r="R2048" s="31"/>
    </row>
    <row r="2049" spans="17:18">
      <c r="Q2049" s="31"/>
      <c r="R2049" s="31"/>
    </row>
    <row r="2050" spans="17:18">
      <c r="Q2050" s="31"/>
      <c r="R2050" s="31"/>
    </row>
    <row r="2051" spans="17:18">
      <c r="Q2051" s="31"/>
      <c r="R2051" s="31"/>
    </row>
    <row r="2052" spans="17:18">
      <c r="Q2052" s="31"/>
      <c r="R2052" s="31"/>
    </row>
    <row r="2053" spans="17:18">
      <c r="Q2053" s="31"/>
      <c r="R2053" s="31"/>
    </row>
    <row r="2054" spans="17:18">
      <c r="Q2054" s="31"/>
      <c r="R2054" s="31"/>
    </row>
    <row r="2055" spans="17:18">
      <c r="Q2055" s="31"/>
      <c r="R2055" s="31"/>
    </row>
    <row r="2056" spans="17:18">
      <c r="Q2056" s="31"/>
      <c r="R2056" s="31"/>
    </row>
    <row r="2057" spans="17:18">
      <c r="Q2057" s="31"/>
      <c r="R2057" s="31"/>
    </row>
    <row r="2058" spans="17:18">
      <c r="Q2058" s="31"/>
      <c r="R2058" s="31"/>
    </row>
    <row r="2059" spans="17:18">
      <c r="Q2059" s="31"/>
      <c r="R2059" s="31"/>
    </row>
    <row r="2060" spans="17:18">
      <c r="Q2060" s="31"/>
      <c r="R2060" s="31"/>
    </row>
    <row r="2061" spans="17:18">
      <c r="Q2061" s="31"/>
      <c r="R2061" s="31"/>
    </row>
    <row r="2062" spans="17:18">
      <c r="Q2062" s="31"/>
      <c r="R2062" s="31"/>
    </row>
    <row r="2063" spans="17:18">
      <c r="Q2063" s="31"/>
      <c r="R2063" s="31"/>
    </row>
    <row r="2064" spans="17:18">
      <c r="Q2064" s="31"/>
      <c r="R2064" s="31"/>
    </row>
    <row r="2065" spans="17:18">
      <c r="Q2065" s="31"/>
      <c r="R2065" s="31"/>
    </row>
    <row r="2066" spans="17:18">
      <c r="Q2066" s="31"/>
      <c r="R2066" s="31"/>
    </row>
    <row r="2067" spans="17:18">
      <c r="Q2067" s="31"/>
      <c r="R2067" s="31"/>
    </row>
    <row r="2068" spans="17:18">
      <c r="Q2068" s="31"/>
      <c r="R2068" s="31"/>
    </row>
    <row r="2069" spans="17:18">
      <c r="Q2069" s="31"/>
      <c r="R2069" s="31"/>
    </row>
    <row r="2070" spans="17:18">
      <c r="Q2070" s="31"/>
      <c r="R2070" s="31"/>
    </row>
    <row r="2071" spans="17:18">
      <c r="Q2071" s="31"/>
      <c r="R2071" s="31"/>
    </row>
    <row r="2072" spans="17:18">
      <c r="Q2072" s="31"/>
      <c r="R2072" s="31"/>
    </row>
    <row r="2073" spans="17:18">
      <c r="Q2073" s="31"/>
      <c r="R2073" s="31"/>
    </row>
    <row r="2074" spans="17:18">
      <c r="Q2074" s="31"/>
      <c r="R2074" s="31"/>
    </row>
    <row r="2075" spans="17:18">
      <c r="Q2075" s="31"/>
      <c r="R2075" s="31"/>
    </row>
    <row r="2076" spans="17:18">
      <c r="Q2076" s="31"/>
      <c r="R2076" s="31"/>
    </row>
    <row r="2077" spans="17:18">
      <c r="Q2077" s="31"/>
      <c r="R2077" s="31"/>
    </row>
    <row r="2078" spans="17:18">
      <c r="Q2078" s="31"/>
      <c r="R2078" s="31"/>
    </row>
    <row r="2079" spans="17:18">
      <c r="Q2079" s="31"/>
      <c r="R2079" s="31"/>
    </row>
    <row r="2080" spans="17:18">
      <c r="Q2080" s="31"/>
      <c r="R2080" s="31"/>
    </row>
    <row r="2081" spans="17:18">
      <c r="Q2081" s="31"/>
      <c r="R2081" s="31"/>
    </row>
    <row r="2082" spans="17:18">
      <c r="Q2082" s="31"/>
      <c r="R2082" s="31"/>
    </row>
    <row r="2083" spans="17:18">
      <c r="Q2083" s="31"/>
      <c r="R2083" s="31"/>
    </row>
    <row r="2084" spans="17:18">
      <c r="Q2084" s="31"/>
      <c r="R2084" s="31"/>
    </row>
    <row r="2085" spans="17:18">
      <c r="Q2085" s="31"/>
      <c r="R2085" s="31"/>
    </row>
    <row r="2086" spans="17:18">
      <c r="Q2086" s="31"/>
      <c r="R2086" s="31"/>
    </row>
    <row r="2087" spans="17:18">
      <c r="Q2087" s="31"/>
      <c r="R2087" s="31"/>
    </row>
    <row r="2088" spans="17:18">
      <c r="Q2088" s="31"/>
      <c r="R2088" s="31"/>
    </row>
    <row r="2089" spans="17:18">
      <c r="Q2089" s="31"/>
      <c r="R2089" s="31"/>
    </row>
    <row r="2090" spans="17:18">
      <c r="Q2090" s="31"/>
      <c r="R2090" s="31"/>
    </row>
    <row r="2091" spans="17:18">
      <c r="Q2091" s="31"/>
      <c r="R2091" s="31"/>
    </row>
    <row r="2092" spans="17:18">
      <c r="Q2092" s="31"/>
      <c r="R2092" s="31"/>
    </row>
    <row r="2093" spans="17:18">
      <c r="Q2093" s="31"/>
      <c r="R2093" s="31"/>
    </row>
    <row r="2094" spans="17:18">
      <c r="Q2094" s="31"/>
      <c r="R2094" s="31"/>
    </row>
    <row r="2095" spans="17:18">
      <c r="Q2095" s="31"/>
      <c r="R2095" s="31"/>
    </row>
    <row r="2096" spans="17:18">
      <c r="Q2096" s="31"/>
      <c r="R2096" s="31"/>
    </row>
    <row r="2097" spans="17:18">
      <c r="Q2097" s="31"/>
      <c r="R2097" s="31"/>
    </row>
    <row r="2098" spans="17:18">
      <c r="Q2098" s="31"/>
      <c r="R2098" s="31"/>
    </row>
    <row r="2099" spans="17:18">
      <c r="Q2099" s="31"/>
      <c r="R2099" s="31"/>
    </row>
    <row r="2100" spans="17:18">
      <c r="Q2100" s="31"/>
      <c r="R2100" s="31"/>
    </row>
    <row r="2101" spans="17:18">
      <c r="Q2101" s="31"/>
      <c r="R2101" s="31"/>
    </row>
    <row r="2102" spans="17:18">
      <c r="Q2102" s="31"/>
      <c r="R2102" s="31"/>
    </row>
    <row r="2103" spans="17:18">
      <c r="Q2103" s="31"/>
      <c r="R2103" s="31"/>
    </row>
    <row r="2104" spans="17:18">
      <c r="Q2104" s="31"/>
      <c r="R2104" s="31"/>
    </row>
    <row r="2105" spans="17:18">
      <c r="Q2105" s="31"/>
      <c r="R2105" s="31"/>
    </row>
    <row r="2106" spans="17:18">
      <c r="Q2106" s="31"/>
      <c r="R2106" s="31"/>
    </row>
    <row r="2107" spans="17:18">
      <c r="Q2107" s="31"/>
      <c r="R2107" s="31"/>
    </row>
    <row r="2108" spans="17:18">
      <c r="Q2108" s="31"/>
      <c r="R2108" s="31"/>
    </row>
    <row r="2109" spans="17:18">
      <c r="Q2109" s="31"/>
      <c r="R2109" s="31"/>
    </row>
    <row r="2110" spans="17:18">
      <c r="Q2110" s="31"/>
      <c r="R2110" s="31"/>
    </row>
    <row r="2111" spans="17:18">
      <c r="Q2111" s="31"/>
      <c r="R2111" s="31"/>
    </row>
    <row r="2112" spans="17:18">
      <c r="Q2112" s="31"/>
      <c r="R2112" s="31"/>
    </row>
    <row r="2113" spans="17:18">
      <c r="Q2113" s="31"/>
      <c r="R2113" s="31"/>
    </row>
    <row r="2114" spans="17:18">
      <c r="Q2114" s="31"/>
      <c r="R2114" s="31"/>
    </row>
    <row r="2115" spans="17:18">
      <c r="Q2115" s="31"/>
      <c r="R2115" s="31"/>
    </row>
    <row r="2116" spans="17:18">
      <c r="Q2116" s="31"/>
      <c r="R2116" s="31"/>
    </row>
    <row r="2117" spans="17:18">
      <c r="Q2117" s="31"/>
      <c r="R2117" s="31"/>
    </row>
    <row r="2118" spans="17:18">
      <c r="Q2118" s="31"/>
      <c r="R2118" s="31"/>
    </row>
    <row r="2119" spans="17:18">
      <c r="Q2119" s="31"/>
      <c r="R2119" s="31"/>
    </row>
    <row r="2120" spans="17:18">
      <c r="Q2120" s="31"/>
      <c r="R2120" s="31"/>
    </row>
    <row r="2121" spans="17:18">
      <c r="Q2121" s="31"/>
      <c r="R2121" s="31"/>
    </row>
    <row r="2122" spans="17:18">
      <c r="Q2122" s="31"/>
      <c r="R2122" s="31"/>
    </row>
    <row r="2123" spans="17:18">
      <c r="Q2123" s="31"/>
      <c r="R2123" s="31"/>
    </row>
    <row r="2124" spans="17:18">
      <c r="Q2124" s="31"/>
      <c r="R2124" s="31"/>
    </row>
    <row r="2125" spans="17:18">
      <c r="Q2125" s="31"/>
      <c r="R2125" s="31"/>
    </row>
    <row r="2126" spans="17:18">
      <c r="Q2126" s="31"/>
      <c r="R2126" s="31"/>
    </row>
    <row r="2127" spans="17:18">
      <c r="Q2127" s="31"/>
      <c r="R2127" s="31"/>
    </row>
    <row r="2128" spans="17:18">
      <c r="Q2128" s="31"/>
      <c r="R2128" s="31"/>
    </row>
    <row r="2129" spans="17:18">
      <c r="Q2129" s="31"/>
      <c r="R2129" s="31"/>
    </row>
    <row r="2130" spans="17:18">
      <c r="Q2130" s="31"/>
      <c r="R2130" s="31"/>
    </row>
    <row r="2131" spans="17:18">
      <c r="Q2131" s="31"/>
      <c r="R2131" s="31"/>
    </row>
    <row r="2132" spans="17:18">
      <c r="Q2132" s="31"/>
      <c r="R2132" s="31"/>
    </row>
    <row r="2133" spans="17:18">
      <c r="Q2133" s="31"/>
      <c r="R2133" s="31"/>
    </row>
    <row r="2134" spans="17:18">
      <c r="Q2134" s="31"/>
      <c r="R2134" s="31"/>
    </row>
    <row r="2135" spans="17:18">
      <c r="Q2135" s="31"/>
      <c r="R2135" s="31"/>
    </row>
    <row r="2136" spans="17:18">
      <c r="Q2136" s="31"/>
      <c r="R2136" s="31"/>
    </row>
    <row r="2137" spans="17:18">
      <c r="Q2137" s="31"/>
      <c r="R2137" s="31"/>
    </row>
    <row r="2138" spans="17:18">
      <c r="Q2138" s="31"/>
      <c r="R2138" s="31"/>
    </row>
    <row r="2139" spans="17:18">
      <c r="Q2139" s="31"/>
      <c r="R2139" s="31"/>
    </row>
    <row r="2140" spans="17:18">
      <c r="Q2140" s="31"/>
      <c r="R2140" s="31"/>
    </row>
    <row r="2141" spans="17:18">
      <c r="Q2141" s="31"/>
      <c r="R2141" s="31"/>
    </row>
    <row r="2142" spans="17:18">
      <c r="Q2142" s="31"/>
      <c r="R2142" s="31"/>
    </row>
    <row r="2143" spans="17:18">
      <c r="Q2143" s="31"/>
      <c r="R2143" s="31"/>
    </row>
    <row r="2144" spans="17:18">
      <c r="Q2144" s="31"/>
      <c r="R2144" s="31"/>
    </row>
    <row r="2145" spans="17:18">
      <c r="Q2145" s="31"/>
      <c r="R2145" s="31"/>
    </row>
    <row r="2146" spans="17:18">
      <c r="Q2146" s="31"/>
      <c r="R2146" s="31"/>
    </row>
    <row r="2147" spans="17:18">
      <c r="Q2147" s="31"/>
      <c r="R2147" s="31"/>
    </row>
    <row r="2148" spans="17:18">
      <c r="Q2148" s="31"/>
      <c r="R2148" s="31"/>
    </row>
    <row r="2149" spans="17:18">
      <c r="Q2149" s="31"/>
      <c r="R2149" s="31"/>
    </row>
    <row r="2150" spans="17:18">
      <c r="Q2150" s="31"/>
      <c r="R2150" s="31"/>
    </row>
    <row r="2151" spans="17:18">
      <c r="Q2151" s="31"/>
      <c r="R2151" s="31"/>
    </row>
    <row r="2152" spans="17:18">
      <c r="Q2152" s="31"/>
      <c r="R2152" s="31"/>
    </row>
    <row r="2153" spans="17:18">
      <c r="Q2153" s="31"/>
      <c r="R2153" s="31"/>
    </row>
    <row r="2154" spans="17:18">
      <c r="Q2154" s="31"/>
      <c r="R2154" s="31"/>
    </row>
    <row r="2155" spans="17:18">
      <c r="Q2155" s="31"/>
      <c r="R2155" s="31"/>
    </row>
    <row r="2156" spans="17:18">
      <c r="Q2156" s="31"/>
      <c r="R2156" s="31"/>
    </row>
    <row r="2157" spans="17:18">
      <c r="Q2157" s="31"/>
      <c r="R2157" s="31"/>
    </row>
    <row r="2158" spans="17:18">
      <c r="Q2158" s="31"/>
      <c r="R2158" s="31"/>
    </row>
    <row r="2159" spans="17:18">
      <c r="Q2159" s="31"/>
      <c r="R2159" s="31"/>
    </row>
    <row r="2160" spans="17:18">
      <c r="Q2160" s="31"/>
      <c r="R2160" s="31"/>
    </row>
    <row r="2161" spans="17:18">
      <c r="Q2161" s="31"/>
      <c r="R2161" s="31"/>
    </row>
    <row r="2162" spans="17:18">
      <c r="Q2162" s="31"/>
      <c r="R2162" s="31"/>
    </row>
    <row r="2163" spans="17:18">
      <c r="Q2163" s="31"/>
      <c r="R2163" s="31"/>
    </row>
    <row r="2164" spans="17:18">
      <c r="Q2164" s="31"/>
      <c r="R2164" s="31"/>
    </row>
    <row r="2165" spans="17:18">
      <c r="Q2165" s="31"/>
      <c r="R2165" s="31"/>
    </row>
    <row r="2166" spans="17:18">
      <c r="Q2166" s="31"/>
      <c r="R2166" s="31"/>
    </row>
    <row r="2167" spans="17:18">
      <c r="Q2167" s="31"/>
      <c r="R2167" s="31"/>
    </row>
    <row r="2168" spans="17:18">
      <c r="Q2168" s="31"/>
      <c r="R2168" s="31"/>
    </row>
    <row r="2169" spans="17:18">
      <c r="Q2169" s="31"/>
      <c r="R2169" s="31"/>
    </row>
    <row r="2170" spans="17:18">
      <c r="Q2170" s="31"/>
      <c r="R2170" s="31"/>
    </row>
    <row r="2171" spans="17:18">
      <c r="Q2171" s="31"/>
      <c r="R2171" s="31"/>
    </row>
    <row r="2172" spans="17:18">
      <c r="Q2172" s="31"/>
      <c r="R2172" s="31"/>
    </row>
    <row r="2173" spans="17:18">
      <c r="Q2173" s="31"/>
      <c r="R2173" s="31"/>
    </row>
    <row r="2174" spans="17:18">
      <c r="Q2174" s="31"/>
      <c r="R2174" s="31"/>
    </row>
    <row r="2175" spans="17:18">
      <c r="Q2175" s="31"/>
      <c r="R2175" s="31"/>
    </row>
    <row r="2176" spans="17:18">
      <c r="Q2176" s="31"/>
      <c r="R2176" s="31"/>
    </row>
    <row r="2177" spans="17:18">
      <c r="Q2177" s="31"/>
      <c r="R2177" s="31"/>
    </row>
    <row r="2178" spans="17:18">
      <c r="Q2178" s="31"/>
      <c r="R2178" s="31"/>
    </row>
    <row r="2179" spans="17:18">
      <c r="Q2179" s="31"/>
      <c r="R2179" s="31"/>
    </row>
    <row r="2180" spans="17:18">
      <c r="Q2180" s="31"/>
      <c r="R2180" s="31"/>
    </row>
    <row r="2181" spans="17:18">
      <c r="Q2181" s="31"/>
      <c r="R2181" s="31"/>
    </row>
    <row r="2182" spans="17:18">
      <c r="Q2182" s="31"/>
      <c r="R2182" s="31"/>
    </row>
    <row r="2183" spans="17:18">
      <c r="Q2183" s="31"/>
      <c r="R2183" s="31"/>
    </row>
    <row r="2184" spans="17:18">
      <c r="Q2184" s="31"/>
      <c r="R2184" s="31"/>
    </row>
    <row r="2185" spans="17:18">
      <c r="Q2185" s="31"/>
      <c r="R2185" s="31"/>
    </row>
    <row r="2186" spans="17:18">
      <c r="Q2186" s="31"/>
      <c r="R2186" s="31"/>
    </row>
    <row r="2187" spans="17:18">
      <c r="Q2187" s="31"/>
      <c r="R2187" s="31"/>
    </row>
    <row r="2188" spans="17:18">
      <c r="Q2188" s="31"/>
      <c r="R2188" s="31"/>
    </row>
    <row r="2189" spans="17:18">
      <c r="Q2189" s="31"/>
      <c r="R2189" s="31"/>
    </row>
    <row r="2190" spans="17:18">
      <c r="Q2190" s="31"/>
      <c r="R2190" s="31"/>
    </row>
    <row r="2191" spans="17:18">
      <c r="Q2191" s="31"/>
      <c r="R2191" s="31"/>
    </row>
    <row r="2192" spans="17:18">
      <c r="Q2192" s="31"/>
      <c r="R2192" s="31"/>
    </row>
    <row r="2193" spans="17:18">
      <c r="Q2193" s="31"/>
      <c r="R2193" s="31"/>
    </row>
    <row r="2194" spans="17:18">
      <c r="Q2194" s="31"/>
      <c r="R2194" s="31"/>
    </row>
    <row r="2195" spans="17:18">
      <c r="Q2195" s="31"/>
      <c r="R2195" s="31"/>
    </row>
    <row r="2196" spans="17:18">
      <c r="Q2196" s="31"/>
      <c r="R2196" s="31"/>
    </row>
    <row r="2197" spans="17:18">
      <c r="Q2197" s="31"/>
      <c r="R2197" s="31"/>
    </row>
    <row r="2198" spans="17:18">
      <c r="Q2198" s="31"/>
      <c r="R2198" s="31"/>
    </row>
    <row r="2199" spans="17:18">
      <c r="Q2199" s="31"/>
      <c r="R2199" s="31"/>
    </row>
    <row r="2200" spans="17:18">
      <c r="Q2200" s="31"/>
      <c r="R2200" s="31"/>
    </row>
    <row r="2201" spans="17:18">
      <c r="Q2201" s="31"/>
      <c r="R2201" s="31"/>
    </row>
    <row r="2202" spans="17:18">
      <c r="Q2202" s="31"/>
      <c r="R2202" s="31"/>
    </row>
    <row r="2203" spans="17:18">
      <c r="Q2203" s="31"/>
      <c r="R2203" s="31"/>
    </row>
    <row r="2204" spans="17:18">
      <c r="Q2204" s="31"/>
      <c r="R2204" s="31"/>
    </row>
    <row r="2205" spans="17:18">
      <c r="Q2205" s="31"/>
      <c r="R2205" s="31"/>
    </row>
    <row r="2206" spans="17:18">
      <c r="Q2206" s="31"/>
      <c r="R2206" s="31"/>
    </row>
    <row r="2207" spans="17:18">
      <c r="Q2207" s="31"/>
      <c r="R2207" s="31"/>
    </row>
    <row r="2208" spans="17:18">
      <c r="Q2208" s="31"/>
      <c r="R2208" s="31"/>
    </row>
    <row r="2209" spans="17:18">
      <c r="Q2209" s="31"/>
      <c r="R2209" s="31"/>
    </row>
    <row r="2210" spans="17:18">
      <c r="Q2210" s="31"/>
      <c r="R2210" s="31"/>
    </row>
    <row r="2211" spans="17:18">
      <c r="Q2211" s="31"/>
      <c r="R2211" s="31"/>
    </row>
    <row r="2212" spans="17:18">
      <c r="Q2212" s="31"/>
      <c r="R2212" s="31"/>
    </row>
    <row r="2213" spans="17:18">
      <c r="Q2213" s="31"/>
      <c r="R2213" s="31"/>
    </row>
    <row r="2214" spans="17:18">
      <c r="Q2214" s="31"/>
      <c r="R2214" s="31"/>
    </row>
    <row r="2215" spans="17:18">
      <c r="Q2215" s="31"/>
      <c r="R2215" s="31"/>
    </row>
    <row r="2216" spans="17:18">
      <c r="Q2216" s="31"/>
      <c r="R2216" s="31"/>
    </row>
    <row r="2217" spans="17:18">
      <c r="Q2217" s="31"/>
      <c r="R2217" s="31"/>
    </row>
    <row r="2218" spans="17:18">
      <c r="Q2218" s="31"/>
      <c r="R2218" s="31"/>
    </row>
    <row r="2219" spans="17:18">
      <c r="Q2219" s="31"/>
      <c r="R2219" s="31"/>
    </row>
    <row r="2220" spans="17:18">
      <c r="Q2220" s="31"/>
      <c r="R2220" s="31"/>
    </row>
    <row r="2221" spans="17:18">
      <c r="Q2221" s="31"/>
      <c r="R2221" s="31"/>
    </row>
    <row r="2222" spans="17:18">
      <c r="Q2222" s="31"/>
      <c r="R2222" s="31"/>
    </row>
    <row r="2223" spans="17:18">
      <c r="Q2223" s="31"/>
      <c r="R2223" s="31"/>
    </row>
    <row r="2224" spans="17:18">
      <c r="Q2224" s="31"/>
      <c r="R2224" s="31"/>
    </row>
    <row r="2225" spans="17:18">
      <c r="Q2225" s="31"/>
      <c r="R2225" s="31"/>
    </row>
    <row r="2226" spans="17:18">
      <c r="Q2226" s="31"/>
      <c r="R2226" s="31"/>
    </row>
    <row r="2227" spans="17:18">
      <c r="Q2227" s="31"/>
      <c r="R2227" s="31"/>
    </row>
    <row r="2228" spans="17:18">
      <c r="Q2228" s="31"/>
      <c r="R2228" s="31"/>
    </row>
    <row r="2229" spans="17:18">
      <c r="Q2229" s="31"/>
      <c r="R2229" s="31"/>
    </row>
    <row r="2230" spans="17:18">
      <c r="Q2230" s="31"/>
      <c r="R2230" s="31"/>
    </row>
    <row r="2231" spans="17:18">
      <c r="Q2231" s="31"/>
      <c r="R2231" s="31"/>
    </row>
    <row r="2232" spans="17:18">
      <c r="Q2232" s="31"/>
      <c r="R2232" s="31"/>
    </row>
    <row r="2233" spans="17:18">
      <c r="Q2233" s="31"/>
      <c r="R2233" s="31"/>
    </row>
    <row r="2234" spans="17:18">
      <c r="Q2234" s="31"/>
      <c r="R2234" s="31"/>
    </row>
    <row r="2235" spans="17:18">
      <c r="Q2235" s="31"/>
      <c r="R2235" s="31"/>
    </row>
    <row r="2236" spans="17:18">
      <c r="Q2236" s="31"/>
      <c r="R2236" s="31"/>
    </row>
    <row r="2237" spans="17:18">
      <c r="Q2237" s="31"/>
      <c r="R2237" s="31"/>
    </row>
    <row r="2238" spans="17:18">
      <c r="Q2238" s="31"/>
      <c r="R2238" s="31"/>
    </row>
    <row r="2239" spans="17:18">
      <c r="Q2239" s="31"/>
      <c r="R2239" s="31"/>
    </row>
    <row r="2240" spans="17:18">
      <c r="Q2240" s="31"/>
      <c r="R2240" s="31"/>
    </row>
    <row r="2241" spans="17:18">
      <c r="Q2241" s="31"/>
      <c r="R2241" s="31"/>
    </row>
    <row r="2242" spans="17:18">
      <c r="Q2242" s="31"/>
      <c r="R2242" s="31"/>
    </row>
    <row r="2243" spans="17:18">
      <c r="Q2243" s="31"/>
      <c r="R2243" s="31"/>
    </row>
    <row r="2244" spans="17:18">
      <c r="Q2244" s="31"/>
      <c r="R2244" s="31"/>
    </row>
    <row r="2245" spans="17:18">
      <c r="Q2245" s="31"/>
      <c r="R2245" s="31"/>
    </row>
    <row r="2246" spans="17:18">
      <c r="Q2246" s="31"/>
      <c r="R2246" s="31"/>
    </row>
    <row r="2247" spans="17:18">
      <c r="Q2247" s="31"/>
      <c r="R2247" s="31"/>
    </row>
    <row r="2248" spans="17:18">
      <c r="Q2248" s="31"/>
      <c r="R2248" s="31"/>
    </row>
    <row r="2249" spans="17:18">
      <c r="Q2249" s="31"/>
      <c r="R2249" s="31"/>
    </row>
    <row r="2250" spans="17:18">
      <c r="Q2250" s="31"/>
      <c r="R2250" s="31"/>
    </row>
    <row r="2251" spans="17:18">
      <c r="Q2251" s="31"/>
      <c r="R2251" s="31"/>
    </row>
    <row r="2252" spans="17:18">
      <c r="Q2252" s="31"/>
      <c r="R2252" s="31"/>
    </row>
    <row r="2253" spans="17:18">
      <c r="Q2253" s="31"/>
      <c r="R2253" s="31"/>
    </row>
    <row r="2254" spans="17:18">
      <c r="Q2254" s="31"/>
      <c r="R2254" s="31"/>
    </row>
    <row r="2255" spans="17:18">
      <c r="Q2255" s="31"/>
      <c r="R2255" s="31"/>
    </row>
    <row r="2256" spans="17:18">
      <c r="Q2256" s="31"/>
      <c r="R2256" s="31"/>
    </row>
    <row r="2257" spans="17:18">
      <c r="Q2257" s="31"/>
      <c r="R2257" s="31"/>
    </row>
    <row r="2258" spans="17:18">
      <c r="Q2258" s="31"/>
      <c r="R2258" s="31"/>
    </row>
    <row r="2259" spans="17:18">
      <c r="Q2259" s="31"/>
      <c r="R2259" s="31"/>
    </row>
    <row r="2260" spans="17:18">
      <c r="Q2260" s="31"/>
      <c r="R2260" s="31"/>
    </row>
    <row r="2261" spans="17:18">
      <c r="Q2261" s="31"/>
      <c r="R2261" s="31"/>
    </row>
    <row r="2262" spans="17:18">
      <c r="Q2262" s="31"/>
      <c r="R2262" s="31"/>
    </row>
    <row r="2263" spans="17:18">
      <c r="Q2263" s="31"/>
      <c r="R2263" s="31"/>
    </row>
    <row r="2264" spans="17:18">
      <c r="Q2264" s="31"/>
      <c r="R2264" s="31"/>
    </row>
    <row r="2265" spans="17:18">
      <c r="Q2265" s="31"/>
      <c r="R2265" s="31"/>
    </row>
    <row r="2266" spans="17:18">
      <c r="Q2266" s="31"/>
      <c r="R2266" s="31"/>
    </row>
    <row r="2267" spans="17:18">
      <c r="Q2267" s="31"/>
      <c r="R2267" s="31"/>
    </row>
    <row r="2268" spans="17:18">
      <c r="Q2268" s="31"/>
      <c r="R2268" s="31"/>
    </row>
    <row r="2269" spans="17:18">
      <c r="Q2269" s="31"/>
      <c r="R2269" s="31"/>
    </row>
    <row r="2270" spans="17:18">
      <c r="Q2270" s="31"/>
      <c r="R2270" s="31"/>
    </row>
    <row r="2271" spans="17:18">
      <c r="Q2271" s="31"/>
      <c r="R2271" s="31"/>
    </row>
    <row r="2272" spans="17:18">
      <c r="Q2272" s="31"/>
      <c r="R2272" s="31"/>
    </row>
    <row r="2273" spans="17:18">
      <c r="Q2273" s="31"/>
      <c r="R2273" s="31"/>
    </row>
    <row r="2274" spans="17:18">
      <c r="Q2274" s="31"/>
      <c r="R2274" s="31"/>
    </row>
    <row r="2275" spans="17:18">
      <c r="Q2275" s="31"/>
      <c r="R2275" s="31"/>
    </row>
    <row r="2276" spans="17:18">
      <c r="Q2276" s="31"/>
      <c r="R2276" s="31"/>
    </row>
    <row r="2277" spans="17:18">
      <c r="Q2277" s="31"/>
      <c r="R2277" s="31"/>
    </row>
    <row r="2278" spans="17:18">
      <c r="Q2278" s="31"/>
      <c r="R2278" s="31"/>
    </row>
    <row r="2279" spans="17:18">
      <c r="Q2279" s="31"/>
      <c r="R2279" s="31"/>
    </row>
    <row r="2280" spans="17:18">
      <c r="Q2280" s="31"/>
      <c r="R2280" s="31"/>
    </row>
    <row r="2281" spans="17:18">
      <c r="Q2281" s="31"/>
      <c r="R2281" s="31"/>
    </row>
    <row r="2282" spans="17:18">
      <c r="Q2282" s="31"/>
      <c r="R2282" s="31"/>
    </row>
    <row r="2283" spans="17:18">
      <c r="Q2283" s="31"/>
      <c r="R2283" s="31"/>
    </row>
    <row r="2284" spans="17:18">
      <c r="Q2284" s="31"/>
      <c r="R2284" s="31"/>
    </row>
    <row r="2285" spans="17:18">
      <c r="Q2285" s="31"/>
      <c r="R2285" s="31"/>
    </row>
    <row r="2286" spans="17:18">
      <c r="Q2286" s="31"/>
      <c r="R2286" s="31"/>
    </row>
    <row r="2287" spans="17:18">
      <c r="Q2287" s="31"/>
      <c r="R2287" s="31"/>
    </row>
    <row r="2288" spans="17:18">
      <c r="Q2288" s="31"/>
      <c r="R2288" s="31"/>
    </row>
    <row r="2289" spans="17:18">
      <c r="Q2289" s="31"/>
      <c r="R2289" s="31"/>
    </row>
    <row r="2290" spans="17:18">
      <c r="Q2290" s="31"/>
      <c r="R2290" s="31"/>
    </row>
    <row r="2291" spans="17:18">
      <c r="Q2291" s="31"/>
      <c r="R2291" s="31"/>
    </row>
    <row r="2292" spans="17:18">
      <c r="Q2292" s="31"/>
      <c r="R2292" s="31"/>
    </row>
    <row r="2293" spans="17:18">
      <c r="Q2293" s="31"/>
      <c r="R2293" s="31"/>
    </row>
    <row r="2294" spans="17:18">
      <c r="Q2294" s="31"/>
      <c r="R2294" s="31"/>
    </row>
    <row r="2295" spans="17:18">
      <c r="Q2295" s="31"/>
      <c r="R2295" s="31"/>
    </row>
    <row r="2296" spans="17:18">
      <c r="Q2296" s="31"/>
      <c r="R2296" s="31"/>
    </row>
    <row r="2297" spans="17:18">
      <c r="Q2297" s="31"/>
      <c r="R2297" s="31"/>
    </row>
    <row r="2298" spans="17:18">
      <c r="Q2298" s="31"/>
      <c r="R2298" s="31"/>
    </row>
    <row r="2299" spans="17:18">
      <c r="Q2299" s="31"/>
      <c r="R2299" s="31"/>
    </row>
    <row r="2300" spans="17:18">
      <c r="Q2300" s="31"/>
      <c r="R2300" s="31"/>
    </row>
    <row r="2301" spans="17:18">
      <c r="Q2301" s="31"/>
      <c r="R2301" s="31"/>
    </row>
    <row r="2302" spans="17:18">
      <c r="Q2302" s="31"/>
      <c r="R2302" s="31"/>
    </row>
    <row r="2303" spans="17:18">
      <c r="Q2303" s="31"/>
      <c r="R2303" s="31"/>
    </row>
    <row r="2304" spans="17:18">
      <c r="Q2304" s="31"/>
      <c r="R2304" s="31"/>
    </row>
    <row r="2305" spans="17:18">
      <c r="Q2305" s="31"/>
      <c r="R2305" s="31"/>
    </row>
    <row r="2306" spans="17:18">
      <c r="Q2306" s="31"/>
      <c r="R2306" s="31"/>
    </row>
    <row r="2307" spans="17:18">
      <c r="Q2307" s="31"/>
      <c r="R2307" s="31"/>
    </row>
    <row r="2308" spans="17:18">
      <c r="Q2308" s="31"/>
      <c r="R2308" s="31"/>
    </row>
    <row r="2309" spans="17:18">
      <c r="Q2309" s="31"/>
      <c r="R2309" s="31"/>
    </row>
    <row r="2310" spans="17:18">
      <c r="Q2310" s="31"/>
      <c r="R2310" s="31"/>
    </row>
    <row r="2311" spans="17:18">
      <c r="Q2311" s="31"/>
      <c r="R2311" s="31"/>
    </row>
    <row r="2312" spans="17:18">
      <c r="Q2312" s="31"/>
      <c r="R2312" s="31"/>
    </row>
    <row r="2313" spans="17:18">
      <c r="Q2313" s="31"/>
      <c r="R2313" s="31"/>
    </row>
    <row r="2314" spans="17:18">
      <c r="Q2314" s="31"/>
      <c r="R2314" s="31"/>
    </row>
    <row r="2315" spans="17:18">
      <c r="Q2315" s="31"/>
      <c r="R2315" s="31"/>
    </row>
    <row r="2316" spans="17:18">
      <c r="Q2316" s="31"/>
      <c r="R2316" s="31"/>
    </row>
    <row r="2317" spans="17:18">
      <c r="Q2317" s="31"/>
      <c r="R2317" s="31"/>
    </row>
    <row r="2318" spans="17:18">
      <c r="Q2318" s="31"/>
      <c r="R2318" s="31"/>
    </row>
    <row r="2319" spans="17:18">
      <c r="Q2319" s="31"/>
      <c r="R2319" s="31"/>
    </row>
    <row r="2320" spans="17:18">
      <c r="Q2320" s="31"/>
      <c r="R2320" s="31"/>
    </row>
    <row r="2321" spans="17:18">
      <c r="Q2321" s="31"/>
      <c r="R2321" s="31"/>
    </row>
    <row r="2322" spans="17:18">
      <c r="Q2322" s="31"/>
      <c r="R2322" s="31"/>
    </row>
    <row r="2323" spans="17:18">
      <c r="Q2323" s="31"/>
      <c r="R2323" s="31"/>
    </row>
    <row r="2324" spans="17:18">
      <c r="Q2324" s="31"/>
      <c r="R2324" s="31"/>
    </row>
    <row r="2325" spans="17:18">
      <c r="Q2325" s="31"/>
      <c r="R2325" s="31"/>
    </row>
    <row r="2326" spans="17:18">
      <c r="Q2326" s="31"/>
      <c r="R2326" s="31"/>
    </row>
    <row r="2327" spans="17:18">
      <c r="Q2327" s="31"/>
      <c r="R2327" s="31"/>
    </row>
    <row r="2328" spans="17:18">
      <c r="Q2328" s="31"/>
      <c r="R2328" s="31"/>
    </row>
    <row r="2329" spans="17:18">
      <c r="Q2329" s="31"/>
      <c r="R2329" s="31"/>
    </row>
    <row r="2330" spans="17:18">
      <c r="Q2330" s="31"/>
      <c r="R2330" s="31"/>
    </row>
    <row r="2331" spans="17:18">
      <c r="Q2331" s="31"/>
      <c r="R2331" s="31"/>
    </row>
    <row r="2332" spans="17:18">
      <c r="Q2332" s="31"/>
      <c r="R2332" s="31"/>
    </row>
    <row r="2333" spans="17:18">
      <c r="Q2333" s="31"/>
      <c r="R2333" s="31"/>
    </row>
    <row r="2334" spans="17:18">
      <c r="Q2334" s="31"/>
      <c r="R2334" s="31"/>
    </row>
    <row r="2335" spans="17:18">
      <c r="Q2335" s="31"/>
      <c r="R2335" s="31"/>
    </row>
    <row r="2336" spans="17:18">
      <c r="Q2336" s="31"/>
      <c r="R2336" s="31"/>
    </row>
    <row r="2337" spans="17:18">
      <c r="Q2337" s="31"/>
      <c r="R2337" s="31"/>
    </row>
    <row r="2338" spans="17:18">
      <c r="Q2338" s="31"/>
      <c r="R2338" s="31"/>
    </row>
    <row r="2339" spans="17:18">
      <c r="Q2339" s="31"/>
      <c r="R2339" s="31"/>
    </row>
    <row r="2340" spans="17:18">
      <c r="Q2340" s="31"/>
      <c r="R2340" s="31"/>
    </row>
    <row r="2341" spans="17:18">
      <c r="Q2341" s="31"/>
      <c r="R2341" s="31"/>
    </row>
    <row r="2342" spans="17:18">
      <c r="Q2342" s="31"/>
      <c r="R2342" s="31"/>
    </row>
    <row r="2343" spans="17:18">
      <c r="Q2343" s="31"/>
      <c r="R2343" s="31"/>
    </row>
    <row r="2344" spans="17:18">
      <c r="Q2344" s="31"/>
      <c r="R2344" s="31"/>
    </row>
    <row r="2345" spans="17:18">
      <c r="Q2345" s="31"/>
      <c r="R2345" s="31"/>
    </row>
    <row r="2346" spans="17:18">
      <c r="Q2346" s="31"/>
      <c r="R2346" s="31"/>
    </row>
    <row r="2347" spans="17:18">
      <c r="Q2347" s="31"/>
      <c r="R2347" s="31"/>
    </row>
    <row r="2348" spans="17:18">
      <c r="Q2348" s="31"/>
      <c r="R2348" s="31"/>
    </row>
    <row r="2349" spans="17:18">
      <c r="Q2349" s="31"/>
      <c r="R2349" s="31"/>
    </row>
    <row r="2350" spans="17:18">
      <c r="Q2350" s="31"/>
      <c r="R2350" s="31"/>
    </row>
    <row r="2351" spans="17:18">
      <c r="Q2351" s="31"/>
      <c r="R2351" s="31"/>
    </row>
    <row r="2352" spans="17:18">
      <c r="Q2352" s="31"/>
      <c r="R2352" s="31"/>
    </row>
    <row r="2353" spans="17:18">
      <c r="Q2353" s="31"/>
      <c r="R2353" s="31"/>
    </row>
    <row r="2354" spans="17:18">
      <c r="Q2354" s="31"/>
      <c r="R2354" s="31"/>
    </row>
    <row r="2355" spans="17:18">
      <c r="Q2355" s="31"/>
      <c r="R2355" s="31"/>
    </row>
    <row r="2356" spans="17:18">
      <c r="Q2356" s="31"/>
      <c r="R2356" s="31"/>
    </row>
    <row r="2357" spans="17:18">
      <c r="Q2357" s="31"/>
      <c r="R2357" s="31"/>
    </row>
    <row r="2358" spans="17:18">
      <c r="Q2358" s="31"/>
      <c r="R2358" s="31"/>
    </row>
    <row r="2359" spans="17:18">
      <c r="Q2359" s="31"/>
      <c r="R2359" s="31"/>
    </row>
    <row r="2360" spans="17:18">
      <c r="Q2360" s="31"/>
      <c r="R2360" s="31"/>
    </row>
    <row r="2361" spans="17:18">
      <c r="Q2361" s="31"/>
      <c r="R2361" s="31"/>
    </row>
    <row r="2362" spans="17:18">
      <c r="Q2362" s="31"/>
      <c r="R2362" s="31"/>
    </row>
    <row r="2363" spans="17:18">
      <c r="Q2363" s="31"/>
      <c r="R2363" s="31"/>
    </row>
    <row r="2364" spans="17:18">
      <c r="Q2364" s="31"/>
      <c r="R2364" s="31"/>
    </row>
    <row r="2365" spans="17:18">
      <c r="Q2365" s="31"/>
      <c r="R2365" s="31"/>
    </row>
    <row r="2366" spans="17:18">
      <c r="Q2366" s="31"/>
      <c r="R2366" s="31"/>
    </row>
    <row r="2367" spans="17:18">
      <c r="Q2367" s="31"/>
      <c r="R2367" s="31"/>
    </row>
    <row r="2368" spans="17:18">
      <c r="Q2368" s="31"/>
      <c r="R2368" s="31"/>
    </row>
    <row r="2369" spans="17:18">
      <c r="Q2369" s="31"/>
      <c r="R2369" s="31"/>
    </row>
    <row r="2370" spans="17:18">
      <c r="Q2370" s="31"/>
      <c r="R2370" s="31"/>
    </row>
    <row r="2371" spans="17:18">
      <c r="Q2371" s="31"/>
      <c r="R2371" s="31"/>
    </row>
    <row r="2372" spans="17:18">
      <c r="Q2372" s="31"/>
      <c r="R2372" s="31"/>
    </row>
    <row r="2373" spans="17:18">
      <c r="Q2373" s="31"/>
      <c r="R2373" s="31"/>
    </row>
    <row r="2374" spans="17:18">
      <c r="Q2374" s="31"/>
      <c r="R2374" s="31"/>
    </row>
    <row r="2375" spans="17:18">
      <c r="Q2375" s="31"/>
      <c r="R2375" s="31"/>
    </row>
    <row r="2376" spans="17:18">
      <c r="Q2376" s="31"/>
      <c r="R2376" s="31"/>
    </row>
    <row r="2377" spans="17:18">
      <c r="Q2377" s="31"/>
      <c r="R2377" s="31"/>
    </row>
    <row r="2378" spans="17:18">
      <c r="Q2378" s="31"/>
      <c r="R2378" s="31"/>
    </row>
    <row r="2379" spans="17:18">
      <c r="Q2379" s="31"/>
      <c r="R2379" s="31"/>
    </row>
    <row r="2380" spans="17:18">
      <c r="Q2380" s="31"/>
      <c r="R2380" s="31"/>
    </row>
    <row r="2381" spans="17:18">
      <c r="Q2381" s="31"/>
      <c r="R2381" s="31"/>
    </row>
    <row r="2382" spans="17:18">
      <c r="Q2382" s="31"/>
      <c r="R2382" s="31"/>
    </row>
    <row r="2383" spans="17:18">
      <c r="Q2383" s="31"/>
      <c r="R2383" s="31"/>
    </row>
    <row r="2384" spans="17:18">
      <c r="Q2384" s="31"/>
      <c r="R2384" s="31"/>
    </row>
    <row r="2385" spans="17:18">
      <c r="Q2385" s="31"/>
      <c r="R2385" s="31"/>
    </row>
    <row r="2386" spans="17:18">
      <c r="Q2386" s="31"/>
      <c r="R2386" s="31"/>
    </row>
    <row r="2387" spans="17:18">
      <c r="Q2387" s="31"/>
      <c r="R2387" s="31"/>
    </row>
    <row r="2388" spans="17:18">
      <c r="Q2388" s="31"/>
      <c r="R2388" s="31"/>
    </row>
    <row r="2389" spans="17:18">
      <c r="Q2389" s="31"/>
      <c r="R2389" s="31"/>
    </row>
    <row r="2390" spans="17:18">
      <c r="Q2390" s="31"/>
      <c r="R2390" s="31"/>
    </row>
    <row r="2391" spans="17:18">
      <c r="Q2391" s="31"/>
      <c r="R2391" s="31"/>
    </row>
    <row r="2392" spans="17:18">
      <c r="Q2392" s="31"/>
      <c r="R2392" s="31"/>
    </row>
    <row r="2393" spans="17:18">
      <c r="Q2393" s="31"/>
      <c r="R2393" s="31"/>
    </row>
    <row r="2394" spans="17:18">
      <c r="Q2394" s="31"/>
      <c r="R2394" s="31"/>
    </row>
    <row r="2395" spans="17:18">
      <c r="Q2395" s="31"/>
      <c r="R2395" s="31"/>
    </row>
    <row r="2396" spans="17:18">
      <c r="Q2396" s="31"/>
      <c r="R2396" s="31"/>
    </row>
    <row r="2397" spans="17:18">
      <c r="Q2397" s="31"/>
      <c r="R2397" s="31"/>
    </row>
    <row r="2398" spans="17:18">
      <c r="Q2398" s="31"/>
      <c r="R2398" s="31"/>
    </row>
    <row r="2399" spans="17:18">
      <c r="Q2399" s="31"/>
      <c r="R2399" s="31"/>
    </row>
    <row r="2400" spans="17:18">
      <c r="Q2400" s="31"/>
      <c r="R2400" s="31"/>
    </row>
    <row r="2401" spans="17:18">
      <c r="Q2401" s="31"/>
      <c r="R2401" s="31"/>
    </row>
    <row r="2402" spans="17:18">
      <c r="Q2402" s="31"/>
      <c r="R2402" s="31"/>
    </row>
    <row r="2403" spans="17:18">
      <c r="Q2403" s="31"/>
      <c r="R2403" s="31"/>
    </row>
    <row r="2404" spans="17:18">
      <c r="Q2404" s="31"/>
      <c r="R2404" s="31"/>
    </row>
    <row r="2405" spans="17:18">
      <c r="Q2405" s="31"/>
      <c r="R2405" s="31"/>
    </row>
    <row r="2406" spans="17:18">
      <c r="Q2406" s="31"/>
      <c r="R2406" s="31"/>
    </row>
    <row r="2407" spans="17:18">
      <c r="Q2407" s="31"/>
      <c r="R2407" s="31"/>
    </row>
    <row r="2408" spans="17:18">
      <c r="Q2408" s="31"/>
      <c r="R2408" s="31"/>
    </row>
    <row r="2409" spans="17:18">
      <c r="Q2409" s="31"/>
      <c r="R2409" s="31"/>
    </row>
    <row r="2410" spans="17:18">
      <c r="Q2410" s="31"/>
      <c r="R2410" s="31"/>
    </row>
    <row r="2411" spans="17:18">
      <c r="Q2411" s="31"/>
      <c r="R2411" s="31"/>
    </row>
    <row r="2412" spans="17:18">
      <c r="Q2412" s="31"/>
      <c r="R2412" s="31"/>
    </row>
    <row r="2413" spans="17:18">
      <c r="Q2413" s="31"/>
      <c r="R2413" s="31"/>
    </row>
    <row r="2414" spans="17:18">
      <c r="Q2414" s="31"/>
      <c r="R2414" s="31"/>
    </row>
    <row r="2415" spans="17:18">
      <c r="Q2415" s="31"/>
      <c r="R2415" s="31"/>
    </row>
    <row r="2416" spans="17:18">
      <c r="Q2416" s="31"/>
      <c r="R2416" s="31"/>
    </row>
    <row r="2417" spans="17:18">
      <c r="Q2417" s="31"/>
      <c r="R2417" s="31"/>
    </row>
    <row r="2418" spans="17:18">
      <c r="Q2418" s="31"/>
      <c r="R2418" s="31"/>
    </row>
    <row r="2419" spans="17:18">
      <c r="Q2419" s="31"/>
      <c r="R2419" s="31"/>
    </row>
    <row r="2420" spans="17:18">
      <c r="Q2420" s="31"/>
      <c r="R2420" s="31"/>
    </row>
    <row r="2421" spans="17:18">
      <c r="Q2421" s="31"/>
      <c r="R2421" s="31"/>
    </row>
    <row r="2422" spans="17:18">
      <c r="Q2422" s="31"/>
      <c r="R2422" s="31"/>
    </row>
    <row r="2423" spans="17:18">
      <c r="Q2423" s="31"/>
      <c r="R2423" s="31"/>
    </row>
    <row r="2424" spans="17:18">
      <c r="Q2424" s="31"/>
      <c r="R2424" s="31"/>
    </row>
    <row r="2425" spans="17:18">
      <c r="Q2425" s="31"/>
      <c r="R2425" s="31"/>
    </row>
    <row r="2426" spans="17:18">
      <c r="Q2426" s="31"/>
      <c r="R2426" s="31"/>
    </row>
    <row r="2427" spans="17:18">
      <c r="Q2427" s="31"/>
      <c r="R2427" s="31"/>
    </row>
    <row r="2428" spans="17:18">
      <c r="Q2428" s="31"/>
      <c r="R2428" s="31"/>
    </row>
    <row r="2429" spans="17:18">
      <c r="Q2429" s="31"/>
      <c r="R2429" s="31"/>
    </row>
    <row r="2430" spans="17:18">
      <c r="Q2430" s="31"/>
      <c r="R2430" s="31"/>
    </row>
    <row r="2431" spans="17:18">
      <c r="Q2431" s="31"/>
      <c r="R2431" s="31"/>
    </row>
    <row r="2432" spans="17:18">
      <c r="Q2432" s="31"/>
      <c r="R2432" s="31"/>
    </row>
    <row r="2433" spans="17:18">
      <c r="Q2433" s="31"/>
      <c r="R2433" s="31"/>
    </row>
    <row r="2434" spans="17:18">
      <c r="Q2434" s="31"/>
      <c r="R2434" s="31"/>
    </row>
    <row r="2435" spans="17:18">
      <c r="Q2435" s="31"/>
      <c r="R2435" s="31"/>
    </row>
    <row r="2436" spans="17:18">
      <c r="Q2436" s="31"/>
      <c r="R2436" s="31"/>
    </row>
    <row r="2437" spans="17:18">
      <c r="Q2437" s="31"/>
      <c r="R2437" s="31"/>
    </row>
    <row r="2438" spans="17:18">
      <c r="Q2438" s="31"/>
      <c r="R2438" s="31"/>
    </row>
    <row r="2439" spans="17:18">
      <c r="Q2439" s="31"/>
      <c r="R2439" s="31"/>
    </row>
    <row r="2440" spans="17:18">
      <c r="Q2440" s="31"/>
      <c r="R2440" s="31"/>
    </row>
    <row r="2441" spans="17:18">
      <c r="Q2441" s="31"/>
      <c r="R2441" s="31"/>
    </row>
    <row r="2442" spans="17:18">
      <c r="Q2442" s="31"/>
      <c r="R2442" s="31"/>
    </row>
    <row r="2443" spans="17:18">
      <c r="Q2443" s="31"/>
      <c r="R2443" s="31"/>
    </row>
    <row r="2444" spans="17:18">
      <c r="Q2444" s="31"/>
      <c r="R2444" s="31"/>
    </row>
    <row r="2445" spans="17:18">
      <c r="Q2445" s="31"/>
      <c r="R2445" s="31"/>
    </row>
    <row r="2446" spans="17:18">
      <c r="Q2446" s="31"/>
      <c r="R2446" s="31"/>
    </row>
    <row r="2447" spans="17:18">
      <c r="Q2447" s="31"/>
      <c r="R2447" s="31"/>
    </row>
    <row r="2448" spans="17:18">
      <c r="Q2448" s="31"/>
      <c r="R2448" s="31"/>
    </row>
    <row r="2449" spans="17:18">
      <c r="Q2449" s="31"/>
      <c r="R2449" s="31"/>
    </row>
    <row r="2450" spans="17:18">
      <c r="Q2450" s="31"/>
      <c r="R2450" s="31"/>
    </row>
    <row r="2451" spans="17:18">
      <c r="Q2451" s="31"/>
      <c r="R2451" s="31"/>
    </row>
    <row r="2452" spans="17:18">
      <c r="Q2452" s="31"/>
      <c r="R2452" s="31"/>
    </row>
    <row r="2453" spans="17:18">
      <c r="Q2453" s="31"/>
      <c r="R2453" s="31"/>
    </row>
    <row r="2454" spans="17:18">
      <c r="Q2454" s="31"/>
      <c r="R2454" s="31"/>
    </row>
    <row r="2455" spans="17:18">
      <c r="Q2455" s="31"/>
      <c r="R2455" s="31"/>
    </row>
    <row r="2456" spans="17:18">
      <c r="Q2456" s="31"/>
      <c r="R2456" s="31"/>
    </row>
    <row r="2457" spans="17:18">
      <c r="Q2457" s="31"/>
      <c r="R2457" s="31"/>
    </row>
    <row r="2458" spans="17:18">
      <c r="Q2458" s="31"/>
      <c r="R2458" s="31"/>
    </row>
    <row r="2459" spans="17:18">
      <c r="Q2459" s="31"/>
      <c r="R2459" s="31"/>
    </row>
    <row r="2460" spans="17:18">
      <c r="Q2460" s="31"/>
      <c r="R2460" s="31"/>
    </row>
    <row r="2461" spans="17:18">
      <c r="Q2461" s="31"/>
      <c r="R2461" s="31"/>
    </row>
    <row r="2462" spans="17:18">
      <c r="Q2462" s="31"/>
      <c r="R2462" s="31"/>
    </row>
    <row r="2463" spans="17:18">
      <c r="Q2463" s="31"/>
      <c r="R2463" s="31"/>
    </row>
    <row r="2464" spans="17:18">
      <c r="Q2464" s="31"/>
      <c r="R2464" s="31"/>
    </row>
    <row r="2465" spans="17:18">
      <c r="Q2465" s="31"/>
      <c r="R2465" s="31"/>
    </row>
    <row r="2466" spans="17:18">
      <c r="Q2466" s="31"/>
      <c r="R2466" s="31"/>
    </row>
    <row r="2467" spans="17:18">
      <c r="Q2467" s="31"/>
      <c r="R2467" s="31"/>
    </row>
    <row r="2468" spans="17:18">
      <c r="Q2468" s="31"/>
      <c r="R2468" s="31"/>
    </row>
    <row r="2469" spans="17:18">
      <c r="Q2469" s="31"/>
      <c r="R2469" s="31"/>
    </row>
    <row r="2470" spans="17:18">
      <c r="Q2470" s="31"/>
      <c r="R2470" s="31"/>
    </row>
    <row r="2471" spans="17:18">
      <c r="Q2471" s="31"/>
      <c r="R2471" s="31"/>
    </row>
    <row r="2472" spans="17:18">
      <c r="Q2472" s="31"/>
      <c r="R2472" s="31"/>
    </row>
    <row r="2473" spans="17:18">
      <c r="Q2473" s="31"/>
      <c r="R2473" s="31"/>
    </row>
    <row r="2474" spans="17:18">
      <c r="Q2474" s="31"/>
      <c r="R2474" s="31"/>
    </row>
    <row r="2475" spans="17:18">
      <c r="Q2475" s="31"/>
      <c r="R2475" s="31"/>
    </row>
    <row r="2476" spans="17:18">
      <c r="Q2476" s="31"/>
      <c r="R2476" s="31"/>
    </row>
    <row r="2477" spans="17:18">
      <c r="Q2477" s="31"/>
      <c r="R2477" s="31"/>
    </row>
    <row r="2478" spans="17:18">
      <c r="Q2478" s="31"/>
      <c r="R2478" s="31"/>
    </row>
    <row r="2479" spans="17:18">
      <c r="Q2479" s="31"/>
      <c r="R2479" s="31"/>
    </row>
    <row r="2480" spans="17:18">
      <c r="Q2480" s="31"/>
      <c r="R2480" s="31"/>
    </row>
    <row r="2481" spans="17:18">
      <c r="Q2481" s="31"/>
      <c r="R2481" s="31"/>
    </row>
    <row r="2482" spans="17:18">
      <c r="Q2482" s="31"/>
      <c r="R2482" s="31"/>
    </row>
    <row r="2483" spans="17:18">
      <c r="Q2483" s="31"/>
      <c r="R2483" s="31"/>
    </row>
    <row r="2484" spans="17:18">
      <c r="Q2484" s="31"/>
      <c r="R2484" s="31"/>
    </row>
    <row r="2485" spans="17:18">
      <c r="Q2485" s="31"/>
      <c r="R2485" s="31"/>
    </row>
    <row r="2486" spans="17:18">
      <c r="Q2486" s="31"/>
      <c r="R2486" s="31"/>
    </row>
    <row r="2487" spans="17:18">
      <c r="Q2487" s="31"/>
      <c r="R2487" s="31"/>
    </row>
    <row r="2488" spans="17:18">
      <c r="Q2488" s="31"/>
      <c r="R2488" s="31"/>
    </row>
    <row r="2489" spans="17:18">
      <c r="Q2489" s="31"/>
      <c r="R2489" s="31"/>
    </row>
    <row r="2490" spans="17:18">
      <c r="Q2490" s="31"/>
      <c r="R2490" s="31"/>
    </row>
    <row r="2491" spans="17:18">
      <c r="Q2491" s="31"/>
      <c r="R2491" s="31"/>
    </row>
    <row r="2492" spans="17:18">
      <c r="Q2492" s="31"/>
      <c r="R2492" s="31"/>
    </row>
    <row r="2493" spans="17:18">
      <c r="Q2493" s="31"/>
      <c r="R2493" s="31"/>
    </row>
    <row r="2494" spans="17:18">
      <c r="Q2494" s="31"/>
      <c r="R2494" s="31"/>
    </row>
    <row r="2495" spans="17:18">
      <c r="Q2495" s="31"/>
      <c r="R2495" s="31"/>
    </row>
    <row r="2496" spans="17:18">
      <c r="Q2496" s="31"/>
      <c r="R2496" s="31"/>
    </row>
    <row r="2497" spans="17:18">
      <c r="Q2497" s="31"/>
      <c r="R2497" s="31"/>
    </row>
    <row r="2498" spans="17:18">
      <c r="Q2498" s="31"/>
      <c r="R2498" s="31"/>
    </row>
    <row r="2499" spans="17:18">
      <c r="Q2499" s="31"/>
      <c r="R2499" s="31"/>
    </row>
    <row r="2500" spans="17:18">
      <c r="Q2500" s="31"/>
      <c r="R2500" s="31"/>
    </row>
    <row r="2501" spans="17:18">
      <c r="Q2501" s="31"/>
      <c r="R2501" s="31"/>
    </row>
    <row r="2502" spans="17:18">
      <c r="Q2502" s="31"/>
      <c r="R2502" s="31"/>
    </row>
    <row r="2503" spans="17:18">
      <c r="Q2503" s="31"/>
      <c r="R2503" s="31"/>
    </row>
    <row r="2504" spans="17:18">
      <c r="Q2504" s="31"/>
      <c r="R2504" s="31"/>
    </row>
    <row r="2505" spans="17:18">
      <c r="Q2505" s="31"/>
      <c r="R2505" s="31"/>
    </row>
    <row r="2506" spans="17:18">
      <c r="Q2506" s="31"/>
      <c r="R2506" s="31"/>
    </row>
    <row r="2507" spans="17:18">
      <c r="Q2507" s="31"/>
      <c r="R2507" s="31"/>
    </row>
    <row r="2508" spans="17:18">
      <c r="Q2508" s="31"/>
      <c r="R2508" s="31"/>
    </row>
    <row r="2509" spans="17:18">
      <c r="Q2509" s="31"/>
      <c r="R2509" s="31"/>
    </row>
    <row r="2510" spans="17:18">
      <c r="Q2510" s="31"/>
      <c r="R2510" s="31"/>
    </row>
    <row r="2511" spans="17:18">
      <c r="Q2511" s="31"/>
      <c r="R2511" s="31"/>
    </row>
    <row r="2512" spans="17:18">
      <c r="Q2512" s="31"/>
      <c r="R2512" s="31"/>
    </row>
    <row r="2513" spans="17:18">
      <c r="Q2513" s="31"/>
      <c r="R2513" s="31"/>
    </row>
    <row r="2514" spans="17:18">
      <c r="Q2514" s="31"/>
      <c r="R2514" s="31"/>
    </row>
    <row r="2515" spans="17:18">
      <c r="Q2515" s="31"/>
      <c r="R2515" s="31"/>
    </row>
    <row r="2516" spans="17:18">
      <c r="Q2516" s="31"/>
      <c r="R2516" s="31"/>
    </row>
    <row r="2517" spans="17:18">
      <c r="Q2517" s="31"/>
      <c r="R2517" s="31"/>
    </row>
    <row r="2518" spans="17:18">
      <c r="Q2518" s="31"/>
      <c r="R2518" s="31"/>
    </row>
    <row r="2519" spans="17:18">
      <c r="Q2519" s="31"/>
      <c r="R2519" s="31"/>
    </row>
    <row r="2520" spans="17:18">
      <c r="Q2520" s="31"/>
      <c r="R2520" s="31"/>
    </row>
    <row r="2521" spans="17:18">
      <c r="Q2521" s="31"/>
      <c r="R2521" s="31"/>
    </row>
    <row r="2522" spans="17:18">
      <c r="Q2522" s="31"/>
      <c r="R2522" s="31"/>
    </row>
    <row r="2523" spans="17:18">
      <c r="Q2523" s="31"/>
      <c r="R2523" s="31"/>
    </row>
    <row r="2524" spans="17:18">
      <c r="Q2524" s="31"/>
      <c r="R2524" s="31"/>
    </row>
    <row r="2525" spans="17:18">
      <c r="Q2525" s="31"/>
      <c r="R2525" s="31"/>
    </row>
    <row r="2526" spans="17:18">
      <c r="Q2526" s="31"/>
      <c r="R2526" s="31"/>
    </row>
    <row r="2527" spans="17:18">
      <c r="Q2527" s="31"/>
      <c r="R2527" s="31"/>
    </row>
    <row r="2528" spans="17:18">
      <c r="Q2528" s="31"/>
      <c r="R2528" s="31"/>
    </row>
    <row r="2529" spans="17:18">
      <c r="Q2529" s="31"/>
      <c r="R2529" s="31"/>
    </row>
    <row r="2530" spans="17:18">
      <c r="Q2530" s="31"/>
      <c r="R2530" s="31"/>
    </row>
    <row r="2531" spans="17:18">
      <c r="Q2531" s="31"/>
      <c r="R2531" s="31"/>
    </row>
    <row r="2532" spans="17:18">
      <c r="Q2532" s="31"/>
      <c r="R2532" s="31"/>
    </row>
    <row r="2533" spans="17:18">
      <c r="Q2533" s="31"/>
      <c r="R2533" s="31"/>
    </row>
    <row r="2534" spans="17:18">
      <c r="Q2534" s="31"/>
      <c r="R2534" s="31"/>
    </row>
    <row r="2535" spans="17:18">
      <c r="Q2535" s="31"/>
      <c r="R2535" s="31"/>
    </row>
    <row r="2536" spans="17:18">
      <c r="Q2536" s="31"/>
      <c r="R2536" s="31"/>
    </row>
    <row r="2537" spans="17:18">
      <c r="Q2537" s="31"/>
      <c r="R2537" s="31"/>
    </row>
    <row r="2538" spans="17:18">
      <c r="Q2538" s="31"/>
      <c r="R2538" s="31"/>
    </row>
    <row r="2539" spans="17:18">
      <c r="Q2539" s="31"/>
      <c r="R2539" s="31"/>
    </row>
    <row r="2540" spans="17:18">
      <c r="Q2540" s="31"/>
      <c r="R2540" s="31"/>
    </row>
    <row r="2541" spans="17:18">
      <c r="Q2541" s="31"/>
      <c r="R2541" s="31"/>
    </row>
    <row r="2542" spans="17:18">
      <c r="Q2542" s="31"/>
      <c r="R2542" s="31"/>
    </row>
    <row r="2543" spans="17:18">
      <c r="Q2543" s="31"/>
      <c r="R2543" s="31"/>
    </row>
    <row r="2544" spans="17:18">
      <c r="Q2544" s="31"/>
      <c r="R2544" s="31"/>
    </row>
    <row r="2545" spans="17:18">
      <c r="Q2545" s="31"/>
      <c r="R2545" s="31"/>
    </row>
    <row r="2546" spans="17:18">
      <c r="Q2546" s="31"/>
      <c r="R2546" s="31"/>
    </row>
    <row r="2547" spans="17:18">
      <c r="Q2547" s="31"/>
      <c r="R2547" s="31"/>
    </row>
    <row r="2548" spans="17:18">
      <c r="Q2548" s="31"/>
      <c r="R2548" s="31"/>
    </row>
    <row r="2549" spans="17:18">
      <c r="Q2549" s="31"/>
      <c r="R2549" s="31"/>
    </row>
    <row r="2550" spans="17:18">
      <c r="Q2550" s="31"/>
      <c r="R2550" s="31"/>
    </row>
    <row r="2551" spans="17:18">
      <c r="Q2551" s="31"/>
      <c r="R2551" s="31"/>
    </row>
    <row r="2552" spans="17:18">
      <c r="Q2552" s="31"/>
      <c r="R2552" s="31"/>
    </row>
    <row r="2553" spans="17:18">
      <c r="Q2553" s="31"/>
      <c r="R2553" s="31"/>
    </row>
    <row r="2554" spans="17:18">
      <c r="Q2554" s="31"/>
      <c r="R2554" s="31"/>
    </row>
    <row r="2555" spans="17:18">
      <c r="Q2555" s="31"/>
      <c r="R2555" s="31"/>
    </row>
    <row r="2556" spans="17:18">
      <c r="Q2556" s="31"/>
      <c r="R2556" s="31"/>
    </row>
    <row r="2557" spans="17:18">
      <c r="Q2557" s="31"/>
      <c r="R2557" s="31"/>
    </row>
    <row r="2558" spans="17:18">
      <c r="Q2558" s="31"/>
      <c r="R2558" s="31"/>
    </row>
    <row r="2559" spans="17:18">
      <c r="Q2559" s="31"/>
      <c r="R2559" s="31"/>
    </row>
    <row r="2560" spans="17:18">
      <c r="Q2560" s="31"/>
      <c r="R2560" s="31"/>
    </row>
    <row r="2561" spans="17:18">
      <c r="Q2561" s="31"/>
      <c r="R2561" s="31"/>
    </row>
    <row r="2562" spans="17:18">
      <c r="Q2562" s="31"/>
      <c r="R2562" s="31"/>
    </row>
    <row r="2563" spans="17:18">
      <c r="Q2563" s="31"/>
      <c r="R2563" s="31"/>
    </row>
    <row r="2564" spans="17:18">
      <c r="Q2564" s="31"/>
      <c r="R2564" s="31"/>
    </row>
    <row r="2565" spans="17:18">
      <c r="Q2565" s="31"/>
      <c r="R2565" s="31"/>
    </row>
    <row r="2566" spans="17:18">
      <c r="Q2566" s="31"/>
      <c r="R2566" s="31"/>
    </row>
    <row r="2567" spans="17:18">
      <c r="Q2567" s="31"/>
      <c r="R2567" s="31"/>
    </row>
    <row r="2568" spans="17:18">
      <c r="Q2568" s="31"/>
      <c r="R2568" s="31"/>
    </row>
    <row r="2569" spans="17:18">
      <c r="Q2569" s="31"/>
      <c r="R2569" s="31"/>
    </row>
    <row r="2570" spans="17:18">
      <c r="Q2570" s="31"/>
      <c r="R2570" s="31"/>
    </row>
    <row r="2571" spans="17:18">
      <c r="Q2571" s="31"/>
      <c r="R2571" s="31"/>
    </row>
    <row r="2572" spans="17:18">
      <c r="Q2572" s="31"/>
      <c r="R2572" s="31"/>
    </row>
    <row r="2573" spans="17:18">
      <c r="Q2573" s="31"/>
      <c r="R2573" s="31"/>
    </row>
    <row r="2574" spans="17:18">
      <c r="Q2574" s="31"/>
      <c r="R2574" s="31"/>
    </row>
    <row r="2575" spans="17:18">
      <c r="Q2575" s="31"/>
      <c r="R2575" s="31"/>
    </row>
    <row r="2576" spans="17:18">
      <c r="Q2576" s="31"/>
      <c r="R2576" s="31"/>
    </row>
    <row r="2577" spans="17:18">
      <c r="Q2577" s="31"/>
      <c r="R2577" s="31"/>
    </row>
    <row r="2578" spans="17:18">
      <c r="Q2578" s="31"/>
      <c r="R2578" s="31"/>
    </row>
    <row r="2579" spans="17:18">
      <c r="Q2579" s="31"/>
      <c r="R2579" s="31"/>
    </row>
    <row r="2580" spans="17:18">
      <c r="Q2580" s="31"/>
      <c r="R2580" s="31"/>
    </row>
    <row r="2581" spans="17:18">
      <c r="Q2581" s="31"/>
      <c r="R2581" s="31"/>
    </row>
    <row r="2582" spans="17:18">
      <c r="Q2582" s="31"/>
      <c r="R2582" s="31"/>
    </row>
    <row r="2583" spans="17:18">
      <c r="Q2583" s="31"/>
      <c r="R2583" s="31"/>
    </row>
    <row r="2584" spans="17:18">
      <c r="Q2584" s="31"/>
      <c r="R2584" s="31"/>
    </row>
    <row r="2585" spans="17:18">
      <c r="Q2585" s="31"/>
      <c r="R2585" s="31"/>
    </row>
    <row r="2586" spans="17:18">
      <c r="Q2586" s="31"/>
      <c r="R2586" s="31"/>
    </row>
    <row r="2587" spans="17:18">
      <c r="Q2587" s="31"/>
      <c r="R2587" s="31"/>
    </row>
    <row r="2588" spans="17:18">
      <c r="Q2588" s="31"/>
      <c r="R2588" s="31"/>
    </row>
    <row r="2589" spans="17:18">
      <c r="Q2589" s="31"/>
      <c r="R2589" s="31"/>
    </row>
    <row r="2590" spans="17:18">
      <c r="Q2590" s="31"/>
      <c r="R2590" s="31"/>
    </row>
    <row r="2591" spans="17:18">
      <c r="Q2591" s="31"/>
      <c r="R2591" s="31"/>
    </row>
    <row r="2592" spans="17:18">
      <c r="Q2592" s="31"/>
      <c r="R2592" s="31"/>
    </row>
    <row r="2593" spans="17:18">
      <c r="Q2593" s="31"/>
      <c r="R2593" s="31"/>
    </row>
    <row r="2594" spans="17:18">
      <c r="Q2594" s="31"/>
      <c r="R2594" s="31"/>
    </row>
    <row r="2595" spans="17:18">
      <c r="Q2595" s="31"/>
      <c r="R2595" s="31"/>
    </row>
    <row r="2596" spans="17:18">
      <c r="Q2596" s="31"/>
      <c r="R2596" s="31"/>
    </row>
    <row r="2597" spans="17:18">
      <c r="Q2597" s="31"/>
      <c r="R2597" s="31"/>
    </row>
    <row r="2598" spans="17:18">
      <c r="Q2598" s="31"/>
      <c r="R2598" s="31"/>
    </row>
    <row r="2599" spans="17:18">
      <c r="Q2599" s="31"/>
      <c r="R2599" s="31"/>
    </row>
    <row r="2600" spans="17:18">
      <c r="Q2600" s="31"/>
      <c r="R2600" s="31"/>
    </row>
    <row r="2601" spans="17:18">
      <c r="Q2601" s="31"/>
      <c r="R2601" s="31"/>
    </row>
    <row r="2602" spans="17:18">
      <c r="Q2602" s="31"/>
      <c r="R2602" s="31"/>
    </row>
    <row r="2603" spans="17:18">
      <c r="Q2603" s="31"/>
      <c r="R2603" s="31"/>
    </row>
    <row r="2604" spans="17:18">
      <c r="Q2604" s="31"/>
      <c r="R2604" s="31"/>
    </row>
    <row r="2605" spans="17:18">
      <c r="Q2605" s="31"/>
      <c r="R2605" s="31"/>
    </row>
    <row r="2606" spans="17:18">
      <c r="Q2606" s="31"/>
      <c r="R2606" s="31"/>
    </row>
    <row r="2607" spans="17:18">
      <c r="Q2607" s="31"/>
      <c r="R2607" s="31"/>
    </row>
    <row r="2608" spans="17:18">
      <c r="Q2608" s="31"/>
      <c r="R2608" s="31"/>
    </row>
    <row r="2609" spans="17:18">
      <c r="Q2609" s="31"/>
      <c r="R2609" s="31"/>
    </row>
    <row r="2610" spans="17:18">
      <c r="Q2610" s="31"/>
      <c r="R2610" s="31"/>
    </row>
    <row r="2611" spans="17:18">
      <c r="Q2611" s="31"/>
      <c r="R2611" s="31"/>
    </row>
    <row r="2612" spans="17:18">
      <c r="Q2612" s="31"/>
      <c r="R2612" s="31"/>
    </row>
    <row r="2613" spans="17:18">
      <c r="Q2613" s="31"/>
      <c r="R2613" s="31"/>
    </row>
    <row r="2614" spans="17:18">
      <c r="Q2614" s="31"/>
      <c r="R2614" s="31"/>
    </row>
    <row r="2615" spans="17:18">
      <c r="Q2615" s="31"/>
      <c r="R2615" s="31"/>
    </row>
    <row r="2616" spans="17:18">
      <c r="Q2616" s="31"/>
      <c r="R2616" s="31"/>
    </row>
    <row r="2617" spans="17:18">
      <c r="Q2617" s="31"/>
      <c r="R2617" s="31"/>
    </row>
    <row r="2618" spans="17:18">
      <c r="Q2618" s="31"/>
      <c r="R2618" s="31"/>
    </row>
    <row r="2619" spans="17:18">
      <c r="Q2619" s="31"/>
      <c r="R2619" s="31"/>
    </row>
    <row r="2620" spans="17:18">
      <c r="Q2620" s="31"/>
      <c r="R2620" s="31"/>
    </row>
    <row r="2621" spans="17:18">
      <c r="Q2621" s="31"/>
      <c r="R2621" s="31"/>
    </row>
    <row r="2622" spans="17:18">
      <c r="Q2622" s="31"/>
      <c r="R2622" s="31"/>
    </row>
    <row r="2623" spans="17:18">
      <c r="Q2623" s="31"/>
      <c r="R2623" s="31"/>
    </row>
    <row r="2624" spans="17:18">
      <c r="Q2624" s="31"/>
      <c r="R2624" s="31"/>
    </row>
    <row r="2625" spans="17:18">
      <c r="Q2625" s="31"/>
      <c r="R2625" s="31"/>
    </row>
    <row r="2626" spans="17:18">
      <c r="Q2626" s="31"/>
      <c r="R2626" s="31"/>
    </row>
    <row r="2627" spans="17:18">
      <c r="Q2627" s="31"/>
      <c r="R2627" s="31"/>
    </row>
    <row r="2628" spans="17:18">
      <c r="Q2628" s="31"/>
      <c r="R2628" s="31"/>
    </row>
    <row r="2629" spans="17:18">
      <c r="Q2629" s="31"/>
      <c r="R2629" s="31"/>
    </row>
    <row r="2630" spans="17:18">
      <c r="Q2630" s="31"/>
      <c r="R2630" s="31"/>
    </row>
    <row r="2631" spans="17:18">
      <c r="Q2631" s="31"/>
      <c r="R2631" s="31"/>
    </row>
    <row r="2632" spans="17:18">
      <c r="Q2632" s="31"/>
      <c r="R2632" s="31"/>
    </row>
    <row r="2633" spans="17:18">
      <c r="Q2633" s="31"/>
      <c r="R2633" s="31"/>
    </row>
    <row r="2634" spans="17:18">
      <c r="Q2634" s="31"/>
      <c r="R2634" s="31"/>
    </row>
    <row r="2635" spans="17:18">
      <c r="Q2635" s="31"/>
      <c r="R2635" s="31"/>
    </row>
    <row r="2636" spans="17:18">
      <c r="Q2636" s="31"/>
      <c r="R2636" s="31"/>
    </row>
    <row r="2637" spans="17:18">
      <c r="Q2637" s="31"/>
      <c r="R2637" s="31"/>
    </row>
    <row r="2638" spans="17:18">
      <c r="Q2638" s="31"/>
      <c r="R2638" s="31"/>
    </row>
    <row r="2639" spans="17:18">
      <c r="Q2639" s="31"/>
      <c r="R2639" s="31"/>
    </row>
    <row r="2640" spans="17:18">
      <c r="Q2640" s="31"/>
      <c r="R2640" s="31"/>
    </row>
    <row r="2641" spans="17:18">
      <c r="Q2641" s="31"/>
      <c r="R2641" s="31"/>
    </row>
    <row r="2642" spans="17:18">
      <c r="Q2642" s="31"/>
      <c r="R2642" s="31"/>
    </row>
    <row r="2643" spans="17:18">
      <c r="Q2643" s="31"/>
      <c r="R2643" s="31"/>
    </row>
    <row r="2644" spans="17:18">
      <c r="Q2644" s="31"/>
      <c r="R2644" s="31"/>
    </row>
    <row r="2645" spans="17:18">
      <c r="Q2645" s="31"/>
      <c r="R2645" s="31"/>
    </row>
    <row r="2646" spans="17:18">
      <c r="Q2646" s="31"/>
      <c r="R2646" s="31"/>
    </row>
    <row r="2647" spans="17:18">
      <c r="Q2647" s="31"/>
      <c r="R2647" s="31"/>
    </row>
    <row r="2648" spans="17:18">
      <c r="Q2648" s="31"/>
      <c r="R2648" s="31"/>
    </row>
    <row r="2649" spans="17:18">
      <c r="Q2649" s="31"/>
      <c r="R2649" s="31"/>
    </row>
    <row r="2650" spans="17:18">
      <c r="Q2650" s="31"/>
      <c r="R2650" s="31"/>
    </row>
    <row r="2651" spans="17:18">
      <c r="Q2651" s="31"/>
      <c r="R2651" s="31"/>
    </row>
    <row r="2652" spans="17:18">
      <c r="Q2652" s="31"/>
      <c r="R2652" s="31"/>
    </row>
    <row r="2653" spans="17:18">
      <c r="Q2653" s="31"/>
      <c r="R2653" s="31"/>
    </row>
    <row r="2654" spans="17:18">
      <c r="Q2654" s="31"/>
      <c r="R2654" s="31"/>
    </row>
    <row r="2655" spans="17:18">
      <c r="Q2655" s="31"/>
      <c r="R2655" s="31"/>
    </row>
    <row r="2656" spans="17:18">
      <c r="Q2656" s="31"/>
      <c r="R2656" s="31"/>
    </row>
    <row r="2657" spans="17:18">
      <c r="Q2657" s="31"/>
      <c r="R2657" s="31"/>
    </row>
    <row r="2658" spans="17:18">
      <c r="Q2658" s="31"/>
      <c r="R2658" s="31"/>
    </row>
    <row r="2659" spans="17:18">
      <c r="Q2659" s="31"/>
      <c r="R2659" s="31"/>
    </row>
    <row r="2660" spans="17:18">
      <c r="Q2660" s="31"/>
      <c r="R2660" s="31"/>
    </row>
    <row r="2661" spans="17:18">
      <c r="Q2661" s="31"/>
      <c r="R2661" s="31"/>
    </row>
    <row r="2662" spans="17:18">
      <c r="Q2662" s="31"/>
      <c r="R2662" s="31"/>
    </row>
    <row r="2663" spans="17:18">
      <c r="Q2663" s="31"/>
      <c r="R2663" s="31"/>
    </row>
    <row r="2664" spans="17:18">
      <c r="Q2664" s="31"/>
      <c r="R2664" s="31"/>
    </row>
    <row r="2665" spans="17:18">
      <c r="Q2665" s="31"/>
      <c r="R2665" s="31"/>
    </row>
    <row r="2666" spans="17:18">
      <c r="Q2666" s="31"/>
      <c r="R2666" s="31"/>
    </row>
    <row r="2667" spans="17:18">
      <c r="Q2667" s="31"/>
      <c r="R2667" s="31"/>
    </row>
    <row r="2668" spans="17:18">
      <c r="Q2668" s="31"/>
      <c r="R2668" s="31"/>
    </row>
    <row r="2669" spans="17:18">
      <c r="Q2669" s="31"/>
      <c r="R2669" s="31"/>
    </row>
    <row r="2670" spans="17:18">
      <c r="Q2670" s="31"/>
      <c r="R2670" s="31"/>
    </row>
    <row r="2671" spans="17:18">
      <c r="Q2671" s="31"/>
      <c r="R2671" s="31"/>
    </row>
    <row r="2672" spans="17:18">
      <c r="Q2672" s="31"/>
      <c r="R2672" s="31"/>
    </row>
    <row r="2673" spans="17:18">
      <c r="Q2673" s="31"/>
      <c r="R2673" s="31"/>
    </row>
    <row r="2674" spans="17:18">
      <c r="Q2674" s="31"/>
      <c r="R2674" s="31"/>
    </row>
    <row r="2675" spans="17:18">
      <c r="Q2675" s="31"/>
      <c r="R2675" s="31"/>
    </row>
    <row r="2676" spans="17:18">
      <c r="Q2676" s="31"/>
      <c r="R2676" s="31"/>
    </row>
    <row r="2677" spans="17:18">
      <c r="Q2677" s="31"/>
      <c r="R2677" s="31"/>
    </row>
    <row r="2678" spans="17:18">
      <c r="Q2678" s="31"/>
      <c r="R2678" s="31"/>
    </row>
    <row r="2679" spans="17:18">
      <c r="Q2679" s="31"/>
      <c r="R2679" s="31"/>
    </row>
    <row r="2680" spans="17:18">
      <c r="Q2680" s="31"/>
      <c r="R2680" s="31"/>
    </row>
    <row r="2681" spans="17:18">
      <c r="Q2681" s="31"/>
      <c r="R2681" s="31"/>
    </row>
    <row r="2682" spans="17:18">
      <c r="Q2682" s="31"/>
      <c r="R2682" s="31"/>
    </row>
    <row r="2683" spans="17:18">
      <c r="Q2683" s="31"/>
      <c r="R2683" s="31"/>
    </row>
    <row r="2684" spans="17:18">
      <c r="Q2684" s="31"/>
      <c r="R2684" s="31"/>
    </row>
    <row r="2685" spans="17:18">
      <c r="Q2685" s="31"/>
      <c r="R2685" s="31"/>
    </row>
    <row r="2686" spans="17:18">
      <c r="Q2686" s="31"/>
      <c r="R2686" s="31"/>
    </row>
    <row r="2687" spans="17:18">
      <c r="Q2687" s="31"/>
      <c r="R2687" s="31"/>
    </row>
    <row r="2688" spans="17:18">
      <c r="Q2688" s="31"/>
      <c r="R2688" s="31"/>
    </row>
    <row r="2689" spans="17:18">
      <c r="Q2689" s="31"/>
      <c r="R2689" s="31"/>
    </row>
    <row r="2690" spans="17:18">
      <c r="Q2690" s="31"/>
      <c r="R2690" s="31"/>
    </row>
    <row r="2691" spans="17:18">
      <c r="Q2691" s="31"/>
      <c r="R2691" s="31"/>
    </row>
    <row r="2692" spans="17:18">
      <c r="Q2692" s="31"/>
      <c r="R2692" s="31"/>
    </row>
    <row r="2693" spans="17:18">
      <c r="Q2693" s="31"/>
      <c r="R2693" s="31"/>
    </row>
    <row r="2694" spans="17:18">
      <c r="Q2694" s="31"/>
      <c r="R2694" s="31"/>
    </row>
    <row r="2695" spans="17:18">
      <c r="Q2695" s="31"/>
      <c r="R2695" s="31"/>
    </row>
    <row r="2696" spans="17:18">
      <c r="Q2696" s="31"/>
      <c r="R2696" s="31"/>
    </row>
    <row r="2697" spans="17:18">
      <c r="Q2697" s="31"/>
      <c r="R2697" s="31"/>
    </row>
    <row r="2698" spans="17:18">
      <c r="Q2698" s="31"/>
      <c r="R2698" s="31"/>
    </row>
    <row r="2699" spans="17:18">
      <c r="Q2699" s="31"/>
      <c r="R2699" s="31"/>
    </row>
    <row r="2700" spans="17:18">
      <c r="Q2700" s="31"/>
      <c r="R2700" s="31"/>
    </row>
    <row r="2701" spans="17:18">
      <c r="Q2701" s="31"/>
      <c r="R2701" s="31"/>
    </row>
    <row r="2702" spans="17:18">
      <c r="Q2702" s="31"/>
      <c r="R2702" s="31"/>
    </row>
    <row r="2703" spans="17:18">
      <c r="Q2703" s="31"/>
      <c r="R2703" s="31"/>
    </row>
    <row r="2704" spans="17:18">
      <c r="Q2704" s="31"/>
      <c r="R2704" s="31"/>
    </row>
    <row r="2705" spans="17:18">
      <c r="Q2705" s="31"/>
      <c r="R2705" s="31"/>
    </row>
    <row r="2706" spans="17:18">
      <c r="Q2706" s="31"/>
      <c r="R2706" s="31"/>
    </row>
    <row r="2707" spans="17:18">
      <c r="Q2707" s="31"/>
      <c r="R2707" s="31"/>
    </row>
    <row r="2708" spans="17:18">
      <c r="Q2708" s="31"/>
      <c r="R2708" s="31"/>
    </row>
    <row r="2709" spans="17:18">
      <c r="Q2709" s="31"/>
      <c r="R2709" s="31"/>
    </row>
    <row r="2710" spans="17:18">
      <c r="Q2710" s="31"/>
      <c r="R2710" s="31"/>
    </row>
    <row r="2711" spans="17:18">
      <c r="Q2711" s="31"/>
      <c r="R2711" s="31"/>
    </row>
    <row r="2712" spans="17:18">
      <c r="Q2712" s="31"/>
      <c r="R2712" s="31"/>
    </row>
    <row r="2713" spans="17:18">
      <c r="Q2713" s="31"/>
      <c r="R2713" s="31"/>
    </row>
    <row r="2714" spans="17:18">
      <c r="Q2714" s="31"/>
      <c r="R2714" s="31"/>
    </row>
    <row r="2715" spans="17:18">
      <c r="Q2715" s="31"/>
      <c r="R2715" s="31"/>
    </row>
    <row r="2716" spans="17:18">
      <c r="Q2716" s="31"/>
      <c r="R2716" s="31"/>
    </row>
    <row r="2717" spans="17:18">
      <c r="Q2717" s="31"/>
      <c r="R2717" s="31"/>
    </row>
    <row r="2718" spans="17:18">
      <c r="Q2718" s="31"/>
      <c r="R2718" s="31"/>
    </row>
    <row r="2719" spans="17:18">
      <c r="Q2719" s="31"/>
      <c r="R2719" s="31"/>
    </row>
    <row r="2720" spans="17:18">
      <c r="Q2720" s="31"/>
      <c r="R2720" s="31"/>
    </row>
    <row r="2721" spans="17:18">
      <c r="Q2721" s="31"/>
      <c r="R2721" s="31"/>
    </row>
    <row r="2722" spans="17:18">
      <c r="Q2722" s="31"/>
      <c r="R2722" s="31"/>
    </row>
    <row r="2723" spans="17:18">
      <c r="Q2723" s="31"/>
      <c r="R2723" s="31"/>
    </row>
    <row r="2724" spans="17:18">
      <c r="Q2724" s="31"/>
      <c r="R2724" s="31"/>
    </row>
    <row r="2725" spans="17:18">
      <c r="Q2725" s="31"/>
      <c r="R2725" s="31"/>
    </row>
    <row r="2726" spans="17:18">
      <c r="Q2726" s="31"/>
      <c r="R2726" s="31"/>
    </row>
    <row r="2727" spans="17:18">
      <c r="Q2727" s="31"/>
      <c r="R2727" s="31"/>
    </row>
    <row r="2728" spans="17:18">
      <c r="Q2728" s="31"/>
      <c r="R2728" s="31"/>
    </row>
    <row r="2729" spans="17:18">
      <c r="Q2729" s="31"/>
      <c r="R2729" s="31"/>
    </row>
    <row r="2730" spans="17:18">
      <c r="Q2730" s="31"/>
      <c r="R2730" s="31"/>
    </row>
    <row r="2731" spans="17:18">
      <c r="Q2731" s="31"/>
      <c r="R2731" s="31"/>
    </row>
    <row r="2732" spans="17:18">
      <c r="Q2732" s="31"/>
      <c r="R2732" s="31"/>
    </row>
    <row r="2733" spans="17:18">
      <c r="Q2733" s="31"/>
      <c r="R2733" s="31"/>
    </row>
    <row r="2734" spans="17:18">
      <c r="Q2734" s="31"/>
      <c r="R2734" s="31"/>
    </row>
    <row r="2735" spans="17:18">
      <c r="Q2735" s="31"/>
      <c r="R2735" s="31"/>
    </row>
    <row r="2736" spans="17:18">
      <c r="Q2736" s="31"/>
      <c r="R2736" s="31"/>
    </row>
    <row r="2737" spans="17:18">
      <c r="Q2737" s="31"/>
      <c r="R2737" s="31"/>
    </row>
    <row r="2738" spans="17:18">
      <c r="Q2738" s="31"/>
      <c r="R2738" s="31"/>
    </row>
    <row r="2739" spans="17:18">
      <c r="Q2739" s="31"/>
      <c r="R2739" s="31"/>
    </row>
    <row r="2740" spans="17:18">
      <c r="Q2740" s="31"/>
      <c r="R2740" s="31"/>
    </row>
    <row r="2741" spans="17:18">
      <c r="Q2741" s="31"/>
      <c r="R2741" s="31"/>
    </row>
    <row r="2742" spans="17:18">
      <c r="Q2742" s="31"/>
      <c r="R2742" s="31"/>
    </row>
    <row r="2743" spans="17:18">
      <c r="Q2743" s="31"/>
      <c r="R2743" s="31"/>
    </row>
    <row r="2744" spans="17:18">
      <c r="Q2744" s="31"/>
      <c r="R2744" s="31"/>
    </row>
    <row r="2745" spans="17:18">
      <c r="Q2745" s="31"/>
      <c r="R2745" s="31"/>
    </row>
    <row r="2746" spans="17:18">
      <c r="Q2746" s="31"/>
      <c r="R2746" s="31"/>
    </row>
    <row r="2747" spans="17:18">
      <c r="Q2747" s="31"/>
      <c r="R2747" s="31"/>
    </row>
    <row r="2748" spans="17:18">
      <c r="Q2748" s="31"/>
      <c r="R2748" s="31"/>
    </row>
    <row r="2749" spans="17:18">
      <c r="Q2749" s="31"/>
      <c r="R2749" s="31"/>
    </row>
    <row r="2750" spans="17:18">
      <c r="Q2750" s="31"/>
      <c r="R2750" s="31"/>
    </row>
    <row r="2751" spans="17:18">
      <c r="Q2751" s="31"/>
      <c r="R2751" s="31"/>
    </row>
    <row r="2752" spans="17:18">
      <c r="Q2752" s="31"/>
      <c r="R2752" s="31"/>
    </row>
    <row r="2753" spans="17:18">
      <c r="Q2753" s="31"/>
      <c r="R2753" s="31"/>
    </row>
    <row r="2754" spans="17:18">
      <c r="Q2754" s="31"/>
      <c r="R2754" s="31"/>
    </row>
    <row r="2755" spans="17:18">
      <c r="Q2755" s="31"/>
      <c r="R2755" s="31"/>
    </row>
    <row r="2756" spans="17:18">
      <c r="Q2756" s="31"/>
      <c r="R2756" s="31"/>
    </row>
    <row r="2757" spans="17:18">
      <c r="Q2757" s="31"/>
      <c r="R2757" s="31"/>
    </row>
    <row r="2758" spans="17:18">
      <c r="Q2758" s="31"/>
      <c r="R2758" s="31"/>
    </row>
    <row r="2759" spans="17:18">
      <c r="Q2759" s="31"/>
      <c r="R2759" s="31"/>
    </row>
    <row r="2760" spans="17:18">
      <c r="Q2760" s="31"/>
      <c r="R2760" s="31"/>
    </row>
    <row r="2761" spans="17:18">
      <c r="Q2761" s="31"/>
      <c r="R2761" s="31"/>
    </row>
    <row r="2762" spans="17:18">
      <c r="Q2762" s="31"/>
      <c r="R2762" s="31"/>
    </row>
    <row r="2763" spans="17:18">
      <c r="Q2763" s="31"/>
      <c r="R2763" s="31"/>
    </row>
    <row r="2764" spans="17:18">
      <c r="Q2764" s="31"/>
      <c r="R2764" s="31"/>
    </row>
    <row r="2765" spans="17:18">
      <c r="Q2765" s="31"/>
      <c r="R2765" s="31"/>
    </row>
    <row r="2766" spans="17:18">
      <c r="Q2766" s="31"/>
      <c r="R2766" s="31"/>
    </row>
    <row r="2767" spans="17:18">
      <c r="Q2767" s="31"/>
      <c r="R2767" s="31"/>
    </row>
    <row r="2768" spans="17:18">
      <c r="Q2768" s="31"/>
      <c r="R2768" s="31"/>
    </row>
    <row r="2769" spans="17:18">
      <c r="Q2769" s="31"/>
      <c r="R2769" s="31"/>
    </row>
    <row r="2770" spans="17:18">
      <c r="Q2770" s="31"/>
      <c r="R2770" s="31"/>
    </row>
    <row r="2771" spans="17:18">
      <c r="Q2771" s="31"/>
      <c r="R2771" s="31"/>
    </row>
    <row r="2772" spans="17:18">
      <c r="Q2772" s="31"/>
      <c r="R2772" s="31"/>
    </row>
    <row r="2773" spans="17:18">
      <c r="Q2773" s="31"/>
      <c r="R2773" s="31"/>
    </row>
    <row r="2774" spans="17:18">
      <c r="Q2774" s="31"/>
      <c r="R2774" s="31"/>
    </row>
    <row r="2775" spans="17:18">
      <c r="Q2775" s="31"/>
      <c r="R2775" s="31"/>
    </row>
    <row r="2776" spans="17:18">
      <c r="Q2776" s="31"/>
      <c r="R2776" s="31"/>
    </row>
    <row r="2777" spans="17:18">
      <c r="Q2777" s="31"/>
      <c r="R2777" s="31"/>
    </row>
    <row r="2778" spans="17:18">
      <c r="Q2778" s="31"/>
      <c r="R2778" s="31"/>
    </row>
    <row r="2779" spans="17:18">
      <c r="Q2779" s="31"/>
      <c r="R2779" s="31"/>
    </row>
    <row r="2780" spans="17:18">
      <c r="Q2780" s="31"/>
      <c r="R2780" s="31"/>
    </row>
    <row r="2781" spans="17:18">
      <c r="Q2781" s="31"/>
      <c r="R2781" s="31"/>
    </row>
    <row r="2782" spans="17:18">
      <c r="Q2782" s="31"/>
      <c r="R2782" s="31"/>
    </row>
    <row r="2783" spans="17:18">
      <c r="Q2783" s="31"/>
      <c r="R2783" s="31"/>
    </row>
    <row r="2784" spans="17:18">
      <c r="Q2784" s="31"/>
      <c r="R2784" s="31"/>
    </row>
    <row r="2785" spans="17:18">
      <c r="Q2785" s="31"/>
      <c r="R2785" s="31"/>
    </row>
    <row r="2786" spans="17:18">
      <c r="Q2786" s="31"/>
      <c r="R2786" s="31"/>
    </row>
    <row r="2787" spans="17:18">
      <c r="Q2787" s="31"/>
      <c r="R2787" s="31"/>
    </row>
    <row r="2788" spans="17:18">
      <c r="Q2788" s="31"/>
      <c r="R2788" s="31"/>
    </row>
    <row r="2789" spans="17:18">
      <c r="Q2789" s="31"/>
      <c r="R2789" s="31"/>
    </row>
    <row r="2790" spans="17:18">
      <c r="Q2790" s="31"/>
      <c r="R2790" s="31"/>
    </row>
    <row r="2791" spans="17:18">
      <c r="Q2791" s="31"/>
      <c r="R2791" s="31"/>
    </row>
    <row r="2792" spans="17:18">
      <c r="Q2792" s="31"/>
      <c r="R2792" s="31"/>
    </row>
    <row r="2793" spans="17:18">
      <c r="Q2793" s="31"/>
      <c r="R2793" s="31"/>
    </row>
    <row r="2794" spans="17:18">
      <c r="Q2794" s="31"/>
      <c r="R2794" s="31"/>
    </row>
    <row r="2795" spans="17:18">
      <c r="Q2795" s="31"/>
      <c r="R2795" s="31"/>
    </row>
    <row r="2796" spans="17:18">
      <c r="Q2796" s="31"/>
      <c r="R2796" s="31"/>
    </row>
    <row r="2797" spans="17:18">
      <c r="Q2797" s="31"/>
      <c r="R2797" s="31"/>
    </row>
    <row r="2798" spans="17:18">
      <c r="Q2798" s="31"/>
      <c r="R2798" s="31"/>
    </row>
    <row r="2799" spans="17:18">
      <c r="Q2799" s="31"/>
      <c r="R2799" s="31"/>
    </row>
    <row r="2800" spans="17:18">
      <c r="Q2800" s="31"/>
      <c r="R2800" s="31"/>
    </row>
    <row r="2801" spans="17:18">
      <c r="Q2801" s="31"/>
      <c r="R2801" s="31"/>
    </row>
    <row r="2802" spans="17:18">
      <c r="Q2802" s="31"/>
      <c r="R2802" s="31"/>
    </row>
    <row r="2803" spans="17:18">
      <c r="Q2803" s="31"/>
      <c r="R2803" s="31"/>
    </row>
    <row r="2804" spans="17:18">
      <c r="Q2804" s="31"/>
      <c r="R2804" s="31"/>
    </row>
    <row r="2805" spans="17:18">
      <c r="Q2805" s="31"/>
      <c r="R2805" s="31"/>
    </row>
    <row r="2806" spans="17:18">
      <c r="Q2806" s="31"/>
      <c r="R2806" s="31"/>
    </row>
    <row r="2807" spans="17:18">
      <c r="Q2807" s="31"/>
      <c r="R2807" s="31"/>
    </row>
    <row r="2808" spans="17:18">
      <c r="Q2808" s="31"/>
      <c r="R2808" s="31"/>
    </row>
    <row r="2809" spans="17:18">
      <c r="Q2809" s="31"/>
      <c r="R2809" s="31"/>
    </row>
    <row r="2810" spans="17:18">
      <c r="Q2810" s="31"/>
      <c r="R2810" s="31"/>
    </row>
    <row r="2811" spans="17:18">
      <c r="Q2811" s="31"/>
      <c r="R2811" s="31"/>
    </row>
    <row r="2812" spans="17:18">
      <c r="Q2812" s="31"/>
      <c r="R2812" s="31"/>
    </row>
    <row r="2813" spans="17:18">
      <c r="Q2813" s="31"/>
      <c r="R2813" s="31"/>
    </row>
    <row r="2814" spans="17:18">
      <c r="Q2814" s="31"/>
      <c r="R2814" s="31"/>
    </row>
    <row r="2815" spans="17:18">
      <c r="Q2815" s="31"/>
      <c r="R2815" s="31"/>
    </row>
    <row r="2816" spans="17:18">
      <c r="Q2816" s="31"/>
      <c r="R2816" s="31"/>
    </row>
    <row r="2817" spans="17:18">
      <c r="Q2817" s="31"/>
      <c r="R2817" s="31"/>
    </row>
    <row r="2818" spans="17:18">
      <c r="Q2818" s="31"/>
      <c r="R2818" s="31"/>
    </row>
    <row r="2819" spans="17:18">
      <c r="Q2819" s="31"/>
      <c r="R2819" s="31"/>
    </row>
    <row r="2820" spans="17:18">
      <c r="Q2820" s="31"/>
      <c r="R2820" s="31"/>
    </row>
    <row r="2821" spans="17:18">
      <c r="Q2821" s="31"/>
      <c r="R2821" s="31"/>
    </row>
    <row r="2822" spans="17:18">
      <c r="Q2822" s="31"/>
      <c r="R2822" s="31"/>
    </row>
    <row r="2823" spans="17:18">
      <c r="Q2823" s="31"/>
      <c r="R2823" s="31"/>
    </row>
    <row r="2824" spans="17:18">
      <c r="Q2824" s="31"/>
      <c r="R2824" s="31"/>
    </row>
    <row r="2825" spans="17:18">
      <c r="Q2825" s="31"/>
      <c r="R2825" s="31"/>
    </row>
    <row r="2826" spans="17:18">
      <c r="Q2826" s="31"/>
      <c r="R2826" s="31"/>
    </row>
    <row r="2827" spans="17:18">
      <c r="Q2827" s="31"/>
      <c r="R2827" s="31"/>
    </row>
    <row r="2828" spans="17:18">
      <c r="Q2828" s="31"/>
      <c r="R2828" s="31"/>
    </row>
    <row r="2829" spans="17:18">
      <c r="Q2829" s="31"/>
      <c r="R2829" s="31"/>
    </row>
    <row r="2830" spans="17:18">
      <c r="Q2830" s="31"/>
      <c r="R2830" s="31"/>
    </row>
    <row r="2831" spans="17:18">
      <c r="Q2831" s="31"/>
      <c r="R2831" s="31"/>
    </row>
    <row r="2832" spans="17:18">
      <c r="Q2832" s="31"/>
      <c r="R2832" s="31"/>
    </row>
    <row r="2833" spans="17:18">
      <c r="Q2833" s="31"/>
      <c r="R2833" s="31"/>
    </row>
    <row r="2834" spans="17:18">
      <c r="Q2834" s="31"/>
      <c r="R2834" s="31"/>
    </row>
    <row r="2835" spans="17:18">
      <c r="Q2835" s="31"/>
      <c r="R2835" s="31"/>
    </row>
    <row r="2836" spans="17:18">
      <c r="Q2836" s="31"/>
      <c r="R2836" s="31"/>
    </row>
    <row r="2837" spans="17:18">
      <c r="Q2837" s="31"/>
      <c r="R2837" s="31"/>
    </row>
    <row r="2838" spans="17:18">
      <c r="Q2838" s="31"/>
      <c r="R2838" s="31"/>
    </row>
    <row r="2839" spans="17:18">
      <c r="Q2839" s="31"/>
      <c r="R2839" s="31"/>
    </row>
    <row r="2840" spans="17:18">
      <c r="Q2840" s="31"/>
      <c r="R2840" s="31"/>
    </row>
    <row r="2841" spans="17:18">
      <c r="Q2841" s="31"/>
      <c r="R2841" s="31"/>
    </row>
    <row r="2842" spans="17:18">
      <c r="Q2842" s="31"/>
      <c r="R2842" s="31"/>
    </row>
    <row r="2843" spans="17:18">
      <c r="Q2843" s="31"/>
      <c r="R2843" s="31"/>
    </row>
    <row r="2844" spans="17:18">
      <c r="Q2844" s="31"/>
      <c r="R2844" s="31"/>
    </row>
    <row r="2845" spans="17:18">
      <c r="Q2845" s="31"/>
      <c r="R2845" s="31"/>
    </row>
    <row r="2846" spans="17:18">
      <c r="Q2846" s="31"/>
      <c r="R2846" s="31"/>
    </row>
    <row r="2847" spans="17:18">
      <c r="Q2847" s="31"/>
      <c r="R2847" s="31"/>
    </row>
    <row r="2848" spans="17:18">
      <c r="Q2848" s="31"/>
      <c r="R2848" s="31"/>
    </row>
    <row r="2849" spans="17:18">
      <c r="Q2849" s="31"/>
      <c r="R2849" s="31"/>
    </row>
    <row r="2850" spans="17:18">
      <c r="Q2850" s="31"/>
      <c r="R2850" s="31"/>
    </row>
    <row r="2851" spans="17:18">
      <c r="Q2851" s="31"/>
      <c r="R2851" s="31"/>
    </row>
    <row r="2852" spans="17:18">
      <c r="Q2852" s="31"/>
      <c r="R2852" s="31"/>
    </row>
    <row r="2853" spans="17:18">
      <c r="Q2853" s="31"/>
      <c r="R2853" s="31"/>
    </row>
    <row r="2854" spans="17:18">
      <c r="Q2854" s="31"/>
      <c r="R2854" s="31"/>
    </row>
    <row r="2855" spans="17:18">
      <c r="Q2855" s="31"/>
      <c r="R2855" s="31"/>
    </row>
    <row r="2856" spans="17:18">
      <c r="Q2856" s="31"/>
      <c r="R2856" s="31"/>
    </row>
    <row r="2857" spans="17:18">
      <c r="Q2857" s="31"/>
      <c r="R2857" s="31"/>
    </row>
    <row r="2858" spans="17:18">
      <c r="Q2858" s="31"/>
      <c r="R2858" s="31"/>
    </row>
    <row r="2859" spans="17:18">
      <c r="Q2859" s="31"/>
      <c r="R2859" s="31"/>
    </row>
    <row r="2860" spans="17:18">
      <c r="Q2860" s="31"/>
      <c r="R2860" s="31"/>
    </row>
    <row r="2861" spans="17:18">
      <c r="Q2861" s="31"/>
      <c r="R2861" s="31"/>
    </row>
    <row r="2862" spans="17:18">
      <c r="Q2862" s="31"/>
      <c r="R2862" s="31"/>
    </row>
    <row r="2863" spans="17:18">
      <c r="Q2863" s="31"/>
      <c r="R2863" s="31"/>
    </row>
    <row r="2864" spans="17:18">
      <c r="Q2864" s="31"/>
      <c r="R2864" s="31"/>
    </row>
    <row r="2865" spans="17:18">
      <c r="Q2865" s="31"/>
      <c r="R2865" s="31"/>
    </row>
    <row r="2866" spans="17:18">
      <c r="Q2866" s="31"/>
      <c r="R2866" s="31"/>
    </row>
    <row r="2867" spans="17:18">
      <c r="Q2867" s="31"/>
      <c r="R2867" s="31"/>
    </row>
    <row r="2868" spans="17:18">
      <c r="Q2868" s="31"/>
      <c r="R2868" s="31"/>
    </row>
    <row r="2869" spans="17:18">
      <c r="Q2869" s="31"/>
      <c r="R2869" s="31"/>
    </row>
    <row r="2870" spans="17:18">
      <c r="Q2870" s="31"/>
      <c r="R2870" s="31"/>
    </row>
    <row r="2871" spans="17:18">
      <c r="Q2871" s="31"/>
      <c r="R2871" s="31"/>
    </row>
    <row r="2872" spans="17:18">
      <c r="Q2872" s="31"/>
      <c r="R2872" s="31"/>
    </row>
    <row r="2873" spans="17:18">
      <c r="Q2873" s="31"/>
      <c r="R2873" s="31"/>
    </row>
    <row r="2874" spans="17:18">
      <c r="Q2874" s="31"/>
      <c r="R2874" s="31"/>
    </row>
    <row r="2875" spans="17:18">
      <c r="Q2875" s="31"/>
      <c r="R2875" s="31"/>
    </row>
    <row r="2876" spans="17:18">
      <c r="Q2876" s="31"/>
      <c r="R2876" s="31"/>
    </row>
    <row r="2877" spans="17:18">
      <c r="Q2877" s="31"/>
      <c r="R2877" s="31"/>
    </row>
    <row r="2878" spans="17:18">
      <c r="Q2878" s="31"/>
      <c r="R2878" s="31"/>
    </row>
    <row r="2879" spans="17:18">
      <c r="Q2879" s="31"/>
      <c r="R2879" s="31"/>
    </row>
    <row r="2880" spans="17:18">
      <c r="Q2880" s="31"/>
      <c r="R2880" s="31"/>
    </row>
    <row r="2881" spans="17:18">
      <c r="Q2881" s="31"/>
      <c r="R2881" s="31"/>
    </row>
    <row r="2882" spans="17:18">
      <c r="Q2882" s="31"/>
      <c r="R2882" s="31"/>
    </row>
    <row r="2883" spans="17:18">
      <c r="Q2883" s="31"/>
      <c r="R2883" s="31"/>
    </row>
    <row r="2884" spans="17:18">
      <c r="Q2884" s="31"/>
      <c r="R2884" s="31"/>
    </row>
    <row r="2885" spans="17:18">
      <c r="Q2885" s="31"/>
      <c r="R2885" s="31"/>
    </row>
    <row r="2886" spans="17:18">
      <c r="Q2886" s="31"/>
      <c r="R2886" s="31"/>
    </row>
    <row r="2887" spans="17:18">
      <c r="Q2887" s="31"/>
      <c r="R2887" s="31"/>
    </row>
    <row r="2888" spans="17:18">
      <c r="Q2888" s="31"/>
      <c r="R2888" s="31"/>
    </row>
    <row r="2889" spans="17:18">
      <c r="Q2889" s="31"/>
      <c r="R2889" s="31"/>
    </row>
    <row r="2890" spans="17:18">
      <c r="Q2890" s="31"/>
      <c r="R2890" s="31"/>
    </row>
    <row r="2891" spans="17:18">
      <c r="Q2891" s="31"/>
      <c r="R2891" s="31"/>
    </row>
    <row r="2892" spans="17:18">
      <c r="Q2892" s="31"/>
      <c r="R2892" s="31"/>
    </row>
    <row r="2893" spans="17:18">
      <c r="Q2893" s="31"/>
      <c r="R2893" s="31"/>
    </row>
    <row r="2894" spans="17:18">
      <c r="Q2894" s="31"/>
      <c r="R2894" s="31"/>
    </row>
    <row r="2895" spans="17:18">
      <c r="Q2895" s="31"/>
      <c r="R2895" s="31"/>
    </row>
    <row r="2896" spans="17:18">
      <c r="Q2896" s="31"/>
      <c r="R2896" s="31"/>
    </row>
    <row r="2897" spans="17:18">
      <c r="Q2897" s="31"/>
      <c r="R2897" s="31"/>
    </row>
    <row r="2898" spans="17:18">
      <c r="Q2898" s="31"/>
      <c r="R2898" s="31"/>
    </row>
    <row r="2899" spans="17:18">
      <c r="Q2899" s="31"/>
      <c r="R2899" s="31"/>
    </row>
    <row r="2900" spans="17:18">
      <c r="Q2900" s="31"/>
      <c r="R2900" s="31"/>
    </row>
    <row r="2901" spans="17:18">
      <c r="Q2901" s="31"/>
      <c r="R2901" s="31"/>
    </row>
    <row r="2902" spans="17:18">
      <c r="Q2902" s="31"/>
      <c r="R2902" s="31"/>
    </row>
    <row r="2903" spans="17:18">
      <c r="Q2903" s="31"/>
      <c r="R2903" s="31"/>
    </row>
    <row r="2904" spans="17:18">
      <c r="Q2904" s="31"/>
      <c r="R2904" s="31"/>
    </row>
    <row r="2905" spans="17:18">
      <c r="Q2905" s="31"/>
      <c r="R2905" s="31"/>
    </row>
    <row r="2906" spans="17:18">
      <c r="Q2906" s="31"/>
      <c r="R2906" s="31"/>
    </row>
    <row r="2907" spans="17:18">
      <c r="Q2907" s="31"/>
      <c r="R2907" s="31"/>
    </row>
    <row r="2908" spans="17:18">
      <c r="Q2908" s="31"/>
      <c r="R2908" s="31"/>
    </row>
    <row r="2909" spans="17:18">
      <c r="Q2909" s="31"/>
      <c r="R2909" s="31"/>
    </row>
    <row r="2910" spans="17:18">
      <c r="Q2910" s="31"/>
      <c r="R2910" s="31"/>
    </row>
    <row r="2911" spans="17:18">
      <c r="Q2911" s="31"/>
      <c r="R2911" s="31"/>
    </row>
    <row r="2912" spans="17:18">
      <c r="Q2912" s="31"/>
      <c r="R2912" s="31"/>
    </row>
    <row r="2913" spans="17:18">
      <c r="Q2913" s="31"/>
      <c r="R2913" s="31"/>
    </row>
    <row r="2914" spans="17:18">
      <c r="Q2914" s="31"/>
      <c r="R2914" s="31"/>
    </row>
    <row r="2915" spans="17:18">
      <c r="Q2915" s="31"/>
      <c r="R2915" s="31"/>
    </row>
    <row r="2916" spans="17:18">
      <c r="Q2916" s="31"/>
      <c r="R2916" s="31"/>
    </row>
    <row r="2917" spans="17:18">
      <c r="Q2917" s="31"/>
      <c r="R2917" s="31"/>
    </row>
    <row r="2918" spans="17:18">
      <c r="Q2918" s="31"/>
      <c r="R2918" s="31"/>
    </row>
    <row r="2919" spans="17:18">
      <c r="Q2919" s="31"/>
      <c r="R2919" s="31"/>
    </row>
    <row r="2920" spans="17:18">
      <c r="Q2920" s="31"/>
      <c r="R2920" s="31"/>
    </row>
    <row r="2921" spans="17:18">
      <c r="Q2921" s="31"/>
      <c r="R2921" s="31"/>
    </row>
    <row r="2922" spans="17:18">
      <c r="Q2922" s="31"/>
      <c r="R2922" s="31"/>
    </row>
    <row r="2923" spans="17:18">
      <c r="Q2923" s="31"/>
      <c r="R2923" s="31"/>
    </row>
    <row r="2924" spans="17:18">
      <c r="Q2924" s="31"/>
      <c r="R2924" s="31"/>
    </row>
    <row r="2925" spans="17:18">
      <c r="Q2925" s="31"/>
      <c r="R2925" s="31"/>
    </row>
    <row r="2926" spans="17:18">
      <c r="Q2926" s="31"/>
      <c r="R2926" s="31"/>
    </row>
    <row r="2927" spans="17:18">
      <c r="Q2927" s="31"/>
      <c r="R2927" s="31"/>
    </row>
    <row r="2928" spans="17:18">
      <c r="Q2928" s="31"/>
      <c r="R2928" s="31"/>
    </row>
    <row r="2929" spans="17:18">
      <c r="Q2929" s="31"/>
      <c r="R2929" s="31"/>
    </row>
    <row r="2930" spans="17:18">
      <c r="Q2930" s="31"/>
      <c r="R2930" s="31"/>
    </row>
    <row r="2931" spans="17:18">
      <c r="Q2931" s="31"/>
      <c r="R2931" s="31"/>
    </row>
    <row r="2932" spans="17:18">
      <c r="Q2932" s="31"/>
      <c r="R2932" s="31"/>
    </row>
    <row r="2933" spans="17:18">
      <c r="Q2933" s="31"/>
      <c r="R2933" s="31"/>
    </row>
    <row r="2934" spans="17:18">
      <c r="Q2934" s="31"/>
      <c r="R2934" s="31"/>
    </row>
    <row r="2935" spans="17:18">
      <c r="Q2935" s="31"/>
      <c r="R2935" s="31"/>
    </row>
    <row r="2936" spans="17:18">
      <c r="Q2936" s="31"/>
      <c r="R2936" s="31"/>
    </row>
    <row r="2937" spans="17:18">
      <c r="Q2937" s="31"/>
      <c r="R2937" s="31"/>
    </row>
    <row r="2938" spans="17:18">
      <c r="Q2938" s="31"/>
      <c r="R2938" s="31"/>
    </row>
    <row r="2939" spans="17:18">
      <c r="Q2939" s="31"/>
      <c r="R2939" s="31"/>
    </row>
    <row r="2940" spans="17:18">
      <c r="Q2940" s="31"/>
      <c r="R2940" s="31"/>
    </row>
    <row r="2941" spans="17:18">
      <c r="Q2941" s="31"/>
      <c r="R2941" s="31"/>
    </row>
    <row r="2942" spans="17:18">
      <c r="Q2942" s="31"/>
      <c r="R2942" s="31"/>
    </row>
    <row r="2943" spans="17:18">
      <c r="Q2943" s="31"/>
      <c r="R2943" s="31"/>
    </row>
    <row r="2944" spans="17:18">
      <c r="Q2944" s="31"/>
      <c r="R2944" s="31"/>
    </row>
    <row r="2945" spans="17:18">
      <c r="Q2945" s="31"/>
      <c r="R2945" s="31"/>
    </row>
    <row r="2946" spans="17:18">
      <c r="Q2946" s="31"/>
      <c r="R2946" s="31"/>
    </row>
    <row r="2947" spans="17:18">
      <c r="Q2947" s="31"/>
      <c r="R2947" s="31"/>
    </row>
    <row r="2948" spans="17:18">
      <c r="Q2948" s="31"/>
      <c r="R2948" s="31"/>
    </row>
    <row r="2949" spans="17:18">
      <c r="Q2949" s="31"/>
      <c r="R2949" s="31"/>
    </row>
    <row r="2950" spans="17:18">
      <c r="Q2950" s="31"/>
      <c r="R2950" s="31"/>
    </row>
    <row r="2951" spans="17:18">
      <c r="Q2951" s="31"/>
      <c r="R2951" s="31"/>
    </row>
    <row r="2952" spans="17:18">
      <c r="Q2952" s="31"/>
      <c r="R2952" s="31"/>
    </row>
    <row r="2953" spans="17:18">
      <c r="Q2953" s="31"/>
      <c r="R2953" s="31"/>
    </row>
    <row r="2954" spans="17:18">
      <c r="Q2954" s="31"/>
      <c r="R2954" s="31"/>
    </row>
    <row r="2955" spans="17:18">
      <c r="Q2955" s="31"/>
      <c r="R2955" s="31"/>
    </row>
    <row r="2956" spans="17:18">
      <c r="Q2956" s="31"/>
      <c r="R2956" s="31"/>
    </row>
    <row r="2957" spans="17:18">
      <c r="Q2957" s="31"/>
      <c r="R2957" s="31"/>
    </row>
    <row r="2958" spans="17:18">
      <c r="Q2958" s="31"/>
      <c r="R2958" s="31"/>
    </row>
    <row r="2959" spans="17:18">
      <c r="Q2959" s="31"/>
      <c r="R2959" s="31"/>
    </row>
    <row r="2960" spans="17:18">
      <c r="Q2960" s="31"/>
      <c r="R2960" s="31"/>
    </row>
    <row r="2961" spans="17:18">
      <c r="Q2961" s="31"/>
      <c r="R2961" s="31"/>
    </row>
    <row r="2962" spans="17:18">
      <c r="Q2962" s="31"/>
      <c r="R2962" s="31"/>
    </row>
    <row r="2963" spans="17:18">
      <c r="Q2963" s="31"/>
      <c r="R2963" s="31"/>
    </row>
    <row r="2964" spans="17:18">
      <c r="Q2964" s="31"/>
      <c r="R2964" s="31"/>
    </row>
    <row r="2965" spans="17:18">
      <c r="Q2965" s="31"/>
      <c r="R2965" s="31"/>
    </row>
    <row r="2966" spans="17:18">
      <c r="Q2966" s="31"/>
      <c r="R2966" s="31"/>
    </row>
    <row r="2967" spans="17:18">
      <c r="Q2967" s="31"/>
      <c r="R2967" s="31"/>
    </row>
    <row r="2968" spans="17:18">
      <c r="Q2968" s="31"/>
      <c r="R2968" s="31"/>
    </row>
    <row r="2969" spans="17:18">
      <c r="Q2969" s="31"/>
      <c r="R2969" s="31"/>
    </row>
    <row r="2970" spans="17:18">
      <c r="Q2970" s="31"/>
      <c r="R2970" s="31"/>
    </row>
    <row r="2971" spans="17:18">
      <c r="Q2971" s="31"/>
      <c r="R2971" s="31"/>
    </row>
    <row r="2972" spans="17:18">
      <c r="Q2972" s="31"/>
      <c r="R2972" s="31"/>
    </row>
    <row r="2973" spans="17:18">
      <c r="Q2973" s="31"/>
      <c r="R2973" s="31"/>
    </row>
    <row r="2974" spans="17:18">
      <c r="Q2974" s="31"/>
      <c r="R2974" s="31"/>
    </row>
    <row r="2975" spans="17:18">
      <c r="Q2975" s="31"/>
      <c r="R2975" s="31"/>
    </row>
    <row r="2976" spans="17:18">
      <c r="Q2976" s="31"/>
      <c r="R2976" s="31"/>
    </row>
    <row r="2977" spans="17:18">
      <c r="Q2977" s="31"/>
      <c r="R2977" s="31"/>
    </row>
    <row r="2978" spans="17:18">
      <c r="Q2978" s="31"/>
      <c r="R2978" s="31"/>
    </row>
    <row r="2979" spans="17:18">
      <c r="Q2979" s="31"/>
      <c r="R2979" s="31"/>
    </row>
    <row r="2980" spans="17:18">
      <c r="Q2980" s="31"/>
      <c r="R2980" s="31"/>
    </row>
    <row r="2981" spans="17:18">
      <c r="Q2981" s="31"/>
      <c r="R2981" s="31"/>
    </row>
    <row r="2982" spans="17:18">
      <c r="Q2982" s="31"/>
      <c r="R2982" s="31"/>
    </row>
    <row r="2983" spans="17:18">
      <c r="Q2983" s="31"/>
      <c r="R2983" s="31"/>
    </row>
    <row r="2984" spans="17:18">
      <c r="Q2984" s="31"/>
      <c r="R2984" s="31"/>
    </row>
    <row r="2985" spans="17:18">
      <c r="Q2985" s="31"/>
      <c r="R2985" s="31"/>
    </row>
    <row r="2986" spans="17:18">
      <c r="Q2986" s="31"/>
      <c r="R2986" s="31"/>
    </row>
    <row r="2987" spans="17:18">
      <c r="Q2987" s="31"/>
      <c r="R2987" s="31"/>
    </row>
    <row r="2988" spans="17:18">
      <c r="Q2988" s="31"/>
      <c r="R2988" s="31"/>
    </row>
    <row r="2989" spans="17:18">
      <c r="Q2989" s="31"/>
      <c r="R2989" s="31"/>
    </row>
    <row r="2990" spans="17:18">
      <c r="Q2990" s="31"/>
      <c r="R2990" s="31"/>
    </row>
    <row r="2991" spans="17:18">
      <c r="Q2991" s="31"/>
      <c r="R2991" s="31"/>
    </row>
    <row r="2992" spans="17:18">
      <c r="Q2992" s="31"/>
      <c r="R2992" s="31"/>
    </row>
    <row r="2993" spans="17:18">
      <c r="Q2993" s="31"/>
      <c r="R2993" s="31"/>
    </row>
    <row r="2994" spans="17:18">
      <c r="Q2994" s="31"/>
      <c r="R2994" s="31"/>
    </row>
    <row r="2995" spans="17:18">
      <c r="Q2995" s="31"/>
      <c r="R2995" s="31"/>
    </row>
    <row r="2996" spans="17:18">
      <c r="Q2996" s="31"/>
      <c r="R2996" s="31"/>
    </row>
    <row r="2997" spans="17:18">
      <c r="Q2997" s="31"/>
      <c r="R2997" s="31"/>
    </row>
    <row r="2998" spans="17:18">
      <c r="Q2998" s="31"/>
      <c r="R2998" s="31"/>
    </row>
    <row r="2999" spans="17:18">
      <c r="Q2999" s="31"/>
      <c r="R2999" s="31"/>
    </row>
    <row r="3000" spans="17:18">
      <c r="Q3000" s="31"/>
      <c r="R3000" s="31"/>
    </row>
    <row r="3001" spans="17:18">
      <c r="Q3001" s="31"/>
      <c r="R3001" s="31"/>
    </row>
    <row r="3002" spans="17:18">
      <c r="Q3002" s="31"/>
      <c r="R3002" s="31"/>
    </row>
    <row r="3003" spans="17:18">
      <c r="Q3003" s="31"/>
      <c r="R3003" s="31"/>
    </row>
    <row r="3004" spans="17:18">
      <c r="Q3004" s="31"/>
      <c r="R3004" s="31"/>
    </row>
    <row r="3005" spans="17:18">
      <c r="Q3005" s="31"/>
      <c r="R3005" s="31"/>
    </row>
    <row r="3006" spans="17:18">
      <c r="Q3006" s="31"/>
      <c r="R3006" s="31"/>
    </row>
    <row r="3007" spans="17:18">
      <c r="Q3007" s="31"/>
      <c r="R3007" s="31"/>
    </row>
    <row r="3008" spans="17:18">
      <c r="Q3008" s="31"/>
      <c r="R3008" s="31"/>
    </row>
    <row r="3009" spans="17:18">
      <c r="Q3009" s="31"/>
      <c r="R3009" s="31"/>
    </row>
    <row r="3010" spans="17:18">
      <c r="Q3010" s="31"/>
      <c r="R3010" s="31"/>
    </row>
    <row r="3011" spans="17:18">
      <c r="Q3011" s="31"/>
      <c r="R3011" s="31"/>
    </row>
    <row r="3012" spans="17:18">
      <c r="Q3012" s="31"/>
      <c r="R3012" s="31"/>
    </row>
    <row r="3013" spans="17:18">
      <c r="Q3013" s="31"/>
      <c r="R3013" s="31"/>
    </row>
    <row r="3014" spans="17:18">
      <c r="Q3014" s="31"/>
      <c r="R3014" s="31"/>
    </row>
    <row r="3015" spans="17:18">
      <c r="Q3015" s="31"/>
      <c r="R3015" s="31"/>
    </row>
    <row r="3016" spans="17:18">
      <c r="Q3016" s="31"/>
      <c r="R3016" s="31"/>
    </row>
    <row r="3017" spans="17:18">
      <c r="Q3017" s="31"/>
      <c r="R3017" s="31"/>
    </row>
    <row r="3018" spans="17:18">
      <c r="Q3018" s="31"/>
      <c r="R3018" s="31"/>
    </row>
    <row r="3019" spans="17:18">
      <c r="Q3019" s="31"/>
      <c r="R3019" s="31"/>
    </row>
    <row r="3020" spans="17:18">
      <c r="Q3020" s="31"/>
      <c r="R3020" s="31"/>
    </row>
    <row r="3021" spans="17:18">
      <c r="Q3021" s="31"/>
      <c r="R3021" s="31"/>
    </row>
    <row r="3022" spans="17:18">
      <c r="Q3022" s="31"/>
      <c r="R3022" s="31"/>
    </row>
    <row r="3023" spans="17:18">
      <c r="Q3023" s="31"/>
      <c r="R3023" s="31"/>
    </row>
    <row r="3024" spans="17:18">
      <c r="Q3024" s="31"/>
      <c r="R3024" s="31"/>
    </row>
    <row r="3025" spans="17:18">
      <c r="Q3025" s="31"/>
      <c r="R3025" s="31"/>
    </row>
    <row r="3026" spans="17:18">
      <c r="Q3026" s="31"/>
      <c r="R3026" s="31"/>
    </row>
    <row r="3027" spans="17:18">
      <c r="Q3027" s="31"/>
      <c r="R3027" s="31"/>
    </row>
    <row r="3028" spans="17:18">
      <c r="Q3028" s="31"/>
      <c r="R3028" s="31"/>
    </row>
    <row r="3029" spans="17:18">
      <c r="Q3029" s="31"/>
      <c r="R3029" s="31"/>
    </row>
    <row r="3030" spans="17:18">
      <c r="Q3030" s="31"/>
      <c r="R3030" s="31"/>
    </row>
    <row r="3031" spans="17:18">
      <c r="Q3031" s="31"/>
      <c r="R3031" s="31"/>
    </row>
    <row r="3032" spans="17:18">
      <c r="Q3032" s="31"/>
      <c r="R3032" s="31"/>
    </row>
    <row r="3033" spans="17:18">
      <c r="Q3033" s="31"/>
      <c r="R3033" s="31"/>
    </row>
    <row r="3034" spans="17:18">
      <c r="Q3034" s="31"/>
      <c r="R3034" s="31"/>
    </row>
    <row r="3035" spans="17:18">
      <c r="Q3035" s="31"/>
      <c r="R3035" s="31"/>
    </row>
    <row r="3036" spans="17:18">
      <c r="Q3036" s="31"/>
      <c r="R3036" s="31"/>
    </row>
    <row r="3037" spans="17:18">
      <c r="Q3037" s="31"/>
      <c r="R3037" s="31"/>
    </row>
    <row r="3038" spans="17:18">
      <c r="Q3038" s="31"/>
      <c r="R3038" s="31"/>
    </row>
    <row r="3039" spans="17:18">
      <c r="Q3039" s="31"/>
      <c r="R3039" s="31"/>
    </row>
    <row r="3040" spans="17:18">
      <c r="Q3040" s="31"/>
      <c r="R3040" s="31"/>
    </row>
    <row r="3041" spans="17:18">
      <c r="Q3041" s="31"/>
      <c r="R3041" s="31"/>
    </row>
    <row r="3042" spans="17:18">
      <c r="Q3042" s="31"/>
      <c r="R3042" s="31"/>
    </row>
    <row r="3043" spans="17:18">
      <c r="Q3043" s="31"/>
      <c r="R3043" s="31"/>
    </row>
    <row r="3044" spans="17:18">
      <c r="Q3044" s="31"/>
      <c r="R3044" s="31"/>
    </row>
    <row r="3045" spans="17:18">
      <c r="Q3045" s="31"/>
      <c r="R3045" s="31"/>
    </row>
    <row r="3046" spans="17:18">
      <c r="Q3046" s="31"/>
      <c r="R3046" s="31"/>
    </row>
    <row r="3047" spans="17:18">
      <c r="Q3047" s="31"/>
      <c r="R3047" s="31"/>
    </row>
    <row r="3048" spans="17:18">
      <c r="Q3048" s="31"/>
      <c r="R3048" s="31"/>
    </row>
    <row r="3049" spans="17:18">
      <c r="Q3049" s="31"/>
      <c r="R3049" s="31"/>
    </row>
    <row r="3050" spans="17:18">
      <c r="Q3050" s="31"/>
      <c r="R3050" s="31"/>
    </row>
    <row r="3051" spans="17:18">
      <c r="Q3051" s="31"/>
      <c r="R3051" s="31"/>
    </row>
    <row r="3052" spans="17:18">
      <c r="Q3052" s="31"/>
      <c r="R3052" s="31"/>
    </row>
    <row r="3053" spans="17:18">
      <c r="Q3053" s="31"/>
      <c r="R3053" s="31"/>
    </row>
    <row r="3054" spans="17:18">
      <c r="Q3054" s="31"/>
      <c r="R3054" s="31"/>
    </row>
    <row r="3055" spans="17:18">
      <c r="Q3055" s="31"/>
      <c r="R3055" s="31"/>
    </row>
    <row r="3056" spans="17:18">
      <c r="Q3056" s="31"/>
      <c r="R3056" s="31"/>
    </row>
    <row r="3057" spans="17:18">
      <c r="Q3057" s="31"/>
      <c r="R3057" s="31"/>
    </row>
    <row r="3058" spans="17:18">
      <c r="Q3058" s="31"/>
      <c r="R3058" s="31"/>
    </row>
    <row r="3059" spans="17:18">
      <c r="Q3059" s="31"/>
      <c r="R3059" s="31"/>
    </row>
    <row r="3060" spans="17:18">
      <c r="Q3060" s="31"/>
      <c r="R3060" s="31"/>
    </row>
    <row r="3061" spans="17:18">
      <c r="Q3061" s="31"/>
      <c r="R3061" s="31"/>
    </row>
    <row r="3062" spans="17:18">
      <c r="Q3062" s="31"/>
      <c r="R3062" s="31"/>
    </row>
    <row r="3063" spans="17:18">
      <c r="Q3063" s="31"/>
      <c r="R3063" s="31"/>
    </row>
    <row r="3064" spans="17:18">
      <c r="Q3064" s="31"/>
      <c r="R3064" s="31"/>
    </row>
    <row r="3065" spans="17:18">
      <c r="Q3065" s="31"/>
      <c r="R3065" s="31"/>
    </row>
    <row r="3066" spans="17:18">
      <c r="Q3066" s="31"/>
      <c r="R3066" s="31"/>
    </row>
    <row r="3067" spans="17:18">
      <c r="Q3067" s="31"/>
      <c r="R3067" s="31"/>
    </row>
    <row r="3068" spans="17:18">
      <c r="Q3068" s="31"/>
      <c r="R3068" s="31"/>
    </row>
    <row r="3069" spans="17:18">
      <c r="Q3069" s="31"/>
      <c r="R3069" s="31"/>
    </row>
    <row r="3070" spans="17:18">
      <c r="Q3070" s="31"/>
      <c r="R3070" s="31"/>
    </row>
    <row r="3071" spans="17:18">
      <c r="Q3071" s="31"/>
      <c r="R3071" s="31"/>
    </row>
    <row r="3072" spans="17:18">
      <c r="Q3072" s="31"/>
      <c r="R3072" s="31"/>
    </row>
    <row r="3073" spans="17:18">
      <c r="Q3073" s="31"/>
      <c r="R3073" s="31"/>
    </row>
    <row r="3074" spans="17:18">
      <c r="Q3074" s="31"/>
      <c r="R3074" s="31"/>
    </row>
    <row r="3075" spans="17:18">
      <c r="Q3075" s="31"/>
      <c r="R3075" s="31"/>
    </row>
    <row r="3076" spans="17:18">
      <c r="Q3076" s="31"/>
      <c r="R3076" s="31"/>
    </row>
    <row r="3077" spans="17:18">
      <c r="Q3077" s="31"/>
      <c r="R3077" s="31"/>
    </row>
    <row r="3078" spans="17:18">
      <c r="Q3078" s="31"/>
      <c r="R3078" s="31"/>
    </row>
    <row r="3079" spans="17:18">
      <c r="Q3079" s="31"/>
      <c r="R3079" s="31"/>
    </row>
    <row r="3080" spans="17:18">
      <c r="Q3080" s="31"/>
      <c r="R3080" s="31"/>
    </row>
    <row r="3081" spans="17:18">
      <c r="Q3081" s="31"/>
      <c r="R3081" s="31"/>
    </row>
    <row r="3082" spans="17:18">
      <c r="Q3082" s="31"/>
      <c r="R3082" s="31"/>
    </row>
    <row r="3083" spans="17:18">
      <c r="Q3083" s="31"/>
      <c r="R3083" s="31"/>
    </row>
    <row r="3084" spans="17:18">
      <c r="Q3084" s="31"/>
      <c r="R3084" s="31"/>
    </row>
    <row r="3085" spans="17:18">
      <c r="Q3085" s="31"/>
      <c r="R3085" s="31"/>
    </row>
    <row r="3086" spans="17:18">
      <c r="Q3086" s="31"/>
      <c r="R3086" s="31"/>
    </row>
    <row r="3087" spans="17:18">
      <c r="Q3087" s="31"/>
      <c r="R3087" s="31"/>
    </row>
    <row r="3088" spans="17:18">
      <c r="Q3088" s="31"/>
      <c r="R3088" s="31"/>
    </row>
    <row r="3089" spans="17:18">
      <c r="Q3089" s="31"/>
      <c r="R3089" s="31"/>
    </row>
    <row r="3090" spans="17:18">
      <c r="Q3090" s="31"/>
      <c r="R3090" s="31"/>
    </row>
    <row r="3091" spans="17:18">
      <c r="Q3091" s="31"/>
      <c r="R3091" s="31"/>
    </row>
    <row r="3092" spans="17:18">
      <c r="Q3092" s="31"/>
      <c r="R3092" s="31"/>
    </row>
    <row r="3093" spans="17:18">
      <c r="Q3093" s="31"/>
      <c r="R3093" s="31"/>
    </row>
    <row r="3094" spans="17:18">
      <c r="Q3094" s="31"/>
      <c r="R3094" s="31"/>
    </row>
    <row r="3095" spans="17:18">
      <c r="Q3095" s="31"/>
      <c r="R3095" s="31"/>
    </row>
    <row r="3096" spans="17:18">
      <c r="Q3096" s="31"/>
      <c r="R3096" s="31"/>
    </row>
    <row r="3097" spans="17:18">
      <c r="Q3097" s="31"/>
      <c r="R3097" s="31"/>
    </row>
    <row r="3098" spans="17:18">
      <c r="Q3098" s="31"/>
      <c r="R3098" s="31"/>
    </row>
    <row r="3099" spans="17:18">
      <c r="Q3099" s="31"/>
      <c r="R3099" s="31"/>
    </row>
    <row r="3100" spans="17:18">
      <c r="Q3100" s="31"/>
      <c r="R3100" s="31"/>
    </row>
    <row r="3101" spans="17:18">
      <c r="Q3101" s="31"/>
      <c r="R3101" s="31"/>
    </row>
    <row r="3102" spans="17:18">
      <c r="Q3102" s="31"/>
      <c r="R3102" s="31"/>
    </row>
    <row r="3103" spans="17:18">
      <c r="Q3103" s="31"/>
      <c r="R3103" s="31"/>
    </row>
    <row r="3104" spans="17:18">
      <c r="Q3104" s="31"/>
      <c r="R3104" s="31"/>
    </row>
    <row r="3105" spans="17:18">
      <c r="Q3105" s="31"/>
      <c r="R3105" s="31"/>
    </row>
    <row r="3106" spans="17:18">
      <c r="Q3106" s="31"/>
      <c r="R3106" s="31"/>
    </row>
    <row r="3107" spans="17:18">
      <c r="Q3107" s="31"/>
      <c r="R3107" s="31"/>
    </row>
    <row r="3108" spans="17:18">
      <c r="Q3108" s="31"/>
      <c r="R3108" s="31"/>
    </row>
    <row r="3109" spans="17:18">
      <c r="Q3109" s="31"/>
      <c r="R3109" s="31"/>
    </row>
    <row r="3110" spans="17:18">
      <c r="Q3110" s="31"/>
      <c r="R3110" s="31"/>
    </row>
    <row r="3111" spans="17:18">
      <c r="Q3111" s="31"/>
      <c r="R3111" s="31"/>
    </row>
    <row r="3112" spans="17:18">
      <c r="Q3112" s="31"/>
      <c r="R3112" s="31"/>
    </row>
    <row r="3113" spans="17:18">
      <c r="Q3113" s="31"/>
      <c r="R3113" s="31"/>
    </row>
    <row r="3114" spans="17:18">
      <c r="Q3114" s="31"/>
      <c r="R3114" s="31"/>
    </row>
    <row r="3115" spans="17:18">
      <c r="Q3115" s="31"/>
      <c r="R3115" s="31"/>
    </row>
    <row r="3116" spans="17:18">
      <c r="Q3116" s="31"/>
      <c r="R3116" s="31"/>
    </row>
    <row r="3117" spans="17:18">
      <c r="Q3117" s="31"/>
      <c r="R3117" s="31"/>
    </row>
    <row r="3118" spans="17:18">
      <c r="Q3118" s="31"/>
      <c r="R3118" s="31"/>
    </row>
    <row r="3119" spans="17:18">
      <c r="Q3119" s="31"/>
      <c r="R3119" s="31"/>
    </row>
    <row r="3120" spans="17:18">
      <c r="Q3120" s="31"/>
      <c r="R3120" s="31"/>
    </row>
    <row r="3121" spans="17:18">
      <c r="Q3121" s="31"/>
      <c r="R3121" s="31"/>
    </row>
    <row r="3122" spans="17:18">
      <c r="Q3122" s="31"/>
      <c r="R3122" s="31"/>
    </row>
    <row r="3123" spans="17:18">
      <c r="Q3123" s="31"/>
      <c r="R3123" s="31"/>
    </row>
    <row r="3124" spans="17:18">
      <c r="Q3124" s="31"/>
      <c r="R3124" s="31"/>
    </row>
    <row r="3125" spans="17:18">
      <c r="Q3125" s="31"/>
      <c r="R3125" s="31"/>
    </row>
    <row r="3126" spans="17:18">
      <c r="Q3126" s="31"/>
      <c r="R3126" s="31"/>
    </row>
    <row r="3127" spans="17:18">
      <c r="Q3127" s="31"/>
      <c r="R3127" s="31"/>
    </row>
    <row r="3128" spans="17:18">
      <c r="Q3128" s="31"/>
      <c r="R3128" s="31"/>
    </row>
    <row r="3129" spans="17:18">
      <c r="Q3129" s="31"/>
      <c r="R3129" s="31"/>
    </row>
    <row r="3130" spans="17:18">
      <c r="Q3130" s="31"/>
      <c r="R3130" s="31"/>
    </row>
    <row r="3131" spans="17:18">
      <c r="Q3131" s="31"/>
      <c r="R3131" s="31"/>
    </row>
    <row r="3132" spans="17:18">
      <c r="Q3132" s="31"/>
      <c r="R3132" s="31"/>
    </row>
    <row r="3133" spans="17:18">
      <c r="Q3133" s="31"/>
      <c r="R3133" s="31"/>
    </row>
    <row r="3134" spans="17:18">
      <c r="Q3134" s="31"/>
      <c r="R3134" s="31"/>
    </row>
    <row r="3135" spans="17:18">
      <c r="Q3135" s="31"/>
      <c r="R3135" s="31"/>
    </row>
    <row r="3136" spans="17:18">
      <c r="Q3136" s="31"/>
      <c r="R3136" s="31"/>
    </row>
    <row r="3137" spans="17:18">
      <c r="Q3137" s="31"/>
      <c r="R3137" s="31"/>
    </row>
    <row r="3138" spans="17:18">
      <c r="Q3138" s="31"/>
      <c r="R3138" s="31"/>
    </row>
    <row r="3139" spans="17:18">
      <c r="Q3139" s="31"/>
      <c r="R3139" s="31"/>
    </row>
    <row r="3140" spans="17:18">
      <c r="Q3140" s="31"/>
      <c r="R3140" s="31"/>
    </row>
    <row r="3141" spans="17:18">
      <c r="Q3141" s="31"/>
      <c r="R3141" s="31"/>
    </row>
    <row r="3142" spans="17:18">
      <c r="Q3142" s="31"/>
      <c r="R3142" s="31"/>
    </row>
    <row r="3143" spans="17:18">
      <c r="Q3143" s="31"/>
      <c r="R3143" s="31"/>
    </row>
    <row r="3144" spans="17:18">
      <c r="Q3144" s="31"/>
      <c r="R3144" s="31"/>
    </row>
    <row r="3145" spans="17:18">
      <c r="Q3145" s="31"/>
      <c r="R3145" s="31"/>
    </row>
    <row r="3146" spans="17:18">
      <c r="Q3146" s="31"/>
      <c r="R3146" s="31"/>
    </row>
    <row r="3147" spans="17:18">
      <c r="Q3147" s="31"/>
      <c r="R3147" s="31"/>
    </row>
    <row r="3148" spans="17:18">
      <c r="Q3148" s="31"/>
      <c r="R3148" s="31"/>
    </row>
    <row r="3149" spans="17:18">
      <c r="Q3149" s="31"/>
      <c r="R3149" s="31"/>
    </row>
    <row r="3150" spans="17:18">
      <c r="Q3150" s="31"/>
      <c r="R3150" s="31"/>
    </row>
    <row r="3151" spans="17:18">
      <c r="Q3151" s="31"/>
      <c r="R3151" s="31"/>
    </row>
    <row r="3152" spans="17:18">
      <c r="Q3152" s="31"/>
      <c r="R3152" s="31"/>
    </row>
    <row r="3153" spans="17:18">
      <c r="Q3153" s="31"/>
      <c r="R3153" s="31"/>
    </row>
    <row r="3154" spans="17:18">
      <c r="Q3154" s="31"/>
      <c r="R3154" s="31"/>
    </row>
    <row r="3155" spans="17:18">
      <c r="Q3155" s="31"/>
      <c r="R3155" s="31"/>
    </row>
    <row r="3156" spans="17:18">
      <c r="Q3156" s="31"/>
      <c r="R3156" s="31"/>
    </row>
    <row r="3157" spans="17:18">
      <c r="Q3157" s="31"/>
      <c r="R3157" s="31"/>
    </row>
    <row r="3158" spans="17:18">
      <c r="Q3158" s="31"/>
      <c r="R3158" s="31"/>
    </row>
    <row r="3159" spans="17:18">
      <c r="Q3159" s="31"/>
      <c r="R3159" s="31"/>
    </row>
    <row r="3160" spans="17:18">
      <c r="Q3160" s="31"/>
      <c r="R3160" s="31"/>
    </row>
    <row r="3161" spans="17:18">
      <c r="Q3161" s="31"/>
      <c r="R3161" s="31"/>
    </row>
    <row r="3162" spans="17:18">
      <c r="Q3162" s="31"/>
      <c r="R3162" s="31"/>
    </row>
    <row r="3163" spans="17:18">
      <c r="Q3163" s="31"/>
      <c r="R3163" s="31"/>
    </row>
    <row r="3164" spans="17:18">
      <c r="Q3164" s="31"/>
      <c r="R3164" s="31"/>
    </row>
    <row r="3165" spans="17:18">
      <c r="Q3165" s="31"/>
      <c r="R3165" s="31"/>
    </row>
    <row r="3166" spans="17:18">
      <c r="Q3166" s="31"/>
      <c r="R3166" s="31"/>
    </row>
    <row r="3167" spans="17:18">
      <c r="Q3167" s="31"/>
      <c r="R3167" s="31"/>
    </row>
    <row r="3168" spans="17:18">
      <c r="Q3168" s="31"/>
      <c r="R3168" s="31"/>
    </row>
    <row r="3169" spans="17:18">
      <c r="Q3169" s="31"/>
      <c r="R3169" s="31"/>
    </row>
    <row r="3170" spans="17:18">
      <c r="Q3170" s="31"/>
      <c r="R3170" s="31"/>
    </row>
    <row r="3171" spans="17:18">
      <c r="Q3171" s="31"/>
      <c r="R3171" s="31"/>
    </row>
    <row r="3172" spans="17:18">
      <c r="Q3172" s="31"/>
      <c r="R3172" s="31"/>
    </row>
    <row r="3173" spans="17:18">
      <c r="Q3173" s="31"/>
      <c r="R3173" s="31"/>
    </row>
    <row r="3174" spans="17:18">
      <c r="Q3174" s="31"/>
      <c r="R3174" s="31"/>
    </row>
    <row r="3175" spans="17:18">
      <c r="Q3175" s="31"/>
      <c r="R3175" s="31"/>
    </row>
    <row r="3176" spans="17:18">
      <c r="Q3176" s="31"/>
      <c r="R3176" s="31"/>
    </row>
    <row r="3177" spans="17:18">
      <c r="Q3177" s="31"/>
      <c r="R3177" s="31"/>
    </row>
    <row r="3178" spans="17:18">
      <c r="Q3178" s="31"/>
      <c r="R3178" s="31"/>
    </row>
    <row r="3179" spans="17:18">
      <c r="Q3179" s="31"/>
      <c r="R3179" s="31"/>
    </row>
    <row r="3180" spans="17:18">
      <c r="Q3180" s="31"/>
      <c r="R3180" s="31"/>
    </row>
    <row r="3181" spans="17:18">
      <c r="Q3181" s="31"/>
      <c r="R3181" s="31"/>
    </row>
    <row r="3182" spans="17:18">
      <c r="Q3182" s="31"/>
      <c r="R3182" s="31"/>
    </row>
    <row r="3183" spans="17:18">
      <c r="Q3183" s="31"/>
      <c r="R3183" s="31"/>
    </row>
    <row r="3184" spans="17:18">
      <c r="Q3184" s="31"/>
      <c r="R3184" s="31"/>
    </row>
    <row r="3185" spans="17:18">
      <c r="Q3185" s="31"/>
      <c r="R3185" s="31"/>
    </row>
    <row r="3186" spans="17:18">
      <c r="Q3186" s="31"/>
      <c r="R3186" s="31"/>
    </row>
    <row r="3187" spans="17:18">
      <c r="Q3187" s="31"/>
      <c r="R3187" s="31"/>
    </row>
    <row r="3188" spans="17:18">
      <c r="Q3188" s="31"/>
      <c r="R3188" s="31"/>
    </row>
    <row r="3189" spans="17:18">
      <c r="Q3189" s="31"/>
      <c r="R3189" s="31"/>
    </row>
    <row r="3190" spans="17:18">
      <c r="Q3190" s="31"/>
      <c r="R3190" s="31"/>
    </row>
    <row r="3191" spans="17:18">
      <c r="Q3191" s="31"/>
      <c r="R3191" s="31"/>
    </row>
    <row r="3192" spans="17:18">
      <c r="Q3192" s="31"/>
      <c r="R3192" s="31"/>
    </row>
    <row r="3193" spans="17:18">
      <c r="Q3193" s="31"/>
      <c r="R3193" s="31"/>
    </row>
    <row r="3194" spans="17:18">
      <c r="Q3194" s="31"/>
      <c r="R3194" s="31"/>
    </row>
    <row r="3195" spans="17:18">
      <c r="Q3195" s="31"/>
      <c r="R3195" s="31"/>
    </row>
    <row r="3196" spans="17:18">
      <c r="Q3196" s="31"/>
      <c r="R3196" s="31"/>
    </row>
    <row r="3197" spans="17:18">
      <c r="Q3197" s="31"/>
      <c r="R3197" s="31"/>
    </row>
    <row r="3198" spans="17:18">
      <c r="Q3198" s="31"/>
      <c r="R3198" s="31"/>
    </row>
    <row r="3199" spans="17:18">
      <c r="Q3199" s="31"/>
      <c r="R3199" s="31"/>
    </row>
    <row r="3200" spans="17:18">
      <c r="Q3200" s="31"/>
      <c r="R3200" s="31"/>
    </row>
    <row r="3201" spans="17:18">
      <c r="Q3201" s="31"/>
      <c r="R3201" s="31"/>
    </row>
    <row r="3202" spans="17:18">
      <c r="Q3202" s="31"/>
      <c r="R3202" s="31"/>
    </row>
    <row r="3203" spans="17:18">
      <c r="Q3203" s="31"/>
      <c r="R3203" s="31"/>
    </row>
    <row r="3204" spans="17:18">
      <c r="Q3204" s="31"/>
      <c r="R3204" s="31"/>
    </row>
    <row r="3205" spans="17:18">
      <c r="Q3205" s="31"/>
      <c r="R3205" s="31"/>
    </row>
    <row r="3206" spans="17:18">
      <c r="Q3206" s="31"/>
      <c r="R3206" s="31"/>
    </row>
    <row r="3207" spans="17:18">
      <c r="Q3207" s="31"/>
      <c r="R3207" s="31"/>
    </row>
    <row r="3208" spans="17:18">
      <c r="Q3208" s="31"/>
      <c r="R3208" s="31"/>
    </row>
    <row r="3209" spans="17:18">
      <c r="Q3209" s="31"/>
      <c r="R3209" s="31"/>
    </row>
    <row r="3210" spans="17:18">
      <c r="Q3210" s="31"/>
      <c r="R3210" s="31"/>
    </row>
    <row r="3211" spans="17:18">
      <c r="Q3211" s="31"/>
      <c r="R3211" s="31"/>
    </row>
    <row r="3212" spans="17:18">
      <c r="Q3212" s="31"/>
      <c r="R3212" s="31"/>
    </row>
    <row r="3213" spans="17:18">
      <c r="Q3213" s="31"/>
      <c r="R3213" s="31"/>
    </row>
    <row r="3214" spans="17:18">
      <c r="Q3214" s="31"/>
      <c r="R3214" s="31"/>
    </row>
    <row r="3215" spans="17:18">
      <c r="Q3215" s="31"/>
      <c r="R3215" s="31"/>
    </row>
    <row r="3216" spans="17:18">
      <c r="Q3216" s="31"/>
      <c r="R3216" s="31"/>
    </row>
    <row r="3217" spans="17:18">
      <c r="Q3217" s="31"/>
      <c r="R3217" s="31"/>
    </row>
    <row r="3218" spans="17:18">
      <c r="Q3218" s="31"/>
      <c r="R3218" s="31"/>
    </row>
    <row r="3219" spans="17:18">
      <c r="Q3219" s="31"/>
      <c r="R3219" s="31"/>
    </row>
    <row r="3220" spans="17:18">
      <c r="Q3220" s="31"/>
      <c r="R3220" s="31"/>
    </row>
    <row r="3221" spans="17:18">
      <c r="Q3221" s="31"/>
      <c r="R3221" s="31"/>
    </row>
    <row r="3222" spans="17:18">
      <c r="Q3222" s="31"/>
      <c r="R3222" s="31"/>
    </row>
    <row r="3223" spans="17:18">
      <c r="Q3223" s="31"/>
      <c r="R3223" s="31"/>
    </row>
    <row r="3224" spans="17:18">
      <c r="Q3224" s="31"/>
      <c r="R3224" s="31"/>
    </row>
    <row r="3225" spans="17:18">
      <c r="Q3225" s="31"/>
      <c r="R3225" s="31"/>
    </row>
    <row r="3226" spans="17:18">
      <c r="Q3226" s="31"/>
      <c r="R3226" s="31"/>
    </row>
    <row r="3227" spans="17:18">
      <c r="Q3227" s="31"/>
      <c r="R3227" s="31"/>
    </row>
    <row r="3228" spans="17:18">
      <c r="Q3228" s="31"/>
      <c r="R3228" s="31"/>
    </row>
    <row r="3229" spans="17:18">
      <c r="Q3229" s="31"/>
      <c r="R3229" s="31"/>
    </row>
    <row r="3230" spans="17:18">
      <c r="Q3230" s="31"/>
      <c r="R3230" s="31"/>
    </row>
    <row r="3231" spans="17:18">
      <c r="Q3231" s="31"/>
      <c r="R3231" s="31"/>
    </row>
    <row r="3232" spans="17:18">
      <c r="Q3232" s="31"/>
      <c r="R3232" s="31"/>
    </row>
    <row r="3233" spans="17:18">
      <c r="Q3233" s="31"/>
      <c r="R3233" s="31"/>
    </row>
    <row r="3234" spans="17:18">
      <c r="Q3234" s="31"/>
      <c r="R3234" s="31"/>
    </row>
    <row r="3235" spans="17:18">
      <c r="Q3235" s="31"/>
      <c r="R3235" s="31"/>
    </row>
    <row r="3236" spans="17:18">
      <c r="Q3236" s="31"/>
      <c r="R3236" s="31"/>
    </row>
    <row r="3237" spans="17:18">
      <c r="Q3237" s="31"/>
      <c r="R3237" s="31"/>
    </row>
    <row r="3238" spans="17:18">
      <c r="Q3238" s="31"/>
      <c r="R3238" s="31"/>
    </row>
    <row r="3239" spans="17:18">
      <c r="Q3239" s="31"/>
      <c r="R3239" s="31"/>
    </row>
    <row r="3240" spans="17:18">
      <c r="Q3240" s="31"/>
      <c r="R3240" s="31"/>
    </row>
    <row r="3241" spans="17:18">
      <c r="Q3241" s="31"/>
      <c r="R3241" s="31"/>
    </row>
    <row r="3242" spans="17:18">
      <c r="Q3242" s="31"/>
      <c r="R3242" s="31"/>
    </row>
    <row r="3243" spans="17:18">
      <c r="Q3243" s="31"/>
      <c r="R3243" s="31"/>
    </row>
    <row r="3244" spans="17:18">
      <c r="Q3244" s="31"/>
      <c r="R3244" s="31"/>
    </row>
    <row r="3245" spans="17:18">
      <c r="Q3245" s="31"/>
      <c r="R3245" s="31"/>
    </row>
    <row r="3246" spans="17:18">
      <c r="Q3246" s="31"/>
      <c r="R3246" s="31"/>
    </row>
    <row r="3247" spans="17:18">
      <c r="Q3247" s="31"/>
      <c r="R3247" s="31"/>
    </row>
    <row r="3248" spans="17:18">
      <c r="Q3248" s="31"/>
      <c r="R3248" s="31"/>
    </row>
    <row r="3249" spans="17:18">
      <c r="Q3249" s="31"/>
      <c r="R3249" s="31"/>
    </row>
    <row r="3250" spans="17:18">
      <c r="Q3250" s="31"/>
      <c r="R3250" s="31"/>
    </row>
    <row r="3251" spans="17:18">
      <c r="Q3251" s="31"/>
      <c r="R3251" s="31"/>
    </row>
    <row r="3252" spans="17:18">
      <c r="Q3252" s="31"/>
      <c r="R3252" s="31"/>
    </row>
    <row r="3253" spans="17:18">
      <c r="Q3253" s="31"/>
      <c r="R3253" s="31"/>
    </row>
    <row r="3254" spans="17:18">
      <c r="Q3254" s="31"/>
      <c r="R3254" s="31"/>
    </row>
    <row r="3255" spans="17:18">
      <c r="Q3255" s="31"/>
      <c r="R3255" s="31"/>
    </row>
    <row r="3256" spans="17:18">
      <c r="Q3256" s="31"/>
      <c r="R3256" s="31"/>
    </row>
    <row r="3257" spans="17:18">
      <c r="Q3257" s="31"/>
      <c r="R3257" s="31"/>
    </row>
    <row r="3258" spans="17:18">
      <c r="Q3258" s="31"/>
      <c r="R3258" s="31"/>
    </row>
    <row r="3259" spans="17:18">
      <c r="Q3259" s="31"/>
      <c r="R3259" s="31"/>
    </row>
    <row r="3260" spans="17:18">
      <c r="Q3260" s="31"/>
      <c r="R3260" s="31"/>
    </row>
    <row r="3261" spans="17:18">
      <c r="Q3261" s="31"/>
      <c r="R3261" s="31"/>
    </row>
    <row r="3262" spans="17:18">
      <c r="Q3262" s="31"/>
      <c r="R3262" s="31"/>
    </row>
    <row r="3263" spans="17:18">
      <c r="Q3263" s="31"/>
      <c r="R3263" s="31"/>
    </row>
    <row r="3264" spans="17:18">
      <c r="Q3264" s="31"/>
      <c r="R3264" s="31"/>
    </row>
    <row r="3265" spans="17:18">
      <c r="Q3265" s="31"/>
      <c r="R3265" s="31"/>
    </row>
    <row r="3266" spans="17:18">
      <c r="Q3266" s="31"/>
      <c r="R3266" s="31"/>
    </row>
    <row r="3267" spans="17:18">
      <c r="Q3267" s="31"/>
      <c r="R3267" s="31"/>
    </row>
    <row r="3268" spans="17:18">
      <c r="Q3268" s="31"/>
      <c r="R3268" s="31"/>
    </row>
    <row r="3269" spans="17:18">
      <c r="Q3269" s="31"/>
      <c r="R3269" s="31"/>
    </row>
    <row r="3270" spans="17:18">
      <c r="Q3270" s="31"/>
      <c r="R3270" s="31"/>
    </row>
    <row r="3271" spans="17:18">
      <c r="Q3271" s="31"/>
      <c r="R3271" s="31"/>
    </row>
    <row r="3272" spans="17:18">
      <c r="Q3272" s="31"/>
      <c r="R3272" s="31"/>
    </row>
    <row r="3273" spans="17:18">
      <c r="Q3273" s="31"/>
      <c r="R3273" s="31"/>
    </row>
    <row r="3274" spans="17:18">
      <c r="Q3274" s="31"/>
      <c r="R3274" s="31"/>
    </row>
    <row r="3275" spans="17:18">
      <c r="Q3275" s="31"/>
      <c r="R3275" s="31"/>
    </row>
    <row r="3276" spans="17:18">
      <c r="Q3276" s="31"/>
      <c r="R3276" s="31"/>
    </row>
    <row r="3277" spans="17:18">
      <c r="Q3277" s="31"/>
      <c r="R3277" s="31"/>
    </row>
    <row r="3278" spans="17:18">
      <c r="Q3278" s="31"/>
      <c r="R3278" s="31"/>
    </row>
    <row r="3279" spans="17:18">
      <c r="Q3279" s="31"/>
      <c r="R3279" s="31"/>
    </row>
    <row r="3280" spans="17:18">
      <c r="Q3280" s="31"/>
      <c r="R3280" s="31"/>
    </row>
    <row r="3281" spans="17:18">
      <c r="Q3281" s="31"/>
      <c r="R3281" s="31"/>
    </row>
    <row r="3282" spans="17:18">
      <c r="Q3282" s="31"/>
      <c r="R3282" s="31"/>
    </row>
    <row r="3283" spans="17:18">
      <c r="Q3283" s="31"/>
      <c r="R3283" s="31"/>
    </row>
    <row r="3284" spans="17:18">
      <c r="Q3284" s="31"/>
      <c r="R3284" s="31"/>
    </row>
    <row r="3285" spans="17:18">
      <c r="Q3285" s="31"/>
      <c r="R3285" s="31"/>
    </row>
    <row r="3286" spans="17:18">
      <c r="Q3286" s="31"/>
      <c r="R3286" s="31"/>
    </row>
    <row r="3287" spans="17:18">
      <c r="Q3287" s="31"/>
      <c r="R3287" s="31"/>
    </row>
    <row r="3288" spans="17:18">
      <c r="Q3288" s="31"/>
      <c r="R3288" s="31"/>
    </row>
    <row r="3289" spans="17:18">
      <c r="Q3289" s="31"/>
      <c r="R3289" s="31"/>
    </row>
    <row r="3290" spans="17:18">
      <c r="Q3290" s="31"/>
      <c r="R3290" s="31"/>
    </row>
    <row r="3291" spans="17:18">
      <c r="Q3291" s="31"/>
      <c r="R3291" s="31"/>
    </row>
    <row r="3292" spans="17:18">
      <c r="Q3292" s="31"/>
      <c r="R3292" s="31"/>
    </row>
    <row r="3293" spans="17:18">
      <c r="Q3293" s="31"/>
      <c r="R3293" s="31"/>
    </row>
    <row r="3294" spans="17:18">
      <c r="Q3294" s="31"/>
      <c r="R3294" s="31"/>
    </row>
    <row r="3295" spans="17:18">
      <c r="Q3295" s="31"/>
      <c r="R3295" s="31"/>
    </row>
    <row r="3296" spans="17:18">
      <c r="Q3296" s="31"/>
      <c r="R3296" s="31"/>
    </row>
    <row r="3297" spans="17:18">
      <c r="Q3297" s="31"/>
      <c r="R3297" s="31"/>
    </row>
    <row r="3298" spans="17:18">
      <c r="Q3298" s="31"/>
      <c r="R3298" s="31"/>
    </row>
    <row r="3299" spans="17:18">
      <c r="Q3299" s="31"/>
      <c r="R3299" s="31"/>
    </row>
    <row r="3300" spans="17:18">
      <c r="Q3300" s="31"/>
      <c r="R3300" s="31"/>
    </row>
    <row r="3301" spans="17:18">
      <c r="Q3301" s="31"/>
      <c r="R3301" s="31"/>
    </row>
    <row r="3302" spans="17:18">
      <c r="Q3302" s="31"/>
      <c r="R3302" s="31"/>
    </row>
    <row r="3303" spans="17:18">
      <c r="Q3303" s="31"/>
      <c r="R3303" s="31"/>
    </row>
    <row r="3304" spans="17:18">
      <c r="Q3304" s="31"/>
      <c r="R3304" s="31"/>
    </row>
    <row r="3305" spans="17:18">
      <c r="Q3305" s="31"/>
      <c r="R3305" s="31"/>
    </row>
    <row r="3306" spans="17:18">
      <c r="Q3306" s="31"/>
      <c r="R3306" s="31"/>
    </row>
    <row r="3307" spans="17:18">
      <c r="Q3307" s="31"/>
      <c r="R3307" s="31"/>
    </row>
    <row r="3308" spans="17:18">
      <c r="Q3308" s="31"/>
      <c r="R3308" s="31"/>
    </row>
    <row r="3309" spans="17:18">
      <c r="Q3309" s="31"/>
      <c r="R3309" s="31"/>
    </row>
    <row r="3310" spans="17:18">
      <c r="Q3310" s="31"/>
      <c r="R3310" s="31"/>
    </row>
    <row r="3311" spans="17:18">
      <c r="Q3311" s="31"/>
      <c r="R3311" s="31"/>
    </row>
    <row r="3312" spans="17:18">
      <c r="Q3312" s="31"/>
      <c r="R3312" s="31"/>
    </row>
    <row r="3313" spans="17:18">
      <c r="Q3313" s="31"/>
      <c r="R3313" s="31"/>
    </row>
    <row r="3314" spans="17:18">
      <c r="Q3314" s="31"/>
      <c r="R3314" s="31"/>
    </row>
    <row r="3315" spans="17:18">
      <c r="Q3315" s="31"/>
      <c r="R3315" s="31"/>
    </row>
    <row r="3316" spans="17:18">
      <c r="Q3316" s="31"/>
      <c r="R3316" s="31"/>
    </row>
    <row r="3317" spans="17:18">
      <c r="Q3317" s="31"/>
      <c r="R3317" s="31"/>
    </row>
    <row r="3318" spans="17:18">
      <c r="Q3318" s="31"/>
      <c r="R3318" s="31"/>
    </row>
    <row r="3319" spans="17:18">
      <c r="Q3319" s="31"/>
      <c r="R3319" s="31"/>
    </row>
    <row r="3320" spans="17:18">
      <c r="Q3320" s="31"/>
      <c r="R3320" s="31"/>
    </row>
    <row r="3321" spans="17:18">
      <c r="Q3321" s="31"/>
      <c r="R3321" s="31"/>
    </row>
    <row r="3322" spans="17:18">
      <c r="Q3322" s="31"/>
      <c r="R3322" s="31"/>
    </row>
    <row r="3323" spans="17:18">
      <c r="Q3323" s="31"/>
      <c r="R3323" s="31"/>
    </row>
    <row r="3324" spans="17:18">
      <c r="Q3324" s="31"/>
      <c r="R3324" s="31"/>
    </row>
    <row r="3325" spans="17:18">
      <c r="Q3325" s="31"/>
      <c r="R3325" s="31"/>
    </row>
    <row r="3326" spans="17:18">
      <c r="Q3326" s="31"/>
      <c r="R3326" s="31"/>
    </row>
    <row r="3327" spans="17:18">
      <c r="Q3327" s="31"/>
      <c r="R3327" s="31"/>
    </row>
    <row r="3328" spans="17:18">
      <c r="Q3328" s="31"/>
      <c r="R3328" s="31"/>
    </row>
    <row r="3329" spans="17:18">
      <c r="Q3329" s="31"/>
      <c r="R3329" s="31"/>
    </row>
    <row r="3330" spans="17:18">
      <c r="Q3330" s="31"/>
      <c r="R3330" s="31"/>
    </row>
    <row r="3331" spans="17:18">
      <c r="Q3331" s="31"/>
      <c r="R3331" s="31"/>
    </row>
    <row r="3332" spans="17:18">
      <c r="Q3332" s="31"/>
      <c r="R3332" s="31"/>
    </row>
    <row r="3333" spans="17:18">
      <c r="Q3333" s="31"/>
      <c r="R3333" s="31"/>
    </row>
    <row r="3334" spans="17:18">
      <c r="Q3334" s="31"/>
      <c r="R3334" s="31"/>
    </row>
    <row r="3335" spans="17:18">
      <c r="Q3335" s="31"/>
      <c r="R3335" s="31"/>
    </row>
    <row r="3336" spans="17:18">
      <c r="Q3336" s="31"/>
      <c r="R3336" s="31"/>
    </row>
    <row r="3337" spans="17:18">
      <c r="Q3337" s="31"/>
      <c r="R3337" s="31"/>
    </row>
    <row r="3338" spans="17:18">
      <c r="Q3338" s="31"/>
      <c r="R3338" s="31"/>
    </row>
    <row r="3339" spans="17:18">
      <c r="Q3339" s="31"/>
      <c r="R3339" s="31"/>
    </row>
    <row r="3340" spans="17:18">
      <c r="Q3340" s="31"/>
      <c r="R3340" s="31"/>
    </row>
    <row r="3341" spans="17:18">
      <c r="Q3341" s="31"/>
      <c r="R3341" s="31"/>
    </row>
    <row r="3342" spans="17:18">
      <c r="Q3342" s="31"/>
      <c r="R3342" s="31"/>
    </row>
    <row r="3343" spans="17:18">
      <c r="Q3343" s="31"/>
      <c r="R3343" s="31"/>
    </row>
    <row r="3344" spans="17:18">
      <c r="Q3344" s="31"/>
      <c r="R3344" s="31"/>
    </row>
    <row r="3345" spans="17:18">
      <c r="Q3345" s="31"/>
      <c r="R3345" s="31"/>
    </row>
    <row r="3346" spans="17:18">
      <c r="Q3346" s="31"/>
      <c r="R3346" s="31"/>
    </row>
    <row r="3347" spans="17:18">
      <c r="Q3347" s="31"/>
      <c r="R3347" s="31"/>
    </row>
    <row r="3348" spans="17:18">
      <c r="Q3348" s="31"/>
      <c r="R3348" s="31"/>
    </row>
    <row r="3349" spans="17:18">
      <c r="Q3349" s="31"/>
      <c r="R3349" s="31"/>
    </row>
    <row r="3350" spans="17:18">
      <c r="Q3350" s="31"/>
      <c r="R3350" s="31"/>
    </row>
    <row r="3351" spans="17:18">
      <c r="Q3351" s="31"/>
      <c r="R3351" s="31"/>
    </row>
    <row r="3352" spans="17:18">
      <c r="Q3352" s="31"/>
      <c r="R3352" s="31"/>
    </row>
    <row r="3353" spans="17:18">
      <c r="Q3353" s="31"/>
      <c r="R3353" s="31"/>
    </row>
    <row r="3354" spans="17:18">
      <c r="Q3354" s="31"/>
      <c r="R3354" s="31"/>
    </row>
    <row r="3355" spans="17:18">
      <c r="Q3355" s="31"/>
      <c r="R3355" s="31"/>
    </row>
    <row r="3356" spans="17:18">
      <c r="Q3356" s="31"/>
      <c r="R3356" s="31"/>
    </row>
    <row r="3357" spans="17:18">
      <c r="Q3357" s="31"/>
      <c r="R3357" s="31"/>
    </row>
    <row r="3358" spans="17:18">
      <c r="Q3358" s="31"/>
      <c r="R3358" s="31"/>
    </row>
    <row r="3359" spans="17:18">
      <c r="Q3359" s="31"/>
      <c r="R3359" s="31"/>
    </row>
    <row r="3360" spans="17:18">
      <c r="Q3360" s="31"/>
      <c r="R3360" s="31"/>
    </row>
    <row r="3361" spans="17:18">
      <c r="Q3361" s="31"/>
      <c r="R3361" s="31"/>
    </row>
    <row r="3362" spans="17:18">
      <c r="Q3362" s="31"/>
      <c r="R3362" s="31"/>
    </row>
    <row r="3363" spans="17:18">
      <c r="Q3363" s="31"/>
      <c r="R3363" s="31"/>
    </row>
    <row r="3364" spans="17:18">
      <c r="Q3364" s="31"/>
      <c r="R3364" s="31"/>
    </row>
    <row r="3365" spans="17:18">
      <c r="Q3365" s="31"/>
      <c r="R3365" s="31"/>
    </row>
    <row r="3366" spans="17:18">
      <c r="Q3366" s="31"/>
      <c r="R3366" s="31"/>
    </row>
    <row r="3367" spans="17:18">
      <c r="Q3367" s="31"/>
      <c r="R3367" s="31"/>
    </row>
    <row r="3368" spans="17:18">
      <c r="Q3368" s="31"/>
      <c r="R3368" s="31"/>
    </row>
    <row r="3369" spans="17:18">
      <c r="Q3369" s="31"/>
      <c r="R3369" s="31"/>
    </row>
    <row r="3370" spans="17:18">
      <c r="Q3370" s="31"/>
      <c r="R3370" s="31"/>
    </row>
    <row r="3371" spans="17:18">
      <c r="Q3371" s="31"/>
      <c r="R3371" s="31"/>
    </row>
    <row r="3372" spans="17:18">
      <c r="Q3372" s="31"/>
      <c r="R3372" s="31"/>
    </row>
    <row r="3373" spans="17:18">
      <c r="Q3373" s="31"/>
      <c r="R3373" s="31"/>
    </row>
    <row r="3374" spans="17:18">
      <c r="Q3374" s="31"/>
      <c r="R3374" s="31"/>
    </row>
    <row r="3375" spans="17:18">
      <c r="Q3375" s="31"/>
      <c r="R3375" s="31"/>
    </row>
    <row r="3376" spans="17:18">
      <c r="Q3376" s="31"/>
      <c r="R3376" s="31"/>
    </row>
    <row r="3377" spans="17:18">
      <c r="Q3377" s="31"/>
      <c r="R3377" s="31"/>
    </row>
    <row r="3378" spans="17:18">
      <c r="Q3378" s="31"/>
      <c r="R3378" s="31"/>
    </row>
    <row r="3379" spans="17:18">
      <c r="Q3379" s="31"/>
      <c r="R3379" s="31"/>
    </row>
    <row r="3380" spans="17:18">
      <c r="Q3380" s="31"/>
      <c r="R3380" s="31"/>
    </row>
    <row r="3381" spans="17:18">
      <c r="Q3381" s="31"/>
      <c r="R3381" s="31"/>
    </row>
    <row r="3382" spans="17:18">
      <c r="Q3382" s="31"/>
      <c r="R3382" s="31"/>
    </row>
    <row r="3383" spans="17:18">
      <c r="Q3383" s="31"/>
      <c r="R3383" s="31"/>
    </row>
    <row r="3384" spans="17:18">
      <c r="Q3384" s="31"/>
      <c r="R3384" s="31"/>
    </row>
    <row r="3385" spans="17:18">
      <c r="Q3385" s="31"/>
      <c r="R3385" s="31"/>
    </row>
    <row r="3386" spans="17:18">
      <c r="Q3386" s="31"/>
      <c r="R3386" s="31"/>
    </row>
    <row r="3387" spans="17:18">
      <c r="Q3387" s="31"/>
      <c r="R3387" s="31"/>
    </row>
    <row r="3388" spans="17:18">
      <c r="Q3388" s="31"/>
      <c r="R3388" s="31"/>
    </row>
    <row r="3389" spans="17:18">
      <c r="Q3389" s="31"/>
      <c r="R3389" s="31"/>
    </row>
    <row r="3390" spans="17:18">
      <c r="Q3390" s="31"/>
      <c r="R3390" s="31"/>
    </row>
    <row r="3391" spans="17:18">
      <c r="Q3391" s="31"/>
      <c r="R3391" s="31"/>
    </row>
    <row r="3392" spans="17:18">
      <c r="Q3392" s="31"/>
      <c r="R3392" s="31"/>
    </row>
    <row r="3393" spans="17:18">
      <c r="Q3393" s="31"/>
      <c r="R3393" s="31"/>
    </row>
    <row r="3394" spans="17:18">
      <c r="Q3394" s="31"/>
      <c r="R3394" s="31"/>
    </row>
    <row r="3395" spans="17:18">
      <c r="Q3395" s="31"/>
      <c r="R3395" s="31"/>
    </row>
    <row r="3396" spans="17:18">
      <c r="Q3396" s="31"/>
      <c r="R3396" s="31"/>
    </row>
    <row r="3397" spans="17:18">
      <c r="Q3397" s="31"/>
      <c r="R3397" s="31"/>
    </row>
    <row r="3398" spans="17:18">
      <c r="Q3398" s="31"/>
      <c r="R3398" s="31"/>
    </row>
    <row r="3399" spans="17:18">
      <c r="Q3399" s="31"/>
      <c r="R3399" s="31"/>
    </row>
    <row r="3400" spans="17:18">
      <c r="Q3400" s="31"/>
      <c r="R3400" s="31"/>
    </row>
    <row r="3401" spans="17:18">
      <c r="Q3401" s="31"/>
      <c r="R3401" s="31"/>
    </row>
    <row r="3402" spans="17:18">
      <c r="Q3402" s="31"/>
      <c r="R3402" s="31"/>
    </row>
    <row r="3403" spans="17:18">
      <c r="Q3403" s="31"/>
      <c r="R3403" s="31"/>
    </row>
    <row r="3404" spans="17:18">
      <c r="Q3404" s="31"/>
      <c r="R3404" s="31"/>
    </row>
    <row r="3405" spans="17:18">
      <c r="Q3405" s="31"/>
      <c r="R3405" s="31"/>
    </row>
    <row r="3406" spans="17:18">
      <c r="Q3406" s="31"/>
      <c r="R3406" s="31"/>
    </row>
    <row r="3407" spans="17:18">
      <c r="Q3407" s="31"/>
      <c r="R3407" s="31"/>
    </row>
    <row r="3408" spans="17:18">
      <c r="Q3408" s="31"/>
      <c r="R3408" s="31"/>
    </row>
    <row r="3409" spans="17:18">
      <c r="Q3409" s="31"/>
      <c r="R3409" s="31"/>
    </row>
    <row r="3410" spans="17:18">
      <c r="Q3410" s="31"/>
      <c r="R3410" s="31"/>
    </row>
    <row r="3411" spans="17:18">
      <c r="Q3411" s="31"/>
      <c r="R3411" s="31"/>
    </row>
    <row r="3412" spans="17:18">
      <c r="Q3412" s="31"/>
      <c r="R3412" s="31"/>
    </row>
    <row r="3413" spans="17:18">
      <c r="Q3413" s="31"/>
      <c r="R3413" s="31"/>
    </row>
    <row r="3414" spans="17:18">
      <c r="Q3414" s="31"/>
      <c r="R3414" s="31"/>
    </row>
    <row r="3415" spans="17:18">
      <c r="Q3415" s="31"/>
      <c r="R3415" s="31"/>
    </row>
    <row r="3416" spans="17:18">
      <c r="Q3416" s="31"/>
      <c r="R3416" s="31"/>
    </row>
    <row r="3417" spans="17:18">
      <c r="Q3417" s="31"/>
      <c r="R3417" s="31"/>
    </row>
    <row r="3418" spans="17:18">
      <c r="Q3418" s="31"/>
      <c r="R3418" s="31"/>
    </row>
    <row r="3419" spans="17:18">
      <c r="Q3419" s="31"/>
      <c r="R3419" s="31"/>
    </row>
    <row r="3420" spans="17:18">
      <c r="Q3420" s="31"/>
      <c r="R3420" s="31"/>
    </row>
    <row r="3421" spans="17:18">
      <c r="Q3421" s="31"/>
      <c r="R3421" s="31"/>
    </row>
    <row r="3422" spans="17:18">
      <c r="Q3422" s="31"/>
      <c r="R3422" s="31"/>
    </row>
    <row r="3423" spans="17:18">
      <c r="Q3423" s="31"/>
      <c r="R3423" s="31"/>
    </row>
    <row r="3424" spans="17:18">
      <c r="Q3424" s="31"/>
      <c r="R3424" s="31"/>
    </row>
    <row r="3425" spans="17:18">
      <c r="Q3425" s="31"/>
      <c r="R3425" s="31"/>
    </row>
    <row r="3426" spans="17:18">
      <c r="Q3426" s="31"/>
      <c r="R3426" s="31"/>
    </row>
    <row r="3427" spans="17:18">
      <c r="Q3427" s="31"/>
      <c r="R3427" s="31"/>
    </row>
    <row r="3428" spans="17:18">
      <c r="Q3428" s="31"/>
      <c r="R3428" s="31"/>
    </row>
    <row r="3429" spans="17:18">
      <c r="Q3429" s="31"/>
      <c r="R3429" s="31"/>
    </row>
    <row r="3430" spans="17:18">
      <c r="Q3430" s="31"/>
      <c r="R3430" s="31"/>
    </row>
    <row r="3431" spans="17:18">
      <c r="Q3431" s="31"/>
      <c r="R3431" s="31"/>
    </row>
    <row r="3432" spans="17:18">
      <c r="Q3432" s="31"/>
      <c r="R3432" s="31"/>
    </row>
    <row r="3433" spans="17:18">
      <c r="Q3433" s="31"/>
      <c r="R3433" s="31"/>
    </row>
    <row r="3434" spans="17:18">
      <c r="Q3434" s="31"/>
      <c r="R3434" s="31"/>
    </row>
    <row r="3435" spans="17:18">
      <c r="Q3435" s="31"/>
      <c r="R3435" s="31"/>
    </row>
    <row r="3436" spans="17:18">
      <c r="Q3436" s="31"/>
      <c r="R3436" s="31"/>
    </row>
    <row r="3437" spans="17:18">
      <c r="Q3437" s="31"/>
      <c r="R3437" s="31"/>
    </row>
    <row r="3438" spans="17:18">
      <c r="Q3438" s="31"/>
      <c r="R3438" s="31"/>
    </row>
    <row r="3439" spans="17:18">
      <c r="Q3439" s="31"/>
      <c r="R3439" s="31"/>
    </row>
    <row r="3440" spans="17:18">
      <c r="Q3440" s="31"/>
      <c r="R3440" s="31"/>
    </row>
    <row r="3441" spans="17:18">
      <c r="Q3441" s="31"/>
      <c r="R3441" s="31"/>
    </row>
    <row r="3442" spans="17:18">
      <c r="Q3442" s="31"/>
      <c r="R3442" s="31"/>
    </row>
    <row r="3443" spans="17:18">
      <c r="Q3443" s="31"/>
      <c r="R3443" s="31"/>
    </row>
    <row r="3444" spans="17:18">
      <c r="Q3444" s="31"/>
      <c r="R3444" s="31"/>
    </row>
    <row r="3445" spans="17:18">
      <c r="Q3445" s="31"/>
      <c r="R3445" s="31"/>
    </row>
    <row r="3446" spans="17:18">
      <c r="Q3446" s="31"/>
      <c r="R3446" s="31"/>
    </row>
    <row r="3447" spans="17:18">
      <c r="Q3447" s="31"/>
      <c r="R3447" s="31"/>
    </row>
    <row r="3448" spans="17:18">
      <c r="Q3448" s="31"/>
      <c r="R3448" s="31"/>
    </row>
    <row r="3449" spans="17:18">
      <c r="Q3449" s="31"/>
      <c r="R3449" s="31"/>
    </row>
    <row r="3450" spans="17:18">
      <c r="Q3450" s="31"/>
      <c r="R3450" s="31"/>
    </row>
    <row r="3451" spans="17:18">
      <c r="Q3451" s="31"/>
      <c r="R3451" s="31"/>
    </row>
    <row r="3452" spans="17:18">
      <c r="Q3452" s="31"/>
      <c r="R3452" s="31"/>
    </row>
    <row r="3453" spans="17:18">
      <c r="Q3453" s="31"/>
      <c r="R3453" s="31"/>
    </row>
    <row r="3454" spans="17:18">
      <c r="Q3454" s="31"/>
      <c r="R3454" s="31"/>
    </row>
    <row r="3455" spans="17:18">
      <c r="Q3455" s="31"/>
      <c r="R3455" s="31"/>
    </row>
    <row r="3456" spans="17:18">
      <c r="Q3456" s="31"/>
      <c r="R3456" s="31"/>
    </row>
    <row r="3457" spans="17:18">
      <c r="Q3457" s="31"/>
      <c r="R3457" s="31"/>
    </row>
    <row r="3458" spans="17:18">
      <c r="Q3458" s="31"/>
      <c r="R3458" s="31"/>
    </row>
    <row r="3459" spans="17:18">
      <c r="Q3459" s="31"/>
      <c r="R3459" s="31"/>
    </row>
    <row r="3460" spans="17:18">
      <c r="Q3460" s="31"/>
      <c r="R3460" s="31"/>
    </row>
    <row r="3461" spans="17:18">
      <c r="Q3461" s="31"/>
      <c r="R3461" s="31"/>
    </row>
    <row r="3462" spans="17:18">
      <c r="Q3462" s="31"/>
      <c r="R3462" s="31"/>
    </row>
    <row r="3463" spans="17:18">
      <c r="Q3463" s="31"/>
      <c r="R3463" s="31"/>
    </row>
    <row r="3464" spans="17:18">
      <c r="Q3464" s="31"/>
      <c r="R3464" s="31"/>
    </row>
    <row r="3465" spans="17:18">
      <c r="Q3465" s="31"/>
      <c r="R3465" s="31"/>
    </row>
    <row r="3466" spans="17:18">
      <c r="Q3466" s="31"/>
      <c r="R3466" s="31"/>
    </row>
    <row r="3467" spans="17:18">
      <c r="Q3467" s="31"/>
      <c r="R3467" s="31"/>
    </row>
    <row r="3468" spans="17:18">
      <c r="Q3468" s="31"/>
      <c r="R3468" s="31"/>
    </row>
    <row r="3469" spans="17:18">
      <c r="Q3469" s="31"/>
      <c r="R3469" s="31"/>
    </row>
    <row r="3470" spans="17:18">
      <c r="Q3470" s="31"/>
      <c r="R3470" s="31"/>
    </row>
    <row r="3471" spans="17:18">
      <c r="Q3471" s="31"/>
      <c r="R3471" s="31"/>
    </row>
    <row r="3472" spans="17:18">
      <c r="Q3472" s="31"/>
      <c r="R3472" s="31"/>
    </row>
    <row r="3473" spans="17:18">
      <c r="Q3473" s="31"/>
      <c r="R3473" s="31"/>
    </row>
    <row r="3474" spans="17:18">
      <c r="Q3474" s="31"/>
      <c r="R3474" s="31"/>
    </row>
    <row r="3475" spans="17:18">
      <c r="Q3475" s="31"/>
      <c r="R3475" s="31"/>
    </row>
    <row r="3476" spans="17:18">
      <c r="Q3476" s="31"/>
      <c r="R3476" s="31"/>
    </row>
    <row r="3477" spans="17:18">
      <c r="Q3477" s="31"/>
      <c r="R3477" s="31"/>
    </row>
    <row r="3478" spans="17:18">
      <c r="Q3478" s="31"/>
      <c r="R3478" s="31"/>
    </row>
    <row r="3479" spans="17:18">
      <c r="Q3479" s="31"/>
      <c r="R3479" s="31"/>
    </row>
    <row r="3480" spans="17:18">
      <c r="Q3480" s="31"/>
      <c r="R3480" s="31"/>
    </row>
    <row r="3481" spans="17:18">
      <c r="Q3481" s="31"/>
      <c r="R3481" s="31"/>
    </row>
    <row r="3482" spans="17:18">
      <c r="Q3482" s="31"/>
      <c r="R3482" s="31"/>
    </row>
    <row r="3483" spans="17:18">
      <c r="Q3483" s="31"/>
      <c r="R3483" s="31"/>
    </row>
    <row r="3484" spans="17:18">
      <c r="Q3484" s="31"/>
      <c r="R3484" s="31"/>
    </row>
    <row r="3485" spans="17:18">
      <c r="Q3485" s="31"/>
      <c r="R3485" s="31"/>
    </row>
    <row r="3486" spans="17:18">
      <c r="Q3486" s="31"/>
      <c r="R3486" s="31"/>
    </row>
    <row r="3487" spans="17:18">
      <c r="Q3487" s="31"/>
      <c r="R3487" s="31"/>
    </row>
    <row r="3488" spans="17:18">
      <c r="Q3488" s="31"/>
      <c r="R3488" s="31"/>
    </row>
    <row r="3489" spans="17:18">
      <c r="Q3489" s="31"/>
      <c r="R3489" s="31"/>
    </row>
    <row r="3490" spans="17:18">
      <c r="Q3490" s="31"/>
      <c r="R3490" s="31"/>
    </row>
    <row r="3491" spans="17:18">
      <c r="Q3491" s="31"/>
      <c r="R3491" s="31"/>
    </row>
    <row r="3492" spans="17:18">
      <c r="Q3492" s="31"/>
      <c r="R3492" s="31"/>
    </row>
    <row r="3493" spans="17:18">
      <c r="Q3493" s="31"/>
      <c r="R3493" s="31"/>
    </row>
    <row r="3494" spans="17:18">
      <c r="Q3494" s="31"/>
      <c r="R3494" s="31"/>
    </row>
    <row r="3495" spans="17:18">
      <c r="Q3495" s="31"/>
      <c r="R3495" s="31"/>
    </row>
    <row r="3496" spans="17:18">
      <c r="Q3496" s="31"/>
      <c r="R3496" s="31"/>
    </row>
    <row r="3497" spans="17:18">
      <c r="Q3497" s="31"/>
      <c r="R3497" s="31"/>
    </row>
    <row r="3498" spans="17:18">
      <c r="Q3498" s="31"/>
      <c r="R3498" s="31"/>
    </row>
    <row r="3499" spans="17:18">
      <c r="Q3499" s="31"/>
      <c r="R3499" s="31"/>
    </row>
    <row r="3500" spans="17:18">
      <c r="Q3500" s="31"/>
      <c r="R3500" s="31"/>
    </row>
    <row r="3501" spans="17:18">
      <c r="Q3501" s="31"/>
      <c r="R3501" s="31"/>
    </row>
    <row r="3502" spans="17:18">
      <c r="Q3502" s="31"/>
      <c r="R3502" s="31"/>
    </row>
    <row r="3503" spans="17:18">
      <c r="Q3503" s="31"/>
      <c r="R3503" s="31"/>
    </row>
    <row r="3504" spans="17:18">
      <c r="Q3504" s="31"/>
      <c r="R3504" s="31"/>
    </row>
    <row r="3505" spans="17:18">
      <c r="Q3505" s="31"/>
      <c r="R3505" s="31"/>
    </row>
    <row r="3506" spans="17:18">
      <c r="Q3506" s="31"/>
      <c r="R3506" s="31"/>
    </row>
    <row r="3507" spans="17:18">
      <c r="Q3507" s="31"/>
      <c r="R3507" s="31"/>
    </row>
    <row r="3508" spans="17:18">
      <c r="Q3508" s="31"/>
      <c r="R3508" s="31"/>
    </row>
    <row r="3509" spans="17:18">
      <c r="Q3509" s="31"/>
      <c r="R3509" s="31"/>
    </row>
    <row r="3510" spans="17:18">
      <c r="Q3510" s="31"/>
      <c r="R3510" s="31"/>
    </row>
    <row r="3511" spans="17:18">
      <c r="Q3511" s="31"/>
      <c r="R3511" s="31"/>
    </row>
    <row r="3512" spans="17:18">
      <c r="Q3512" s="31"/>
      <c r="R3512" s="31"/>
    </row>
    <row r="3513" spans="17:18">
      <c r="Q3513" s="31"/>
      <c r="R3513" s="31"/>
    </row>
    <row r="3514" spans="17:18">
      <c r="Q3514" s="31"/>
      <c r="R3514" s="31"/>
    </row>
    <row r="3515" spans="17:18">
      <c r="Q3515" s="31"/>
      <c r="R3515" s="31"/>
    </row>
    <row r="3516" spans="17:18">
      <c r="Q3516" s="31"/>
      <c r="R3516" s="31"/>
    </row>
    <row r="3517" spans="17:18">
      <c r="Q3517" s="31"/>
      <c r="R3517" s="31"/>
    </row>
    <row r="3518" spans="17:18">
      <c r="Q3518" s="31"/>
      <c r="R3518" s="31"/>
    </row>
    <row r="3519" spans="17:18">
      <c r="Q3519" s="31"/>
      <c r="R3519" s="31"/>
    </row>
    <row r="3520" spans="17:18">
      <c r="Q3520" s="31"/>
      <c r="R3520" s="31"/>
    </row>
    <row r="3521" spans="17:18">
      <c r="Q3521" s="31"/>
      <c r="R3521" s="31"/>
    </row>
    <row r="3522" spans="17:18">
      <c r="Q3522" s="31"/>
      <c r="R3522" s="31"/>
    </row>
    <row r="3523" spans="17:18">
      <c r="Q3523" s="31"/>
      <c r="R3523" s="31"/>
    </row>
    <row r="3524" spans="17:18">
      <c r="Q3524" s="31"/>
      <c r="R3524" s="31"/>
    </row>
    <row r="3525" spans="17:18">
      <c r="Q3525" s="31"/>
      <c r="R3525" s="31"/>
    </row>
    <row r="3526" spans="17:18">
      <c r="Q3526" s="31"/>
      <c r="R3526" s="31"/>
    </row>
    <row r="3527" spans="17:18">
      <c r="Q3527" s="31"/>
      <c r="R3527" s="31"/>
    </row>
    <row r="3528" spans="17:18">
      <c r="Q3528" s="31"/>
      <c r="R3528" s="31"/>
    </row>
    <row r="3529" spans="17:18">
      <c r="Q3529" s="31"/>
      <c r="R3529" s="31"/>
    </row>
    <row r="3530" spans="17:18">
      <c r="Q3530" s="31"/>
      <c r="R3530" s="31"/>
    </row>
    <row r="3531" spans="17:18">
      <c r="Q3531" s="31"/>
      <c r="R3531" s="31"/>
    </row>
    <row r="3532" spans="17:18">
      <c r="Q3532" s="31"/>
      <c r="R3532" s="31"/>
    </row>
    <row r="3533" spans="17:18">
      <c r="Q3533" s="31"/>
      <c r="R3533" s="31"/>
    </row>
    <row r="3534" spans="17:18">
      <c r="Q3534" s="31"/>
      <c r="R3534" s="31"/>
    </row>
    <row r="3535" spans="17:18">
      <c r="Q3535" s="31"/>
      <c r="R3535" s="31"/>
    </row>
    <row r="3536" spans="17:18">
      <c r="Q3536" s="31"/>
      <c r="R3536" s="31"/>
    </row>
    <row r="3537" spans="17:18">
      <c r="Q3537" s="31"/>
      <c r="R3537" s="31"/>
    </row>
    <row r="3538" spans="17:18">
      <c r="Q3538" s="31"/>
      <c r="R3538" s="31"/>
    </row>
    <row r="3539" spans="17:18">
      <c r="Q3539" s="31"/>
      <c r="R3539" s="31"/>
    </row>
    <row r="3540" spans="17:18">
      <c r="Q3540" s="31"/>
      <c r="R3540" s="31"/>
    </row>
    <row r="3541" spans="17:18">
      <c r="Q3541" s="31"/>
      <c r="R3541" s="31"/>
    </row>
    <row r="3542" spans="17:18">
      <c r="Q3542" s="31"/>
      <c r="R3542" s="31"/>
    </row>
    <row r="3543" spans="17:18">
      <c r="Q3543" s="31"/>
      <c r="R3543" s="31"/>
    </row>
    <row r="3544" spans="17:18">
      <c r="Q3544" s="31"/>
      <c r="R3544" s="31"/>
    </row>
    <row r="3545" spans="17:18">
      <c r="Q3545" s="31"/>
      <c r="R3545" s="31"/>
    </row>
    <row r="3546" spans="17:18">
      <c r="Q3546" s="31"/>
      <c r="R3546" s="31"/>
    </row>
    <row r="3547" spans="17:18">
      <c r="Q3547" s="31"/>
      <c r="R3547" s="31"/>
    </row>
    <row r="3548" spans="17:18">
      <c r="Q3548" s="31"/>
      <c r="R3548" s="31"/>
    </row>
    <row r="3549" spans="17:18">
      <c r="Q3549" s="31"/>
      <c r="R3549" s="31"/>
    </row>
    <row r="3550" spans="17:18">
      <c r="Q3550" s="31"/>
      <c r="R3550" s="31"/>
    </row>
    <row r="3551" spans="17:18">
      <c r="Q3551" s="31"/>
      <c r="R3551" s="31"/>
    </row>
    <row r="3552" spans="17:18">
      <c r="Q3552" s="31"/>
      <c r="R3552" s="31"/>
    </row>
    <row r="3553" spans="17:18">
      <c r="Q3553" s="31"/>
      <c r="R3553" s="31"/>
    </row>
    <row r="3554" spans="17:18">
      <c r="Q3554" s="31"/>
      <c r="R3554" s="31"/>
    </row>
    <row r="3555" spans="17:18">
      <c r="Q3555" s="31"/>
      <c r="R3555" s="31"/>
    </row>
    <row r="3556" spans="17:18">
      <c r="Q3556" s="31"/>
      <c r="R3556" s="31"/>
    </row>
    <row r="3557" spans="17:18">
      <c r="Q3557" s="31"/>
      <c r="R3557" s="31"/>
    </row>
    <row r="3558" spans="17:18">
      <c r="Q3558" s="31"/>
      <c r="R3558" s="31"/>
    </row>
    <row r="3559" spans="17:18">
      <c r="Q3559" s="31"/>
      <c r="R3559" s="31"/>
    </row>
    <row r="3560" spans="17:18">
      <c r="Q3560" s="31"/>
      <c r="R3560" s="31"/>
    </row>
    <row r="3561" spans="17:18">
      <c r="Q3561" s="31"/>
      <c r="R3561" s="31"/>
    </row>
    <row r="3562" spans="17:18">
      <c r="Q3562" s="31"/>
      <c r="R3562" s="31"/>
    </row>
    <row r="3563" spans="17:18">
      <c r="Q3563" s="31"/>
      <c r="R3563" s="31"/>
    </row>
    <row r="3564" spans="17:18">
      <c r="Q3564" s="31"/>
      <c r="R3564" s="31"/>
    </row>
    <row r="3565" spans="17:18">
      <c r="Q3565" s="31"/>
      <c r="R3565" s="31"/>
    </row>
    <row r="3566" spans="17:18">
      <c r="Q3566" s="31"/>
      <c r="R3566" s="31"/>
    </row>
    <row r="3567" spans="17:18">
      <c r="Q3567" s="31"/>
      <c r="R3567" s="31"/>
    </row>
    <row r="3568" spans="17:18">
      <c r="Q3568" s="31"/>
      <c r="R3568" s="31"/>
    </row>
    <row r="3569" spans="17:18">
      <c r="Q3569" s="31"/>
      <c r="R3569" s="31"/>
    </row>
    <row r="3570" spans="17:18">
      <c r="Q3570" s="31"/>
      <c r="R3570" s="31"/>
    </row>
    <row r="3571" spans="17:18">
      <c r="Q3571" s="31"/>
      <c r="R3571" s="31"/>
    </row>
    <row r="3572" spans="17:18">
      <c r="Q3572" s="31"/>
      <c r="R3572" s="31"/>
    </row>
    <row r="3573" spans="17:18">
      <c r="Q3573" s="31"/>
      <c r="R3573" s="31"/>
    </row>
    <row r="3574" spans="17:18">
      <c r="Q3574" s="31"/>
      <c r="R3574" s="31"/>
    </row>
    <row r="3575" spans="17:18">
      <c r="Q3575" s="31"/>
      <c r="R3575" s="31"/>
    </row>
    <row r="3576" spans="17:18">
      <c r="Q3576" s="31"/>
      <c r="R3576" s="31"/>
    </row>
    <row r="3577" spans="17:18">
      <c r="Q3577" s="31"/>
      <c r="R3577" s="31"/>
    </row>
    <row r="3578" spans="17:18">
      <c r="Q3578" s="31"/>
      <c r="R3578" s="31"/>
    </row>
    <row r="3579" spans="17:18">
      <c r="Q3579" s="31"/>
      <c r="R3579" s="31"/>
    </row>
    <row r="3580" spans="17:18">
      <c r="Q3580" s="31"/>
      <c r="R3580" s="31"/>
    </row>
    <row r="3581" spans="17:18">
      <c r="Q3581" s="31"/>
      <c r="R3581" s="31"/>
    </row>
    <row r="3582" spans="17:18">
      <c r="Q3582" s="31"/>
      <c r="R3582" s="31"/>
    </row>
    <row r="3583" spans="17:18">
      <c r="Q3583" s="31"/>
      <c r="R3583" s="31"/>
    </row>
    <row r="3584" spans="17:18">
      <c r="Q3584" s="31"/>
      <c r="R3584" s="31"/>
    </row>
    <row r="3585" spans="17:18">
      <c r="Q3585" s="31"/>
      <c r="R3585" s="31"/>
    </row>
    <row r="3586" spans="17:18">
      <c r="Q3586" s="31"/>
      <c r="R3586" s="31"/>
    </row>
    <row r="3587" spans="17:18">
      <c r="Q3587" s="31"/>
      <c r="R3587" s="31"/>
    </row>
    <row r="3588" spans="17:18">
      <c r="Q3588" s="31"/>
      <c r="R3588" s="31"/>
    </row>
    <row r="3589" spans="17:18">
      <c r="Q3589" s="31"/>
      <c r="R3589" s="31"/>
    </row>
    <row r="3590" spans="17:18">
      <c r="Q3590" s="31"/>
      <c r="R3590" s="31"/>
    </row>
    <row r="3591" spans="17:18">
      <c r="Q3591" s="31"/>
      <c r="R3591" s="31"/>
    </row>
    <row r="3592" spans="17:18">
      <c r="Q3592" s="31"/>
      <c r="R3592" s="31"/>
    </row>
    <row r="3593" spans="17:18">
      <c r="Q3593" s="31"/>
      <c r="R3593" s="31"/>
    </row>
    <row r="3594" spans="17:18">
      <c r="Q3594" s="31"/>
      <c r="R3594" s="31"/>
    </row>
    <row r="3595" spans="17:18">
      <c r="Q3595" s="31"/>
      <c r="R3595" s="31"/>
    </row>
    <row r="3596" spans="17:18">
      <c r="Q3596" s="31"/>
      <c r="R3596" s="31"/>
    </row>
    <row r="3597" spans="17:18">
      <c r="Q3597" s="31"/>
      <c r="R3597" s="31"/>
    </row>
    <row r="3598" spans="17:18">
      <c r="Q3598" s="31"/>
      <c r="R3598" s="31"/>
    </row>
    <row r="3599" spans="17:18">
      <c r="Q3599" s="31"/>
      <c r="R3599" s="31"/>
    </row>
    <row r="3600" spans="17:18">
      <c r="Q3600" s="31"/>
      <c r="R3600" s="31"/>
    </row>
    <row r="3601" spans="17:18">
      <c r="Q3601" s="31"/>
      <c r="R3601" s="31"/>
    </row>
    <row r="3602" spans="17:18">
      <c r="Q3602" s="31"/>
      <c r="R3602" s="31"/>
    </row>
    <row r="3603" spans="17:18">
      <c r="Q3603" s="31"/>
      <c r="R3603" s="31"/>
    </row>
    <row r="3604" spans="17:18">
      <c r="Q3604" s="31"/>
      <c r="R3604" s="31"/>
    </row>
    <row r="3605" spans="17:18">
      <c r="Q3605" s="31"/>
      <c r="R3605" s="31"/>
    </row>
    <row r="3606" spans="17:18">
      <c r="Q3606" s="31"/>
      <c r="R3606" s="31"/>
    </row>
    <row r="3607" spans="17:18">
      <c r="Q3607" s="31"/>
      <c r="R3607" s="31"/>
    </row>
    <row r="3608" spans="17:18">
      <c r="Q3608" s="31"/>
      <c r="R3608" s="31"/>
    </row>
    <row r="3609" spans="17:18">
      <c r="Q3609" s="31"/>
      <c r="R3609" s="31"/>
    </row>
    <row r="3610" spans="17:18">
      <c r="Q3610" s="31"/>
      <c r="R3610" s="31"/>
    </row>
    <row r="3611" spans="17:18">
      <c r="Q3611" s="31"/>
      <c r="R3611" s="31"/>
    </row>
    <row r="3612" spans="17:18">
      <c r="Q3612" s="31"/>
      <c r="R3612" s="31"/>
    </row>
    <row r="3613" spans="17:18">
      <c r="Q3613" s="31"/>
      <c r="R3613" s="31"/>
    </row>
    <row r="3614" spans="17:18">
      <c r="Q3614" s="31"/>
      <c r="R3614" s="31"/>
    </row>
    <row r="3615" spans="17:18">
      <c r="Q3615" s="31"/>
      <c r="R3615" s="31"/>
    </row>
    <row r="3616" spans="17:18">
      <c r="Q3616" s="31"/>
      <c r="R3616" s="31"/>
    </row>
    <row r="3617" spans="17:18">
      <c r="Q3617" s="31"/>
      <c r="R3617" s="31"/>
    </row>
    <row r="3618" spans="17:18">
      <c r="Q3618" s="31"/>
      <c r="R3618" s="31"/>
    </row>
    <row r="3619" spans="17:18">
      <c r="Q3619" s="31"/>
      <c r="R3619" s="31"/>
    </row>
    <row r="3620" spans="17:18">
      <c r="Q3620" s="31"/>
      <c r="R3620" s="31"/>
    </row>
    <row r="3621" spans="17:18">
      <c r="Q3621" s="31"/>
      <c r="R3621" s="31"/>
    </row>
    <row r="3622" spans="17:18">
      <c r="Q3622" s="31"/>
      <c r="R3622" s="31"/>
    </row>
    <row r="3623" spans="17:18">
      <c r="Q3623" s="31"/>
      <c r="R3623" s="31"/>
    </row>
    <row r="3624" spans="17:18">
      <c r="Q3624" s="31"/>
      <c r="R3624" s="31"/>
    </row>
    <row r="3625" spans="17:18">
      <c r="Q3625" s="31"/>
      <c r="R3625" s="31"/>
    </row>
    <row r="3626" spans="17:18">
      <c r="Q3626" s="31"/>
      <c r="R3626" s="31"/>
    </row>
    <row r="3627" spans="17:18">
      <c r="Q3627" s="31"/>
      <c r="R3627" s="31"/>
    </row>
    <row r="3628" spans="17:18">
      <c r="Q3628" s="31"/>
      <c r="R3628" s="31"/>
    </row>
    <row r="3629" spans="17:18">
      <c r="Q3629" s="31"/>
      <c r="R3629" s="31"/>
    </row>
    <row r="3630" spans="17:18">
      <c r="Q3630" s="31"/>
      <c r="R3630" s="31"/>
    </row>
    <row r="3631" spans="17:18">
      <c r="Q3631" s="31"/>
      <c r="R3631" s="31"/>
    </row>
    <row r="3632" spans="17:18">
      <c r="Q3632" s="31"/>
      <c r="R3632" s="31"/>
    </row>
    <row r="3633" spans="17:18">
      <c r="Q3633" s="31"/>
      <c r="R3633" s="31"/>
    </row>
    <row r="3634" spans="17:18">
      <c r="Q3634" s="31"/>
      <c r="R3634" s="31"/>
    </row>
    <row r="3635" spans="17:18">
      <c r="Q3635" s="31"/>
      <c r="R3635" s="31"/>
    </row>
    <row r="3636" spans="17:18">
      <c r="Q3636" s="31"/>
      <c r="R3636" s="31"/>
    </row>
    <row r="3637" spans="17:18">
      <c r="Q3637" s="31"/>
      <c r="R3637" s="31"/>
    </row>
    <row r="3638" spans="17:18">
      <c r="Q3638" s="31"/>
      <c r="R3638" s="31"/>
    </row>
    <row r="3639" spans="17:18">
      <c r="Q3639" s="31"/>
      <c r="R3639" s="31"/>
    </row>
    <row r="3640" spans="17:18">
      <c r="Q3640" s="31"/>
      <c r="R3640" s="31"/>
    </row>
    <row r="3641" spans="17:18">
      <c r="Q3641" s="31"/>
      <c r="R3641" s="31"/>
    </row>
    <row r="3642" spans="17:18">
      <c r="Q3642" s="31"/>
      <c r="R3642" s="31"/>
    </row>
    <row r="3643" spans="17:18">
      <c r="Q3643" s="31"/>
      <c r="R3643" s="31"/>
    </row>
    <row r="3644" spans="17:18">
      <c r="Q3644" s="31"/>
      <c r="R3644" s="31"/>
    </row>
    <row r="3645" spans="17:18">
      <c r="Q3645" s="31"/>
      <c r="R3645" s="31"/>
    </row>
    <row r="3646" spans="17:18">
      <c r="Q3646" s="31"/>
      <c r="R3646" s="31"/>
    </row>
    <row r="3647" spans="17:18">
      <c r="Q3647" s="31"/>
      <c r="R3647" s="31"/>
    </row>
    <row r="3648" spans="17:18">
      <c r="Q3648" s="31"/>
      <c r="R3648" s="31"/>
    </row>
    <row r="3649" spans="17:18">
      <c r="Q3649" s="31"/>
      <c r="R3649" s="31"/>
    </row>
    <row r="3650" spans="17:18">
      <c r="Q3650" s="31"/>
      <c r="R3650" s="31"/>
    </row>
    <row r="3651" spans="17:18">
      <c r="Q3651" s="31"/>
      <c r="R3651" s="31"/>
    </row>
    <row r="3652" spans="17:18">
      <c r="Q3652" s="31"/>
      <c r="R3652" s="31"/>
    </row>
    <row r="3653" spans="17:18">
      <c r="Q3653" s="31"/>
      <c r="R3653" s="31"/>
    </row>
    <row r="3654" spans="17:18">
      <c r="Q3654" s="31"/>
      <c r="R3654" s="31"/>
    </row>
    <row r="3655" spans="17:18">
      <c r="Q3655" s="31"/>
      <c r="R3655" s="31"/>
    </row>
    <row r="3656" spans="17:18">
      <c r="Q3656" s="31"/>
      <c r="R3656" s="31"/>
    </row>
    <row r="3657" spans="17:18">
      <c r="Q3657" s="31"/>
      <c r="R3657" s="31"/>
    </row>
    <row r="3658" spans="17:18">
      <c r="Q3658" s="31"/>
      <c r="R3658" s="31"/>
    </row>
    <row r="3659" spans="17:18">
      <c r="Q3659" s="31"/>
      <c r="R3659" s="31"/>
    </row>
    <row r="3660" spans="17:18">
      <c r="Q3660" s="31"/>
      <c r="R3660" s="31"/>
    </row>
    <row r="3661" spans="17:18">
      <c r="Q3661" s="31"/>
      <c r="R3661" s="31"/>
    </row>
    <row r="3662" spans="17:18">
      <c r="Q3662" s="31"/>
      <c r="R3662" s="31"/>
    </row>
    <row r="3663" spans="17:18">
      <c r="Q3663" s="31"/>
      <c r="R3663" s="31"/>
    </row>
    <row r="3664" spans="17:18">
      <c r="Q3664" s="31"/>
      <c r="R3664" s="31"/>
    </row>
    <row r="3665" spans="17:18">
      <c r="Q3665" s="31"/>
      <c r="R3665" s="31"/>
    </row>
    <row r="3666" spans="17:18">
      <c r="Q3666" s="31"/>
      <c r="R3666" s="31"/>
    </row>
    <row r="3667" spans="17:18">
      <c r="Q3667" s="31"/>
      <c r="R3667" s="31"/>
    </row>
    <row r="3668" spans="17:18">
      <c r="Q3668" s="31"/>
      <c r="R3668" s="31"/>
    </row>
    <row r="3669" spans="17:18">
      <c r="Q3669" s="31"/>
      <c r="R3669" s="31"/>
    </row>
    <row r="3670" spans="17:18">
      <c r="Q3670" s="31"/>
      <c r="R3670" s="31"/>
    </row>
    <row r="3671" spans="17:18">
      <c r="Q3671" s="31"/>
      <c r="R3671" s="31"/>
    </row>
    <row r="3672" spans="17:18">
      <c r="Q3672" s="31"/>
      <c r="R3672" s="31"/>
    </row>
    <row r="3673" spans="17:18">
      <c r="Q3673" s="31"/>
      <c r="R3673" s="31"/>
    </row>
    <row r="3674" spans="17:18">
      <c r="Q3674" s="31"/>
      <c r="R3674" s="31"/>
    </row>
    <row r="3675" spans="17:18">
      <c r="Q3675" s="31"/>
      <c r="R3675" s="31"/>
    </row>
    <row r="3676" spans="17:18">
      <c r="Q3676" s="31"/>
      <c r="R3676" s="31"/>
    </row>
    <row r="3677" spans="17:18">
      <c r="Q3677" s="31"/>
      <c r="R3677" s="31"/>
    </row>
    <row r="3678" spans="17:18">
      <c r="Q3678" s="31"/>
      <c r="R3678" s="31"/>
    </row>
    <row r="3679" spans="17:18">
      <c r="Q3679" s="31"/>
      <c r="R3679" s="31"/>
    </row>
    <row r="3680" spans="17:18">
      <c r="Q3680" s="31"/>
      <c r="R3680" s="31"/>
    </row>
    <row r="3681" spans="17:18">
      <c r="Q3681" s="31"/>
      <c r="R3681" s="31"/>
    </row>
    <row r="3682" spans="17:18">
      <c r="Q3682" s="31"/>
      <c r="R3682" s="31"/>
    </row>
    <row r="3683" spans="17:18">
      <c r="Q3683" s="31"/>
      <c r="R3683" s="31"/>
    </row>
    <row r="3684" spans="17:18">
      <c r="Q3684" s="31"/>
      <c r="R3684" s="31"/>
    </row>
    <row r="3685" spans="17:18">
      <c r="Q3685" s="31"/>
      <c r="R3685" s="31"/>
    </row>
    <row r="3686" spans="17:18">
      <c r="Q3686" s="31"/>
      <c r="R3686" s="31"/>
    </row>
    <row r="3687" spans="17:18">
      <c r="Q3687" s="31"/>
      <c r="R3687" s="31"/>
    </row>
    <row r="3688" spans="17:18">
      <c r="Q3688" s="31"/>
      <c r="R3688" s="31"/>
    </row>
    <row r="3689" spans="17:18">
      <c r="Q3689" s="31"/>
      <c r="R3689" s="31"/>
    </row>
    <row r="3690" spans="17:18">
      <c r="Q3690" s="31"/>
      <c r="R3690" s="31"/>
    </row>
    <row r="3691" spans="17:18">
      <c r="Q3691" s="31"/>
      <c r="R3691" s="31"/>
    </row>
    <row r="3692" spans="17:18">
      <c r="Q3692" s="31"/>
      <c r="R3692" s="31"/>
    </row>
    <row r="3693" spans="17:18">
      <c r="Q3693" s="31"/>
      <c r="R3693" s="31"/>
    </row>
    <row r="3694" spans="17:18">
      <c r="Q3694" s="31"/>
      <c r="R3694" s="31"/>
    </row>
    <row r="3695" spans="17:18">
      <c r="Q3695" s="31"/>
      <c r="R3695" s="31"/>
    </row>
    <row r="3696" spans="17:18">
      <c r="Q3696" s="31"/>
      <c r="R3696" s="31"/>
    </row>
    <row r="3697" spans="17:18">
      <c r="Q3697" s="31"/>
      <c r="R3697" s="31"/>
    </row>
    <row r="3698" spans="17:18">
      <c r="Q3698" s="31"/>
      <c r="R3698" s="31"/>
    </row>
    <row r="3699" spans="17:18">
      <c r="Q3699" s="31"/>
      <c r="R3699" s="31"/>
    </row>
    <row r="3700" spans="17:18">
      <c r="Q3700" s="31"/>
      <c r="R3700" s="31"/>
    </row>
    <row r="3701" spans="17:18">
      <c r="Q3701" s="31"/>
      <c r="R3701" s="31"/>
    </row>
    <row r="3702" spans="17:18">
      <c r="Q3702" s="31"/>
      <c r="R3702" s="31"/>
    </row>
    <row r="3703" spans="17:18">
      <c r="Q3703" s="31"/>
      <c r="R3703" s="31"/>
    </row>
    <row r="3704" spans="17:18">
      <c r="Q3704" s="31"/>
      <c r="R3704" s="31"/>
    </row>
    <row r="3705" spans="17:18">
      <c r="Q3705" s="31"/>
      <c r="R3705" s="31"/>
    </row>
    <row r="3706" spans="17:18">
      <c r="Q3706" s="31"/>
      <c r="R3706" s="31"/>
    </row>
    <row r="3707" spans="17:18">
      <c r="Q3707" s="31"/>
      <c r="R3707" s="31"/>
    </row>
    <row r="3708" spans="17:18">
      <c r="Q3708" s="31"/>
      <c r="R3708" s="31"/>
    </row>
    <row r="3709" spans="17:18">
      <c r="Q3709" s="31"/>
      <c r="R3709" s="31"/>
    </row>
    <row r="3710" spans="17:18">
      <c r="Q3710" s="31"/>
      <c r="R3710" s="31"/>
    </row>
    <row r="3711" spans="17:18">
      <c r="Q3711" s="31"/>
      <c r="R3711" s="31"/>
    </row>
    <row r="3712" spans="17:18">
      <c r="Q3712" s="31"/>
      <c r="R3712" s="31"/>
    </row>
    <row r="3713" spans="17:18">
      <c r="Q3713" s="31"/>
      <c r="R3713" s="31"/>
    </row>
    <row r="3714" spans="17:18">
      <c r="Q3714" s="31"/>
      <c r="R3714" s="31"/>
    </row>
    <row r="3715" spans="17:18">
      <c r="Q3715" s="31"/>
      <c r="R3715" s="31"/>
    </row>
    <row r="3716" spans="17:18">
      <c r="Q3716" s="31"/>
      <c r="R3716" s="31"/>
    </row>
    <row r="3717" spans="17:18">
      <c r="Q3717" s="31"/>
      <c r="R3717" s="31"/>
    </row>
    <row r="3718" spans="17:18">
      <c r="Q3718" s="31"/>
      <c r="R3718" s="31"/>
    </row>
    <row r="3719" spans="17:18">
      <c r="Q3719" s="31"/>
      <c r="R3719" s="31"/>
    </row>
    <row r="3720" spans="17:18">
      <c r="Q3720" s="31"/>
      <c r="R3720" s="31"/>
    </row>
    <row r="3721" spans="17:18">
      <c r="Q3721" s="31"/>
      <c r="R3721" s="31"/>
    </row>
    <row r="3722" spans="17:18">
      <c r="Q3722" s="31"/>
      <c r="R3722" s="31"/>
    </row>
    <row r="3723" spans="17:18">
      <c r="Q3723" s="31"/>
      <c r="R3723" s="31"/>
    </row>
    <row r="3724" spans="17:18">
      <c r="Q3724" s="31"/>
      <c r="R3724" s="31"/>
    </row>
    <row r="3725" spans="17:18">
      <c r="Q3725" s="31"/>
      <c r="R3725" s="31"/>
    </row>
    <row r="3726" spans="17:18">
      <c r="Q3726" s="31"/>
      <c r="R3726" s="31"/>
    </row>
    <row r="3727" spans="17:18">
      <c r="Q3727" s="31"/>
      <c r="R3727" s="31"/>
    </row>
    <row r="3728" spans="17:18">
      <c r="Q3728" s="31"/>
      <c r="R3728" s="31"/>
    </row>
    <row r="3729" spans="17:18">
      <c r="Q3729" s="31"/>
      <c r="R3729" s="31"/>
    </row>
    <row r="3730" spans="17:18">
      <c r="Q3730" s="31"/>
      <c r="R3730" s="31"/>
    </row>
    <row r="3731" spans="17:18">
      <c r="Q3731" s="31"/>
      <c r="R3731" s="31"/>
    </row>
    <row r="3732" spans="17:18">
      <c r="Q3732" s="31"/>
      <c r="R3732" s="31"/>
    </row>
    <row r="3733" spans="17:18">
      <c r="Q3733" s="31"/>
      <c r="R3733" s="31"/>
    </row>
    <row r="3734" spans="17:18">
      <c r="Q3734" s="31"/>
      <c r="R3734" s="31"/>
    </row>
    <row r="3735" spans="17:18">
      <c r="Q3735" s="31"/>
      <c r="R3735" s="31"/>
    </row>
    <row r="3736" spans="17:18">
      <c r="Q3736" s="31"/>
      <c r="R3736" s="31"/>
    </row>
    <row r="3737" spans="17:18">
      <c r="Q3737" s="31"/>
      <c r="R3737" s="31"/>
    </row>
    <row r="3738" spans="17:18">
      <c r="Q3738" s="31"/>
      <c r="R3738" s="31"/>
    </row>
    <row r="3739" spans="17:18">
      <c r="Q3739" s="31"/>
      <c r="R3739" s="31"/>
    </row>
    <row r="3740" spans="17:18">
      <c r="Q3740" s="31"/>
      <c r="R3740" s="31"/>
    </row>
    <row r="3741" spans="17:18">
      <c r="Q3741" s="31"/>
      <c r="R3741" s="31"/>
    </row>
    <row r="3742" spans="17:18">
      <c r="Q3742" s="31"/>
      <c r="R3742" s="31"/>
    </row>
    <row r="3743" spans="17:18">
      <c r="Q3743" s="31"/>
      <c r="R3743" s="31"/>
    </row>
    <row r="3744" spans="17:18">
      <c r="Q3744" s="31"/>
      <c r="R3744" s="31"/>
    </row>
    <row r="3745" spans="17:18">
      <c r="Q3745" s="31"/>
      <c r="R3745" s="31"/>
    </row>
    <row r="3746" spans="17:18">
      <c r="Q3746" s="31"/>
      <c r="R3746" s="31"/>
    </row>
    <row r="3747" spans="17:18">
      <c r="Q3747" s="31"/>
      <c r="R3747" s="31"/>
    </row>
    <row r="3748" spans="17:18">
      <c r="Q3748" s="31"/>
      <c r="R3748" s="31"/>
    </row>
    <row r="3749" spans="17:18">
      <c r="Q3749" s="31"/>
      <c r="R3749" s="31"/>
    </row>
    <row r="3750" spans="17:18">
      <c r="Q3750" s="31"/>
      <c r="R3750" s="31"/>
    </row>
    <row r="3751" spans="17:18">
      <c r="Q3751" s="31"/>
      <c r="R3751" s="31"/>
    </row>
    <row r="3752" spans="17:18">
      <c r="Q3752" s="31"/>
      <c r="R3752" s="31"/>
    </row>
    <row r="3753" spans="17:18">
      <c r="Q3753" s="31"/>
      <c r="R3753" s="31"/>
    </row>
    <row r="3754" spans="17:18">
      <c r="Q3754" s="31"/>
      <c r="R3754" s="31"/>
    </row>
    <row r="3755" spans="17:18">
      <c r="Q3755" s="31"/>
      <c r="R3755" s="31"/>
    </row>
    <row r="3756" spans="17:18">
      <c r="Q3756" s="31"/>
      <c r="R3756" s="31"/>
    </row>
    <row r="3757" spans="17:18">
      <c r="Q3757" s="31"/>
      <c r="R3757" s="31"/>
    </row>
    <row r="3758" spans="17:18">
      <c r="Q3758" s="31"/>
      <c r="R3758" s="31"/>
    </row>
    <row r="3759" spans="17:18">
      <c r="Q3759" s="31"/>
      <c r="R3759" s="31"/>
    </row>
    <row r="3760" spans="17:18">
      <c r="Q3760" s="31"/>
      <c r="R3760" s="31"/>
    </row>
    <row r="3761" spans="17:18">
      <c r="Q3761" s="31"/>
      <c r="R3761" s="31"/>
    </row>
    <row r="3762" spans="17:18">
      <c r="Q3762" s="31"/>
      <c r="R3762" s="31"/>
    </row>
    <row r="3763" spans="17:18">
      <c r="Q3763" s="31"/>
      <c r="R3763" s="31"/>
    </row>
    <row r="3764" spans="17:18">
      <c r="Q3764" s="31"/>
      <c r="R3764" s="31"/>
    </row>
    <row r="3765" spans="17:18">
      <c r="Q3765" s="31"/>
      <c r="R3765" s="31"/>
    </row>
    <row r="3766" spans="17:18">
      <c r="Q3766" s="31"/>
      <c r="R3766" s="31"/>
    </row>
    <row r="3767" spans="17:18">
      <c r="Q3767" s="31"/>
      <c r="R3767" s="31"/>
    </row>
    <row r="3768" spans="17:18">
      <c r="Q3768" s="31"/>
      <c r="R3768" s="31"/>
    </row>
    <row r="3769" spans="17:18">
      <c r="Q3769" s="31"/>
      <c r="R3769" s="31"/>
    </row>
    <row r="3770" spans="17:18">
      <c r="Q3770" s="31"/>
      <c r="R3770" s="31"/>
    </row>
    <row r="3771" spans="17:18">
      <c r="Q3771" s="31"/>
      <c r="R3771" s="31"/>
    </row>
    <row r="3772" spans="17:18">
      <c r="Q3772" s="31"/>
      <c r="R3772" s="31"/>
    </row>
    <row r="3773" spans="17:18">
      <c r="Q3773" s="31"/>
      <c r="R3773" s="31"/>
    </row>
    <row r="3774" spans="17:18">
      <c r="Q3774" s="31"/>
      <c r="R3774" s="31"/>
    </row>
    <row r="3775" spans="17:18">
      <c r="Q3775" s="31"/>
      <c r="R3775" s="31"/>
    </row>
    <row r="3776" spans="17:18">
      <c r="Q3776" s="31"/>
      <c r="R3776" s="31"/>
    </row>
    <row r="3777" spans="17:18">
      <c r="Q3777" s="31"/>
      <c r="R3777" s="31"/>
    </row>
    <row r="3778" spans="17:18">
      <c r="Q3778" s="31"/>
      <c r="R3778" s="31"/>
    </row>
    <row r="3779" spans="17:18">
      <c r="Q3779" s="31"/>
      <c r="R3779" s="31"/>
    </row>
    <row r="3780" spans="17:18">
      <c r="Q3780" s="31"/>
      <c r="R3780" s="31"/>
    </row>
    <row r="3781" spans="17:18">
      <c r="Q3781" s="31"/>
      <c r="R3781" s="31"/>
    </row>
    <row r="3782" spans="17:18">
      <c r="Q3782" s="31"/>
      <c r="R3782" s="31"/>
    </row>
    <row r="3783" spans="17:18">
      <c r="Q3783" s="31"/>
      <c r="R3783" s="31"/>
    </row>
    <row r="3784" spans="17:18">
      <c r="Q3784" s="31"/>
      <c r="R3784" s="31"/>
    </row>
    <row r="3785" spans="17:18">
      <c r="Q3785" s="31"/>
      <c r="R3785" s="31"/>
    </row>
    <row r="3786" spans="17:18">
      <c r="Q3786" s="31"/>
      <c r="R3786" s="31"/>
    </row>
    <row r="3787" spans="17:18">
      <c r="Q3787" s="31"/>
      <c r="R3787" s="31"/>
    </row>
    <row r="3788" spans="17:18">
      <c r="Q3788" s="31"/>
      <c r="R3788" s="31"/>
    </row>
    <row r="3789" spans="17:18">
      <c r="Q3789" s="31"/>
      <c r="R3789" s="31"/>
    </row>
    <row r="3790" spans="17:18">
      <c r="Q3790" s="31"/>
      <c r="R3790" s="31"/>
    </row>
    <row r="3791" spans="17:18">
      <c r="Q3791" s="31"/>
      <c r="R3791" s="31"/>
    </row>
    <row r="3792" spans="17:18">
      <c r="Q3792" s="31"/>
      <c r="R3792" s="31"/>
    </row>
    <row r="3793" spans="17:18">
      <c r="Q3793" s="31"/>
      <c r="R3793" s="31"/>
    </row>
    <row r="3794" spans="17:18">
      <c r="Q3794" s="31"/>
      <c r="R3794" s="31"/>
    </row>
    <row r="3795" spans="17:18">
      <c r="Q3795" s="31"/>
      <c r="R3795" s="31"/>
    </row>
    <row r="3796" spans="17:18">
      <c r="Q3796" s="31"/>
      <c r="R3796" s="31"/>
    </row>
    <row r="3797" spans="17:18">
      <c r="Q3797" s="31"/>
      <c r="R3797" s="31"/>
    </row>
    <row r="3798" spans="17:18">
      <c r="Q3798" s="31"/>
      <c r="R3798" s="31"/>
    </row>
    <row r="3799" spans="17:18">
      <c r="Q3799" s="31"/>
      <c r="R3799" s="31"/>
    </row>
    <row r="3800" spans="17:18">
      <c r="Q3800" s="31"/>
      <c r="R3800" s="31"/>
    </row>
    <row r="3801" spans="17:18">
      <c r="Q3801" s="31"/>
      <c r="R3801" s="31"/>
    </row>
    <row r="3802" spans="17:18">
      <c r="Q3802" s="31"/>
      <c r="R3802" s="31"/>
    </row>
    <row r="3803" spans="17:18">
      <c r="Q3803" s="31"/>
      <c r="R3803" s="31"/>
    </row>
    <row r="3804" spans="17:18">
      <c r="Q3804" s="31"/>
      <c r="R3804" s="31"/>
    </row>
    <row r="3805" spans="17:18">
      <c r="Q3805" s="31"/>
      <c r="R3805" s="31"/>
    </row>
    <row r="3806" spans="17:18">
      <c r="Q3806" s="31"/>
      <c r="R3806" s="31"/>
    </row>
    <row r="3807" spans="17:18">
      <c r="Q3807" s="31"/>
      <c r="R3807" s="31"/>
    </row>
    <row r="3808" spans="17:18">
      <c r="Q3808" s="31"/>
      <c r="R3808" s="31"/>
    </row>
    <row r="3809" spans="17:18">
      <c r="Q3809" s="31"/>
      <c r="R3809" s="31"/>
    </row>
    <row r="3810" spans="17:18">
      <c r="Q3810" s="31"/>
      <c r="R3810" s="31"/>
    </row>
    <row r="3811" spans="17:18">
      <c r="Q3811" s="31"/>
      <c r="R3811" s="31"/>
    </row>
    <row r="3812" spans="17:18">
      <c r="Q3812" s="31"/>
      <c r="R3812" s="31"/>
    </row>
    <row r="3813" spans="17:18">
      <c r="Q3813" s="31"/>
      <c r="R3813" s="31"/>
    </row>
    <row r="3814" spans="17:18">
      <c r="Q3814" s="31"/>
      <c r="R3814" s="31"/>
    </row>
    <row r="3815" spans="17:18">
      <c r="Q3815" s="31"/>
      <c r="R3815" s="31"/>
    </row>
    <row r="3816" spans="17:18">
      <c r="Q3816" s="31"/>
      <c r="R3816" s="31"/>
    </row>
    <row r="3817" spans="17:18">
      <c r="Q3817" s="31"/>
      <c r="R3817" s="31"/>
    </row>
    <row r="3818" spans="17:18">
      <c r="Q3818" s="31"/>
      <c r="R3818" s="31"/>
    </row>
    <row r="3819" spans="17:18">
      <c r="Q3819" s="31"/>
      <c r="R3819" s="31"/>
    </row>
    <row r="3820" spans="17:18">
      <c r="Q3820" s="31"/>
      <c r="R3820" s="31"/>
    </row>
    <row r="3821" spans="17:18">
      <c r="Q3821" s="31"/>
      <c r="R3821" s="31"/>
    </row>
    <row r="3822" spans="17:18">
      <c r="Q3822" s="31"/>
      <c r="R3822" s="31"/>
    </row>
    <row r="3823" spans="17:18">
      <c r="Q3823" s="31"/>
      <c r="R3823" s="31"/>
    </row>
    <row r="3824" spans="17:18">
      <c r="Q3824" s="31"/>
      <c r="R3824" s="31"/>
    </row>
    <row r="3825" spans="17:18">
      <c r="Q3825" s="31"/>
      <c r="R3825" s="31"/>
    </row>
    <row r="3826" spans="17:18">
      <c r="Q3826" s="31"/>
      <c r="R3826" s="31"/>
    </row>
    <row r="3827" spans="17:18">
      <c r="Q3827" s="31"/>
      <c r="R3827" s="31"/>
    </row>
    <row r="3828" spans="17:18">
      <c r="Q3828" s="31"/>
      <c r="R3828" s="31"/>
    </row>
    <row r="3829" spans="17:18">
      <c r="Q3829" s="31"/>
      <c r="R3829" s="31"/>
    </row>
    <row r="3830" spans="17:18">
      <c r="Q3830" s="31"/>
      <c r="R3830" s="31"/>
    </row>
    <row r="3831" spans="17:18">
      <c r="Q3831" s="31"/>
      <c r="R3831" s="31"/>
    </row>
    <row r="3832" spans="17:18">
      <c r="Q3832" s="31"/>
      <c r="R3832" s="31"/>
    </row>
    <row r="3833" spans="17:18">
      <c r="Q3833" s="31"/>
      <c r="R3833" s="31"/>
    </row>
    <row r="3834" spans="17:18">
      <c r="Q3834" s="31"/>
      <c r="R3834" s="31"/>
    </row>
    <row r="3835" spans="17:18">
      <c r="Q3835" s="31"/>
      <c r="R3835" s="31"/>
    </row>
    <row r="3836" spans="17:18">
      <c r="Q3836" s="31"/>
      <c r="R3836" s="31"/>
    </row>
    <row r="3837" spans="17:18">
      <c r="Q3837" s="31"/>
      <c r="R3837" s="31"/>
    </row>
    <row r="3838" spans="17:18">
      <c r="Q3838" s="31"/>
      <c r="R3838" s="31"/>
    </row>
    <row r="3839" spans="17:18">
      <c r="Q3839" s="31"/>
      <c r="R3839" s="31"/>
    </row>
    <row r="3840" spans="17:18">
      <c r="Q3840" s="31"/>
      <c r="R3840" s="31"/>
    </row>
    <row r="3841" spans="17:18">
      <c r="Q3841" s="31"/>
      <c r="R3841" s="31"/>
    </row>
    <row r="3842" spans="17:18">
      <c r="Q3842" s="31"/>
      <c r="R3842" s="31"/>
    </row>
    <row r="3843" spans="17:18">
      <c r="Q3843" s="31"/>
      <c r="R3843" s="31"/>
    </row>
    <row r="3844" spans="17:18">
      <c r="Q3844" s="31"/>
      <c r="R3844" s="31"/>
    </row>
    <row r="3845" spans="17:18">
      <c r="Q3845" s="31"/>
      <c r="R3845" s="31"/>
    </row>
    <row r="3846" spans="17:18">
      <c r="Q3846" s="31"/>
      <c r="R3846" s="31"/>
    </row>
    <row r="3847" spans="17:18">
      <c r="Q3847" s="31"/>
      <c r="R3847" s="31"/>
    </row>
    <row r="3848" spans="17:18">
      <c r="Q3848" s="31"/>
      <c r="R3848" s="31"/>
    </row>
    <row r="3849" spans="17:18">
      <c r="Q3849" s="31"/>
      <c r="R3849" s="31"/>
    </row>
    <row r="3850" spans="17:18">
      <c r="Q3850" s="31"/>
      <c r="R3850" s="31"/>
    </row>
    <row r="3851" spans="17:18">
      <c r="Q3851" s="31"/>
      <c r="R3851" s="31"/>
    </row>
    <row r="3852" spans="17:18">
      <c r="Q3852" s="31"/>
      <c r="R3852" s="31"/>
    </row>
    <row r="3853" spans="17:18">
      <c r="Q3853" s="31"/>
      <c r="R3853" s="31"/>
    </row>
    <row r="3854" spans="17:18">
      <c r="Q3854" s="31"/>
      <c r="R3854" s="31"/>
    </row>
    <row r="3855" spans="17:18">
      <c r="Q3855" s="31"/>
      <c r="R3855" s="31"/>
    </row>
    <row r="3856" spans="17:18">
      <c r="Q3856" s="31"/>
      <c r="R3856" s="31"/>
    </row>
    <row r="3857" spans="17:18">
      <c r="Q3857" s="31"/>
      <c r="R3857" s="31"/>
    </row>
    <row r="3858" spans="17:18">
      <c r="Q3858" s="31"/>
      <c r="R3858" s="31"/>
    </row>
    <row r="3859" spans="17:18">
      <c r="Q3859" s="31"/>
      <c r="R3859" s="31"/>
    </row>
    <row r="3860" spans="17:18">
      <c r="Q3860" s="31"/>
      <c r="R3860" s="31"/>
    </row>
    <row r="3861" spans="17:18">
      <c r="Q3861" s="31"/>
      <c r="R3861" s="31"/>
    </row>
    <row r="3862" spans="17:18">
      <c r="Q3862" s="31"/>
      <c r="R3862" s="31"/>
    </row>
    <row r="3863" spans="17:18">
      <c r="Q3863" s="31"/>
      <c r="R3863" s="31"/>
    </row>
    <row r="3864" spans="17:18">
      <c r="Q3864" s="31"/>
      <c r="R3864" s="31"/>
    </row>
    <row r="3865" spans="17:18">
      <c r="Q3865" s="31"/>
      <c r="R3865" s="31"/>
    </row>
    <row r="3866" spans="17:18">
      <c r="Q3866" s="31"/>
      <c r="R3866" s="31"/>
    </row>
    <row r="3867" spans="17:18">
      <c r="Q3867" s="31"/>
      <c r="R3867" s="31"/>
    </row>
    <row r="3868" spans="17:18">
      <c r="Q3868" s="31"/>
      <c r="R3868" s="31"/>
    </row>
    <row r="3869" spans="17:18">
      <c r="Q3869" s="31"/>
      <c r="R3869" s="31"/>
    </row>
    <row r="3870" spans="17:18">
      <c r="Q3870" s="31"/>
      <c r="R3870" s="31"/>
    </row>
    <row r="3871" spans="17:18">
      <c r="Q3871" s="31"/>
      <c r="R3871" s="31"/>
    </row>
    <row r="3872" spans="17:18">
      <c r="Q3872" s="31"/>
      <c r="R3872" s="31"/>
    </row>
    <row r="3873" spans="17:18">
      <c r="Q3873" s="31"/>
      <c r="R3873" s="31"/>
    </row>
    <row r="3874" spans="17:18">
      <c r="Q3874" s="31"/>
      <c r="R3874" s="31"/>
    </row>
    <row r="3875" spans="17:18">
      <c r="Q3875" s="31"/>
      <c r="R3875" s="31"/>
    </row>
    <row r="3876" spans="17:18">
      <c r="Q3876" s="31"/>
      <c r="R3876" s="31"/>
    </row>
    <row r="3877" spans="17:18">
      <c r="Q3877" s="31"/>
      <c r="R3877" s="31"/>
    </row>
    <row r="3878" spans="17:18">
      <c r="Q3878" s="31"/>
      <c r="R3878" s="31"/>
    </row>
    <row r="3879" spans="17:18">
      <c r="Q3879" s="31"/>
      <c r="R3879" s="31"/>
    </row>
    <row r="3880" spans="17:18">
      <c r="Q3880" s="31"/>
      <c r="R3880" s="31"/>
    </row>
    <row r="3881" spans="17:18">
      <c r="Q3881" s="31"/>
      <c r="R3881" s="31"/>
    </row>
    <row r="3882" spans="17:18">
      <c r="Q3882" s="31"/>
      <c r="R3882" s="31"/>
    </row>
    <row r="3883" spans="17:18">
      <c r="Q3883" s="31"/>
      <c r="R3883" s="31"/>
    </row>
    <row r="3884" spans="17:18">
      <c r="Q3884" s="31"/>
      <c r="R3884" s="31"/>
    </row>
    <row r="3885" spans="17:18">
      <c r="Q3885" s="31"/>
      <c r="R3885" s="31"/>
    </row>
    <row r="3886" spans="17:18">
      <c r="Q3886" s="31"/>
      <c r="R3886" s="31"/>
    </row>
    <row r="3887" spans="17:18">
      <c r="Q3887" s="31"/>
      <c r="R3887" s="31"/>
    </row>
    <row r="3888" spans="17:18">
      <c r="Q3888" s="31"/>
      <c r="R3888" s="31"/>
    </row>
    <row r="3889" spans="17:18">
      <c r="Q3889" s="31"/>
      <c r="R3889" s="31"/>
    </row>
    <row r="3890" spans="17:18">
      <c r="Q3890" s="31"/>
      <c r="R3890" s="31"/>
    </row>
    <row r="3891" spans="17:18">
      <c r="Q3891" s="31"/>
      <c r="R3891" s="31"/>
    </row>
    <row r="3892" spans="17:18">
      <c r="Q3892" s="31"/>
      <c r="R3892" s="31"/>
    </row>
    <row r="3893" spans="17:18">
      <c r="Q3893" s="31"/>
      <c r="R3893" s="31"/>
    </row>
    <row r="3894" spans="17:18">
      <c r="Q3894" s="31"/>
      <c r="R3894" s="31"/>
    </row>
    <row r="3895" spans="17:18">
      <c r="Q3895" s="31"/>
      <c r="R3895" s="31"/>
    </row>
    <row r="3896" spans="17:18">
      <c r="Q3896" s="31"/>
      <c r="R3896" s="31"/>
    </row>
    <row r="3897" spans="17:18">
      <c r="Q3897" s="31"/>
      <c r="R3897" s="31"/>
    </row>
    <row r="3898" spans="17:18">
      <c r="Q3898" s="31"/>
      <c r="R3898" s="31"/>
    </row>
    <row r="3899" spans="17:18">
      <c r="Q3899" s="31"/>
      <c r="R3899" s="31"/>
    </row>
    <row r="3900" spans="17:18">
      <c r="Q3900" s="31"/>
      <c r="R3900" s="31"/>
    </row>
    <row r="3901" spans="17:18">
      <c r="Q3901" s="31"/>
      <c r="R3901" s="31"/>
    </row>
    <row r="3902" spans="17:18">
      <c r="Q3902" s="31"/>
      <c r="R3902" s="31"/>
    </row>
    <row r="3903" spans="17:18">
      <c r="Q3903" s="31"/>
      <c r="R3903" s="31"/>
    </row>
    <row r="3904" spans="17:18">
      <c r="Q3904" s="31"/>
      <c r="R3904" s="31"/>
    </row>
    <row r="3905" spans="17:18">
      <c r="Q3905" s="31"/>
      <c r="R3905" s="31"/>
    </row>
    <row r="3906" spans="17:18">
      <c r="Q3906" s="31"/>
      <c r="R3906" s="31"/>
    </row>
    <row r="3907" spans="17:18">
      <c r="Q3907" s="31"/>
      <c r="R3907" s="31"/>
    </row>
    <row r="3908" spans="17:18">
      <c r="Q3908" s="31"/>
      <c r="R3908" s="31"/>
    </row>
    <row r="3909" spans="17:18">
      <c r="Q3909" s="31"/>
      <c r="R3909" s="31"/>
    </row>
    <row r="3910" spans="17:18">
      <c r="Q3910" s="31"/>
      <c r="R3910" s="31"/>
    </row>
    <row r="3911" spans="17:18">
      <c r="Q3911" s="31"/>
      <c r="R3911" s="31"/>
    </row>
    <row r="3912" spans="17:18">
      <c r="Q3912" s="31"/>
      <c r="R3912" s="31"/>
    </row>
    <row r="3913" spans="17:18">
      <c r="Q3913" s="31"/>
      <c r="R3913" s="31"/>
    </row>
    <row r="3914" spans="17:18">
      <c r="Q3914" s="31"/>
      <c r="R3914" s="31"/>
    </row>
    <row r="3915" spans="17:18">
      <c r="Q3915" s="31"/>
      <c r="R3915" s="31"/>
    </row>
    <row r="3916" spans="17:18">
      <c r="Q3916" s="31"/>
      <c r="R3916" s="31"/>
    </row>
    <row r="3917" spans="17:18">
      <c r="Q3917" s="31"/>
      <c r="R3917" s="31"/>
    </row>
    <row r="3918" spans="17:18">
      <c r="Q3918" s="31"/>
      <c r="R3918" s="31"/>
    </row>
    <row r="3919" spans="17:18">
      <c r="Q3919" s="31"/>
      <c r="R3919" s="31"/>
    </row>
    <row r="3920" spans="17:18">
      <c r="Q3920" s="31"/>
      <c r="R3920" s="31"/>
    </row>
    <row r="3921" spans="17:18">
      <c r="Q3921" s="31"/>
      <c r="R3921" s="31"/>
    </row>
    <row r="3922" spans="17:18">
      <c r="Q3922" s="31"/>
      <c r="R3922" s="31"/>
    </row>
    <row r="3923" spans="17:18">
      <c r="Q3923" s="31"/>
      <c r="R3923" s="31"/>
    </row>
    <row r="3924" spans="17:18">
      <c r="Q3924" s="31"/>
      <c r="R3924" s="31"/>
    </row>
    <row r="3925" spans="17:18">
      <c r="Q3925" s="31"/>
      <c r="R3925" s="31"/>
    </row>
    <row r="3926" spans="17:18">
      <c r="Q3926" s="31"/>
      <c r="R3926" s="31"/>
    </row>
    <row r="3927" spans="17:18">
      <c r="Q3927" s="31"/>
      <c r="R3927" s="31"/>
    </row>
    <row r="3928" spans="17:18">
      <c r="Q3928" s="31"/>
      <c r="R3928" s="31"/>
    </row>
    <row r="3929" spans="17:18">
      <c r="Q3929" s="31"/>
      <c r="R3929" s="31"/>
    </row>
    <row r="3930" spans="17:18">
      <c r="Q3930" s="31"/>
      <c r="R3930" s="31"/>
    </row>
    <row r="3931" spans="17:18">
      <c r="Q3931" s="31"/>
      <c r="R3931" s="31"/>
    </row>
    <row r="3932" spans="17:18">
      <c r="Q3932" s="31"/>
      <c r="R3932" s="31"/>
    </row>
    <row r="3933" spans="17:18">
      <c r="Q3933" s="31"/>
      <c r="R3933" s="31"/>
    </row>
    <row r="3934" spans="17:18">
      <c r="Q3934" s="31"/>
      <c r="R3934" s="31"/>
    </row>
    <row r="3935" spans="17:18">
      <c r="Q3935" s="31"/>
      <c r="R3935" s="31"/>
    </row>
    <row r="3936" spans="17:18">
      <c r="Q3936" s="31"/>
      <c r="R3936" s="31"/>
    </row>
    <row r="3937" spans="17:18">
      <c r="Q3937" s="31"/>
      <c r="R3937" s="31"/>
    </row>
    <row r="3938" spans="17:18">
      <c r="Q3938" s="31"/>
      <c r="R3938" s="31"/>
    </row>
    <row r="3939" spans="17:18">
      <c r="Q3939" s="31"/>
      <c r="R3939" s="31"/>
    </row>
    <row r="3940" spans="17:18">
      <c r="Q3940" s="31"/>
      <c r="R3940" s="31"/>
    </row>
    <row r="3941" spans="17:18">
      <c r="Q3941" s="31"/>
      <c r="R3941" s="31"/>
    </row>
    <row r="3942" spans="17:18">
      <c r="Q3942" s="31"/>
      <c r="R3942" s="31"/>
    </row>
    <row r="3943" spans="17:18">
      <c r="Q3943" s="31"/>
      <c r="R3943" s="31"/>
    </row>
    <row r="3944" spans="17:18">
      <c r="Q3944" s="31"/>
      <c r="R3944" s="31"/>
    </row>
    <row r="3945" spans="17:18">
      <c r="Q3945" s="31"/>
      <c r="R3945" s="31"/>
    </row>
    <row r="3946" spans="17:18">
      <c r="Q3946" s="31"/>
      <c r="R3946" s="31"/>
    </row>
    <row r="3947" spans="17:18">
      <c r="Q3947" s="31"/>
      <c r="R3947" s="31"/>
    </row>
    <row r="3948" spans="17:18">
      <c r="Q3948" s="31"/>
      <c r="R3948" s="31"/>
    </row>
    <row r="3949" spans="17:18">
      <c r="Q3949" s="31"/>
      <c r="R3949" s="31"/>
    </row>
    <row r="3950" spans="17:18">
      <c r="Q3950" s="31"/>
      <c r="R3950" s="31"/>
    </row>
    <row r="3951" spans="17:18">
      <c r="Q3951" s="31"/>
      <c r="R3951" s="31"/>
    </row>
    <row r="3952" spans="17:18">
      <c r="Q3952" s="31"/>
      <c r="R3952" s="31"/>
    </row>
    <row r="3953" spans="17:18">
      <c r="Q3953" s="31"/>
      <c r="R3953" s="31"/>
    </row>
    <row r="3954" spans="17:18">
      <c r="Q3954" s="31"/>
      <c r="R3954" s="31"/>
    </row>
    <row r="3955" spans="17:18">
      <c r="Q3955" s="31"/>
      <c r="R3955" s="31"/>
    </row>
    <row r="3956" spans="17:18">
      <c r="Q3956" s="31"/>
      <c r="R3956" s="31"/>
    </row>
    <row r="3957" spans="17:18">
      <c r="Q3957" s="31"/>
      <c r="R3957" s="31"/>
    </row>
    <row r="3958" spans="17:18">
      <c r="Q3958" s="31"/>
      <c r="R3958" s="31"/>
    </row>
    <row r="3959" spans="17:18">
      <c r="Q3959" s="31"/>
      <c r="R3959" s="31"/>
    </row>
    <row r="3960" spans="17:18">
      <c r="Q3960" s="31"/>
      <c r="R3960" s="31"/>
    </row>
    <row r="3961" spans="17:18">
      <c r="Q3961" s="31"/>
      <c r="R3961" s="31"/>
    </row>
    <row r="3962" spans="17:18">
      <c r="Q3962" s="31"/>
      <c r="R3962" s="31"/>
    </row>
    <row r="3963" spans="17:18">
      <c r="Q3963" s="31"/>
      <c r="R3963" s="31"/>
    </row>
    <row r="3964" spans="17:18">
      <c r="Q3964" s="31"/>
      <c r="R3964" s="31"/>
    </row>
    <row r="3965" spans="17:18">
      <c r="Q3965" s="31"/>
      <c r="R3965" s="31"/>
    </row>
    <row r="3966" spans="17:18">
      <c r="Q3966" s="31"/>
      <c r="R3966" s="31"/>
    </row>
    <row r="3967" spans="17:18">
      <c r="Q3967" s="31"/>
      <c r="R3967" s="31"/>
    </row>
    <row r="3968" spans="17:18">
      <c r="Q3968" s="31"/>
      <c r="R3968" s="31"/>
    </row>
    <row r="3969" spans="17:18">
      <c r="Q3969" s="31"/>
      <c r="R3969" s="31"/>
    </row>
    <row r="3970" spans="17:18">
      <c r="Q3970" s="31"/>
      <c r="R3970" s="31"/>
    </row>
    <row r="3971" spans="17:18">
      <c r="Q3971" s="31"/>
      <c r="R3971" s="31"/>
    </row>
    <row r="3972" spans="17:18">
      <c r="Q3972" s="31"/>
      <c r="R3972" s="31"/>
    </row>
    <row r="3973" spans="17:18">
      <c r="Q3973" s="31"/>
      <c r="R3973" s="31"/>
    </row>
    <row r="3974" spans="17:18">
      <c r="Q3974" s="31"/>
      <c r="R3974" s="31"/>
    </row>
    <row r="3975" spans="17:18">
      <c r="Q3975" s="31"/>
      <c r="R3975" s="31"/>
    </row>
    <row r="3976" spans="17:18">
      <c r="Q3976" s="31"/>
      <c r="R3976" s="31"/>
    </row>
    <row r="3977" spans="17:18">
      <c r="Q3977" s="31"/>
      <c r="R3977" s="31"/>
    </row>
    <row r="3978" spans="17:18">
      <c r="Q3978" s="31"/>
      <c r="R3978" s="31"/>
    </row>
    <row r="3979" spans="17:18">
      <c r="Q3979" s="31"/>
      <c r="R3979" s="31"/>
    </row>
    <row r="3980" spans="17:18">
      <c r="Q3980" s="31"/>
      <c r="R3980" s="31"/>
    </row>
    <row r="3981" spans="17:18">
      <c r="Q3981" s="31"/>
      <c r="R3981" s="31"/>
    </row>
    <row r="3982" spans="17:18">
      <c r="Q3982" s="31"/>
      <c r="R3982" s="31"/>
    </row>
    <row r="3983" spans="17:18">
      <c r="Q3983" s="31"/>
      <c r="R3983" s="31"/>
    </row>
    <row r="3984" spans="17:18">
      <c r="Q3984" s="31"/>
      <c r="R3984" s="31"/>
    </row>
    <row r="3985" spans="17:18">
      <c r="Q3985" s="31"/>
      <c r="R3985" s="31"/>
    </row>
    <row r="3986" spans="17:18">
      <c r="Q3986" s="31"/>
      <c r="R3986" s="31"/>
    </row>
    <row r="3987" spans="17:18">
      <c r="Q3987" s="31"/>
      <c r="R3987" s="31"/>
    </row>
    <row r="3988" spans="17:18">
      <c r="Q3988" s="31"/>
      <c r="R3988" s="31"/>
    </row>
    <row r="3989" spans="17:18">
      <c r="Q3989" s="31"/>
      <c r="R3989" s="31"/>
    </row>
    <row r="3990" spans="17:18">
      <c r="Q3990" s="31"/>
      <c r="R3990" s="31"/>
    </row>
    <row r="3991" spans="17:18">
      <c r="Q3991" s="31"/>
      <c r="R3991" s="31"/>
    </row>
    <row r="3992" spans="17:18">
      <c r="Q3992" s="31"/>
      <c r="R3992" s="31"/>
    </row>
    <row r="3993" spans="17:18">
      <c r="Q3993" s="31"/>
      <c r="R3993" s="31"/>
    </row>
    <row r="3994" spans="17:18">
      <c r="Q3994" s="31"/>
      <c r="R3994" s="31"/>
    </row>
    <row r="3995" spans="17:18">
      <c r="Q3995" s="31"/>
      <c r="R3995" s="31"/>
    </row>
    <row r="3996" spans="17:18">
      <c r="Q3996" s="31"/>
      <c r="R3996" s="31"/>
    </row>
    <row r="3997" spans="17:18">
      <c r="Q3997" s="31"/>
      <c r="R3997" s="31"/>
    </row>
    <row r="3998" spans="17:18">
      <c r="Q3998" s="31"/>
      <c r="R3998" s="31"/>
    </row>
    <row r="3999" spans="17:18">
      <c r="Q3999" s="31"/>
      <c r="R3999" s="31"/>
    </row>
    <row r="4000" spans="17:18">
      <c r="Q4000" s="31"/>
      <c r="R4000" s="31"/>
    </row>
    <row r="4001" spans="17:18">
      <c r="Q4001" s="31"/>
      <c r="R4001" s="31"/>
    </row>
    <row r="4002" spans="17:18">
      <c r="Q4002" s="31"/>
      <c r="R4002" s="31"/>
    </row>
    <row r="4003" spans="17:18">
      <c r="Q4003" s="31"/>
      <c r="R4003" s="31"/>
    </row>
    <row r="4004" spans="17:18">
      <c r="Q4004" s="31"/>
      <c r="R4004" s="31"/>
    </row>
    <row r="4005" spans="17:18">
      <c r="Q4005" s="31"/>
      <c r="R4005" s="31"/>
    </row>
    <row r="4006" spans="17:18">
      <c r="Q4006" s="31"/>
      <c r="R4006" s="31"/>
    </row>
    <row r="4007" spans="17:18">
      <c r="Q4007" s="31"/>
      <c r="R4007" s="31"/>
    </row>
    <row r="4008" spans="17:18">
      <c r="Q4008" s="31"/>
      <c r="R4008" s="31"/>
    </row>
    <row r="4009" spans="17:18">
      <c r="Q4009" s="31"/>
      <c r="R4009" s="31"/>
    </row>
    <row r="4010" spans="17:18">
      <c r="Q4010" s="31"/>
      <c r="R4010" s="31"/>
    </row>
    <row r="4011" spans="17:18">
      <c r="Q4011" s="31"/>
      <c r="R4011" s="31"/>
    </row>
    <row r="4012" spans="17:18">
      <c r="Q4012" s="31"/>
      <c r="R4012" s="31"/>
    </row>
    <row r="4013" spans="17:18">
      <c r="Q4013" s="31"/>
      <c r="R4013" s="31"/>
    </row>
    <row r="4014" spans="17:18">
      <c r="Q4014" s="31"/>
      <c r="R4014" s="31"/>
    </row>
    <row r="4015" spans="17:18">
      <c r="Q4015" s="31"/>
      <c r="R4015" s="31"/>
    </row>
    <row r="4016" spans="17:18">
      <c r="Q4016" s="31"/>
      <c r="R4016" s="31"/>
    </row>
    <row r="4017" spans="17:18">
      <c r="Q4017" s="31"/>
      <c r="R4017" s="31"/>
    </row>
    <row r="4018" spans="17:18">
      <c r="Q4018" s="31"/>
      <c r="R4018" s="31"/>
    </row>
    <row r="4019" spans="17:18">
      <c r="Q4019" s="31"/>
      <c r="R4019" s="31"/>
    </row>
    <row r="4020" spans="17:18">
      <c r="Q4020" s="31"/>
      <c r="R4020" s="31"/>
    </row>
    <row r="4021" spans="17:18">
      <c r="Q4021" s="31"/>
      <c r="R4021" s="31"/>
    </row>
    <row r="4022" spans="17:18">
      <c r="Q4022" s="31"/>
      <c r="R4022" s="31"/>
    </row>
    <row r="4023" spans="17:18">
      <c r="Q4023" s="31"/>
      <c r="R4023" s="31"/>
    </row>
    <row r="4024" spans="17:18">
      <c r="Q4024" s="31"/>
      <c r="R4024" s="31"/>
    </row>
    <row r="4025" spans="17:18">
      <c r="Q4025" s="31"/>
      <c r="R4025" s="31"/>
    </row>
    <row r="4026" spans="17:18">
      <c r="Q4026" s="31"/>
      <c r="R4026" s="31"/>
    </row>
    <row r="4027" spans="17:18">
      <c r="Q4027" s="31"/>
      <c r="R4027" s="31"/>
    </row>
    <row r="4028" spans="17:18">
      <c r="Q4028" s="31"/>
      <c r="R4028" s="31"/>
    </row>
    <row r="4029" spans="17:18">
      <c r="Q4029" s="31"/>
      <c r="R4029" s="31"/>
    </row>
    <row r="4030" spans="17:18">
      <c r="Q4030" s="31"/>
      <c r="R4030" s="31"/>
    </row>
    <row r="4031" spans="17:18">
      <c r="Q4031" s="31"/>
      <c r="R4031" s="31"/>
    </row>
    <row r="4032" spans="17:18">
      <c r="Q4032" s="31"/>
      <c r="R4032" s="31"/>
    </row>
    <row r="4033" spans="17:18">
      <c r="Q4033" s="31"/>
      <c r="R4033" s="31"/>
    </row>
    <row r="4034" spans="17:18">
      <c r="Q4034" s="31"/>
      <c r="R4034" s="31"/>
    </row>
    <row r="4035" spans="17:18">
      <c r="Q4035" s="31"/>
      <c r="R4035" s="31"/>
    </row>
    <row r="4036" spans="17:18">
      <c r="Q4036" s="31"/>
      <c r="R4036" s="31"/>
    </row>
    <row r="4037" spans="17:18">
      <c r="Q4037" s="31"/>
      <c r="R4037" s="31"/>
    </row>
    <row r="4038" spans="17:18">
      <c r="Q4038" s="31"/>
      <c r="R4038" s="31"/>
    </row>
    <row r="4039" spans="17:18">
      <c r="Q4039" s="31"/>
      <c r="R4039" s="31"/>
    </row>
    <row r="4040" spans="17:18">
      <c r="Q4040" s="31"/>
      <c r="R4040" s="31"/>
    </row>
    <row r="4041" spans="17:18">
      <c r="Q4041" s="31"/>
      <c r="R4041" s="31"/>
    </row>
    <row r="4042" spans="17:18">
      <c r="Q4042" s="31"/>
      <c r="R4042" s="31"/>
    </row>
    <row r="4043" spans="17:18">
      <c r="Q4043" s="31"/>
      <c r="R4043" s="31"/>
    </row>
    <row r="4044" spans="17:18">
      <c r="Q4044" s="31"/>
      <c r="R4044" s="31"/>
    </row>
    <row r="4045" spans="17:18">
      <c r="Q4045" s="31"/>
      <c r="R4045" s="31"/>
    </row>
    <row r="4046" spans="17:18">
      <c r="Q4046" s="31"/>
      <c r="R4046" s="31"/>
    </row>
    <row r="4047" spans="17:18">
      <c r="Q4047" s="31"/>
      <c r="R4047" s="31"/>
    </row>
    <row r="4048" spans="17:18">
      <c r="Q4048" s="31"/>
      <c r="R4048" s="31"/>
    </row>
    <row r="4049" spans="17:18">
      <c r="Q4049" s="31"/>
      <c r="R4049" s="31"/>
    </row>
    <row r="4050" spans="17:18">
      <c r="Q4050" s="31"/>
      <c r="R4050" s="31"/>
    </row>
    <row r="4051" spans="17:18">
      <c r="Q4051" s="31"/>
      <c r="R4051" s="31"/>
    </row>
    <row r="4052" spans="17:18">
      <c r="Q4052" s="31"/>
      <c r="R4052" s="31"/>
    </row>
    <row r="4053" spans="17:18">
      <c r="Q4053" s="31"/>
      <c r="R4053" s="31"/>
    </row>
    <row r="4054" spans="17:18">
      <c r="Q4054" s="31"/>
      <c r="R4054" s="31"/>
    </row>
    <row r="4055" spans="17:18">
      <c r="Q4055" s="31"/>
      <c r="R4055" s="31"/>
    </row>
    <row r="4056" spans="17:18">
      <c r="Q4056" s="31"/>
      <c r="R4056" s="31"/>
    </row>
    <row r="4057" spans="17:18">
      <c r="Q4057" s="31"/>
      <c r="R4057" s="31"/>
    </row>
    <row r="4058" spans="17:18">
      <c r="Q4058" s="31"/>
      <c r="R4058" s="31"/>
    </row>
    <row r="4059" spans="17:18">
      <c r="Q4059" s="31"/>
      <c r="R4059" s="31"/>
    </row>
    <row r="4060" spans="17:18">
      <c r="Q4060" s="31"/>
      <c r="R4060" s="31"/>
    </row>
    <row r="4061" spans="17:18">
      <c r="Q4061" s="31"/>
      <c r="R4061" s="31"/>
    </row>
    <row r="4062" spans="17:18">
      <c r="Q4062" s="31"/>
      <c r="R4062" s="31"/>
    </row>
    <row r="4063" spans="17:18">
      <c r="Q4063" s="31"/>
      <c r="R4063" s="31"/>
    </row>
    <row r="4064" spans="17:18">
      <c r="Q4064" s="31"/>
      <c r="R4064" s="31"/>
    </row>
    <row r="4065" spans="17:18">
      <c r="Q4065" s="31"/>
      <c r="R4065" s="31"/>
    </row>
    <row r="4066" spans="17:18">
      <c r="Q4066" s="31"/>
      <c r="R4066" s="31"/>
    </row>
    <row r="4067" spans="17:18">
      <c r="Q4067" s="31"/>
      <c r="R4067" s="31"/>
    </row>
    <row r="4068" spans="17:18">
      <c r="Q4068" s="31"/>
      <c r="R4068" s="31"/>
    </row>
    <row r="4069" spans="17:18">
      <c r="Q4069" s="31"/>
      <c r="R4069" s="31"/>
    </row>
    <row r="4070" spans="17:18">
      <c r="Q4070" s="31"/>
      <c r="R4070" s="31"/>
    </row>
    <row r="4071" spans="17:18">
      <c r="Q4071" s="31"/>
      <c r="R4071" s="31"/>
    </row>
    <row r="4072" spans="17:18">
      <c r="Q4072" s="31"/>
      <c r="R4072" s="31"/>
    </row>
    <row r="4073" spans="17:18">
      <c r="Q4073" s="31"/>
      <c r="R4073" s="31"/>
    </row>
    <row r="4074" spans="17:18">
      <c r="Q4074" s="31"/>
      <c r="R4074" s="31"/>
    </row>
    <row r="4075" spans="17:18">
      <c r="Q4075" s="31"/>
      <c r="R4075" s="31"/>
    </row>
    <row r="4076" spans="17:18">
      <c r="Q4076" s="31"/>
      <c r="R4076" s="31"/>
    </row>
    <row r="4077" spans="17:18">
      <c r="Q4077" s="31"/>
      <c r="R4077" s="31"/>
    </row>
    <row r="4078" spans="17:18">
      <c r="Q4078" s="31"/>
      <c r="R4078" s="31"/>
    </row>
    <row r="4079" spans="17:18">
      <c r="Q4079" s="31"/>
      <c r="R4079" s="31"/>
    </row>
    <row r="4080" spans="17:18">
      <c r="Q4080" s="31"/>
      <c r="R4080" s="31"/>
    </row>
    <row r="4081" spans="17:18">
      <c r="Q4081" s="31"/>
      <c r="R4081" s="31"/>
    </row>
    <row r="4082" spans="17:18">
      <c r="Q4082" s="31"/>
      <c r="R4082" s="31"/>
    </row>
    <row r="4083" spans="17:18">
      <c r="Q4083" s="31"/>
      <c r="R4083" s="31"/>
    </row>
    <row r="4084" spans="17:18">
      <c r="Q4084" s="31"/>
      <c r="R4084" s="31"/>
    </row>
    <row r="4085" spans="17:18">
      <c r="Q4085" s="31"/>
      <c r="R4085" s="31"/>
    </row>
    <row r="4086" spans="17:18">
      <c r="Q4086" s="31"/>
      <c r="R4086" s="31"/>
    </row>
    <row r="4087" spans="17:18">
      <c r="Q4087" s="31"/>
      <c r="R4087" s="31"/>
    </row>
    <row r="4088" spans="17:18">
      <c r="Q4088" s="31"/>
      <c r="R4088" s="31"/>
    </row>
    <row r="4089" spans="17:18">
      <c r="Q4089" s="31"/>
      <c r="R4089" s="31"/>
    </row>
    <row r="4090" spans="17:18">
      <c r="Q4090" s="31"/>
      <c r="R4090" s="31"/>
    </row>
    <row r="4091" spans="17:18">
      <c r="Q4091" s="31"/>
      <c r="R4091" s="31"/>
    </row>
    <row r="4092" spans="17:18">
      <c r="Q4092" s="31"/>
      <c r="R4092" s="31"/>
    </row>
    <row r="4093" spans="17:18">
      <c r="Q4093" s="31"/>
      <c r="R4093" s="31"/>
    </row>
    <row r="4094" spans="17:18">
      <c r="Q4094" s="31"/>
      <c r="R4094" s="31"/>
    </row>
    <row r="4095" spans="17:18">
      <c r="Q4095" s="31"/>
      <c r="R4095" s="31"/>
    </row>
    <row r="4096" spans="17:18">
      <c r="Q4096" s="31"/>
      <c r="R4096" s="31"/>
    </row>
    <row r="4097" spans="17:18">
      <c r="Q4097" s="31"/>
      <c r="R4097" s="31"/>
    </row>
    <row r="4098" spans="17:18">
      <c r="Q4098" s="31"/>
      <c r="R4098" s="31"/>
    </row>
    <row r="4099" spans="17:18">
      <c r="Q4099" s="31"/>
      <c r="R4099" s="31"/>
    </row>
    <row r="4100" spans="17:18">
      <c r="Q4100" s="31"/>
      <c r="R4100" s="31"/>
    </row>
    <row r="4101" spans="17:18">
      <c r="Q4101" s="31"/>
      <c r="R4101" s="31"/>
    </row>
    <row r="4102" spans="17:18">
      <c r="Q4102" s="31"/>
      <c r="R4102" s="31"/>
    </row>
    <row r="4103" spans="17:18">
      <c r="Q4103" s="31"/>
      <c r="R4103" s="31"/>
    </row>
    <row r="4104" spans="17:18">
      <c r="Q4104" s="31"/>
      <c r="R4104" s="31"/>
    </row>
    <row r="4105" spans="17:18">
      <c r="Q4105" s="31"/>
      <c r="R4105" s="31"/>
    </row>
    <row r="4106" spans="17:18">
      <c r="Q4106" s="31"/>
      <c r="R4106" s="31"/>
    </row>
    <row r="4107" spans="17:18">
      <c r="Q4107" s="31"/>
      <c r="R4107" s="31"/>
    </row>
    <row r="4108" spans="17:18">
      <c r="Q4108" s="31"/>
      <c r="R4108" s="31"/>
    </row>
    <row r="4109" spans="17:18">
      <c r="Q4109" s="31"/>
      <c r="R4109" s="31"/>
    </row>
    <row r="4110" spans="17:18">
      <c r="Q4110" s="31"/>
      <c r="R4110" s="31"/>
    </row>
    <row r="4111" spans="17:18">
      <c r="Q4111" s="31"/>
      <c r="R4111" s="31"/>
    </row>
    <row r="4112" spans="17:18">
      <c r="Q4112" s="31"/>
      <c r="R4112" s="31"/>
    </row>
    <row r="4113" spans="17:18">
      <c r="Q4113" s="31"/>
      <c r="R4113" s="31"/>
    </row>
    <row r="4114" spans="17:18">
      <c r="Q4114" s="31"/>
      <c r="R4114" s="31"/>
    </row>
    <row r="4115" spans="17:18">
      <c r="Q4115" s="31"/>
      <c r="R4115" s="31"/>
    </row>
    <row r="4116" spans="17:18">
      <c r="Q4116" s="31"/>
      <c r="R4116" s="31"/>
    </row>
    <row r="4117" spans="17:18">
      <c r="Q4117" s="31"/>
      <c r="R4117" s="31"/>
    </row>
    <row r="4118" spans="17:18">
      <c r="Q4118" s="31"/>
      <c r="R4118" s="31"/>
    </row>
    <row r="4119" spans="17:18">
      <c r="Q4119" s="31"/>
      <c r="R4119" s="31"/>
    </row>
    <row r="4120" spans="17:18">
      <c r="Q4120" s="31"/>
      <c r="R4120" s="31"/>
    </row>
    <row r="4121" spans="17:18">
      <c r="Q4121" s="31"/>
      <c r="R4121" s="31"/>
    </row>
    <row r="4122" spans="17:18">
      <c r="Q4122" s="31"/>
      <c r="R4122" s="31"/>
    </row>
    <row r="4123" spans="17:18">
      <c r="Q4123" s="31"/>
      <c r="R4123" s="31"/>
    </row>
    <row r="4124" spans="17:18">
      <c r="Q4124" s="31"/>
      <c r="R4124" s="31"/>
    </row>
    <row r="4125" spans="17:18">
      <c r="Q4125" s="31"/>
      <c r="R4125" s="31"/>
    </row>
    <row r="4126" spans="17:18">
      <c r="Q4126" s="31"/>
      <c r="R4126" s="31"/>
    </row>
    <row r="4127" spans="17:18">
      <c r="Q4127" s="31"/>
      <c r="R4127" s="31"/>
    </row>
    <row r="4128" spans="17:18">
      <c r="Q4128" s="31"/>
      <c r="R4128" s="31"/>
    </row>
    <row r="4129" spans="17:18">
      <c r="Q4129" s="31"/>
      <c r="R4129" s="31"/>
    </row>
    <row r="4130" spans="17:18">
      <c r="Q4130" s="31"/>
      <c r="R4130" s="31"/>
    </row>
    <row r="4131" spans="17:18">
      <c r="Q4131" s="31"/>
      <c r="R4131" s="31"/>
    </row>
    <row r="4132" spans="17:18">
      <c r="Q4132" s="31"/>
      <c r="R4132" s="31"/>
    </row>
    <row r="4133" spans="17:18">
      <c r="Q4133" s="31"/>
      <c r="R4133" s="31"/>
    </row>
    <row r="4134" spans="17:18">
      <c r="Q4134" s="31"/>
      <c r="R4134" s="31"/>
    </row>
    <row r="4135" spans="17:18">
      <c r="Q4135" s="31"/>
      <c r="R4135" s="31"/>
    </row>
    <row r="4136" spans="17:18">
      <c r="Q4136" s="31"/>
      <c r="R4136" s="31"/>
    </row>
    <row r="4137" spans="17:18">
      <c r="Q4137" s="31"/>
      <c r="R4137" s="31"/>
    </row>
    <row r="4138" spans="17:18">
      <c r="Q4138" s="31"/>
      <c r="R4138" s="31"/>
    </row>
    <row r="4139" spans="17:18">
      <c r="Q4139" s="31"/>
      <c r="R4139" s="31"/>
    </row>
    <row r="4140" spans="17:18">
      <c r="Q4140" s="31"/>
      <c r="R4140" s="31"/>
    </row>
    <row r="4141" spans="17:18">
      <c r="Q4141" s="31"/>
      <c r="R4141" s="31"/>
    </row>
    <row r="4142" spans="17:18">
      <c r="Q4142" s="31"/>
      <c r="R4142" s="31"/>
    </row>
    <row r="4143" spans="17:18">
      <c r="Q4143" s="31"/>
      <c r="R4143" s="31"/>
    </row>
    <row r="4144" spans="17:18">
      <c r="Q4144" s="31"/>
      <c r="R4144" s="31"/>
    </row>
    <row r="4145" spans="17:18">
      <c r="Q4145" s="31"/>
      <c r="R4145" s="31"/>
    </row>
    <row r="4146" spans="17:18">
      <c r="Q4146" s="31"/>
      <c r="R4146" s="31"/>
    </row>
    <row r="4147" spans="17:18">
      <c r="Q4147" s="31"/>
      <c r="R4147" s="31"/>
    </row>
    <row r="4148" spans="17:18">
      <c r="Q4148" s="31"/>
      <c r="R4148" s="31"/>
    </row>
    <row r="4149" spans="17:18">
      <c r="Q4149" s="31"/>
      <c r="R4149" s="31"/>
    </row>
    <row r="4150" spans="17:18">
      <c r="Q4150" s="31"/>
      <c r="R4150" s="31"/>
    </row>
    <row r="4151" spans="17:18">
      <c r="Q4151" s="31"/>
      <c r="R4151" s="31"/>
    </row>
    <row r="4152" spans="17:18">
      <c r="Q4152" s="31"/>
      <c r="R4152" s="31"/>
    </row>
    <row r="4153" spans="17:18">
      <c r="Q4153" s="31"/>
      <c r="R4153" s="31"/>
    </row>
    <row r="4154" spans="17:18">
      <c r="Q4154" s="31"/>
      <c r="R4154" s="31"/>
    </row>
    <row r="4155" spans="17:18">
      <c r="Q4155" s="31"/>
      <c r="R4155" s="31"/>
    </row>
    <row r="4156" spans="17:18">
      <c r="Q4156" s="31"/>
      <c r="R4156" s="31"/>
    </row>
    <row r="4157" spans="17:18">
      <c r="Q4157" s="31"/>
      <c r="R4157" s="31"/>
    </row>
    <row r="4158" spans="17:18">
      <c r="Q4158" s="31"/>
      <c r="R4158" s="31"/>
    </row>
    <row r="4159" spans="17:18">
      <c r="Q4159" s="31"/>
      <c r="R4159" s="31"/>
    </row>
    <row r="4160" spans="17:18">
      <c r="Q4160" s="31"/>
      <c r="R4160" s="31"/>
    </row>
    <row r="4161" spans="17:18">
      <c r="Q4161" s="31"/>
      <c r="R4161" s="31"/>
    </row>
    <row r="4162" spans="17:18">
      <c r="Q4162" s="31"/>
      <c r="R4162" s="31"/>
    </row>
    <row r="4163" spans="17:18">
      <c r="Q4163" s="31"/>
      <c r="R4163" s="31"/>
    </row>
    <row r="4164" spans="17:18">
      <c r="Q4164" s="31"/>
      <c r="R4164" s="31"/>
    </row>
    <row r="4165" spans="17:18">
      <c r="Q4165" s="31"/>
      <c r="R4165" s="31"/>
    </row>
    <row r="4166" spans="17:18">
      <c r="Q4166" s="31"/>
      <c r="R4166" s="31"/>
    </row>
    <row r="4167" spans="17:18">
      <c r="Q4167" s="31"/>
      <c r="R4167" s="31"/>
    </row>
    <row r="4168" spans="17:18">
      <c r="Q4168" s="31"/>
      <c r="R4168" s="31"/>
    </row>
    <row r="4169" spans="17:18">
      <c r="Q4169" s="31"/>
      <c r="R4169" s="31"/>
    </row>
    <row r="4170" spans="17:18">
      <c r="Q4170" s="31"/>
      <c r="R4170" s="31"/>
    </row>
    <row r="4171" spans="17:18">
      <c r="Q4171" s="31"/>
      <c r="R4171" s="31"/>
    </row>
    <row r="4172" spans="17:18">
      <c r="Q4172" s="31"/>
      <c r="R4172" s="31"/>
    </row>
    <row r="4173" spans="17:18">
      <c r="Q4173" s="31"/>
      <c r="R4173" s="31"/>
    </row>
    <row r="4174" spans="17:18">
      <c r="Q4174" s="31"/>
      <c r="R4174" s="31"/>
    </row>
    <row r="4175" spans="17:18">
      <c r="Q4175" s="31"/>
      <c r="R4175" s="31"/>
    </row>
    <row r="4176" spans="17:18">
      <c r="Q4176" s="31"/>
      <c r="R4176" s="31"/>
    </row>
    <row r="4177" spans="17:18">
      <c r="Q4177" s="31"/>
      <c r="R4177" s="31"/>
    </row>
    <row r="4178" spans="17:18">
      <c r="Q4178" s="31"/>
      <c r="R4178" s="31"/>
    </row>
    <row r="4179" spans="17:18">
      <c r="Q4179" s="31"/>
      <c r="R4179" s="31"/>
    </row>
    <row r="4180" spans="17:18">
      <c r="Q4180" s="31"/>
      <c r="R4180" s="31"/>
    </row>
    <row r="4181" spans="17:18">
      <c r="Q4181" s="31"/>
      <c r="R4181" s="31"/>
    </row>
    <row r="4182" spans="17:18">
      <c r="Q4182" s="31"/>
      <c r="R4182" s="31"/>
    </row>
    <row r="4183" spans="17:18">
      <c r="Q4183" s="31"/>
      <c r="R4183" s="31"/>
    </row>
    <row r="4184" spans="17:18">
      <c r="Q4184" s="31"/>
      <c r="R4184" s="31"/>
    </row>
    <row r="4185" spans="17:18">
      <c r="Q4185" s="31"/>
      <c r="R4185" s="31"/>
    </row>
    <row r="4186" spans="17:18">
      <c r="Q4186" s="31"/>
      <c r="R4186" s="31"/>
    </row>
    <row r="4187" spans="17:18">
      <c r="Q4187" s="31"/>
      <c r="R4187" s="31"/>
    </row>
    <row r="4188" spans="17:18">
      <c r="Q4188" s="31"/>
      <c r="R4188" s="31"/>
    </row>
    <row r="4189" spans="17:18">
      <c r="Q4189" s="31"/>
      <c r="R4189" s="31"/>
    </row>
    <row r="4190" spans="17:18">
      <c r="Q4190" s="31"/>
      <c r="R4190" s="31"/>
    </row>
    <row r="4191" spans="17:18">
      <c r="Q4191" s="31"/>
      <c r="R4191" s="31"/>
    </row>
    <row r="4192" spans="17:18">
      <c r="Q4192" s="31"/>
      <c r="R4192" s="31"/>
    </row>
    <row r="4193" spans="17:18">
      <c r="Q4193" s="31"/>
      <c r="R4193" s="31"/>
    </row>
    <row r="4194" spans="17:18">
      <c r="Q4194" s="31"/>
      <c r="R4194" s="31"/>
    </row>
    <row r="4195" spans="17:18">
      <c r="Q4195" s="31"/>
      <c r="R4195" s="31"/>
    </row>
    <row r="4196" spans="17:18">
      <c r="Q4196" s="31"/>
      <c r="R4196" s="31"/>
    </row>
    <row r="4197" spans="17:18">
      <c r="Q4197" s="31"/>
      <c r="R4197" s="31"/>
    </row>
    <row r="4198" spans="17:18">
      <c r="Q4198" s="31"/>
      <c r="R4198" s="31"/>
    </row>
    <row r="4199" spans="17:18">
      <c r="Q4199" s="31"/>
      <c r="R4199" s="31"/>
    </row>
    <row r="4200" spans="17:18">
      <c r="Q4200" s="31"/>
      <c r="R4200" s="31"/>
    </row>
    <row r="4201" spans="17:18">
      <c r="Q4201" s="31"/>
      <c r="R4201" s="31"/>
    </row>
    <row r="4202" spans="17:18">
      <c r="Q4202" s="31"/>
      <c r="R4202" s="31"/>
    </row>
    <row r="4203" spans="17:18">
      <c r="Q4203" s="31"/>
      <c r="R4203" s="31"/>
    </row>
    <row r="4204" spans="17:18">
      <c r="Q4204" s="31"/>
      <c r="R4204" s="31"/>
    </row>
    <row r="4205" spans="17:18">
      <c r="Q4205" s="31"/>
      <c r="R4205" s="31"/>
    </row>
    <row r="4206" spans="17:18">
      <c r="Q4206" s="31"/>
      <c r="R4206" s="31"/>
    </row>
    <row r="4207" spans="17:18">
      <c r="Q4207" s="31"/>
      <c r="R4207" s="31"/>
    </row>
    <row r="4208" spans="17:18">
      <c r="Q4208" s="31"/>
      <c r="R4208" s="31"/>
    </row>
    <row r="4209" spans="17:18">
      <c r="Q4209" s="31"/>
      <c r="R4209" s="31"/>
    </row>
    <row r="4210" spans="17:18">
      <c r="Q4210" s="31"/>
      <c r="R4210" s="31"/>
    </row>
    <row r="4211" spans="17:18">
      <c r="Q4211" s="31"/>
      <c r="R4211" s="31"/>
    </row>
    <row r="4212" spans="17:18">
      <c r="Q4212" s="31"/>
      <c r="R4212" s="31"/>
    </row>
    <row r="4213" spans="17:18">
      <c r="Q4213" s="31"/>
      <c r="R4213" s="31"/>
    </row>
    <row r="4214" spans="17:18">
      <c r="Q4214" s="31"/>
      <c r="R4214" s="31"/>
    </row>
    <row r="4215" spans="17:18">
      <c r="Q4215" s="31"/>
      <c r="R4215" s="31"/>
    </row>
    <row r="4216" spans="17:18">
      <c r="Q4216" s="31"/>
      <c r="R4216" s="31"/>
    </row>
    <row r="4217" spans="17:18">
      <c r="Q4217" s="31"/>
      <c r="R4217" s="31"/>
    </row>
    <row r="4218" spans="17:18">
      <c r="Q4218" s="31"/>
      <c r="R4218" s="31"/>
    </row>
    <row r="4219" spans="17:18">
      <c r="Q4219" s="31"/>
      <c r="R4219" s="31"/>
    </row>
    <row r="4220" spans="17:18">
      <c r="Q4220" s="31"/>
      <c r="R4220" s="31"/>
    </row>
    <row r="4221" spans="17:18">
      <c r="Q4221" s="31"/>
      <c r="R4221" s="31"/>
    </row>
    <row r="4222" spans="17:18">
      <c r="Q4222" s="31"/>
      <c r="R4222" s="31"/>
    </row>
    <row r="4223" spans="17:18">
      <c r="Q4223" s="31"/>
      <c r="R4223" s="31"/>
    </row>
    <row r="4224" spans="17:18">
      <c r="Q4224" s="31"/>
      <c r="R4224" s="31"/>
    </row>
    <row r="4225" spans="17:18">
      <c r="Q4225" s="31"/>
      <c r="R4225" s="31"/>
    </row>
    <row r="4226" spans="17:18">
      <c r="Q4226" s="31"/>
      <c r="R4226" s="31"/>
    </row>
    <row r="4227" spans="17:18">
      <c r="Q4227" s="31"/>
      <c r="R4227" s="31"/>
    </row>
    <row r="4228" spans="17:18">
      <c r="Q4228" s="31"/>
      <c r="R4228" s="31"/>
    </row>
    <row r="4229" spans="17:18">
      <c r="Q4229" s="31"/>
      <c r="R4229" s="31"/>
    </row>
    <row r="4230" spans="17:18">
      <c r="Q4230" s="31"/>
      <c r="R4230" s="31"/>
    </row>
    <row r="4231" spans="17:18">
      <c r="Q4231" s="31"/>
      <c r="R4231" s="31"/>
    </row>
    <row r="4232" spans="17:18">
      <c r="Q4232" s="31"/>
      <c r="R4232" s="31"/>
    </row>
    <row r="4233" spans="17:18">
      <c r="Q4233" s="31"/>
      <c r="R4233" s="31"/>
    </row>
    <row r="4234" spans="17:18">
      <c r="Q4234" s="31"/>
      <c r="R4234" s="31"/>
    </row>
    <row r="4235" spans="17:18">
      <c r="Q4235" s="31"/>
      <c r="R4235" s="31"/>
    </row>
    <row r="4236" spans="17:18">
      <c r="Q4236" s="31"/>
      <c r="R4236" s="31"/>
    </row>
    <row r="4237" spans="17:18">
      <c r="Q4237" s="31"/>
      <c r="R4237" s="31"/>
    </row>
    <row r="4238" spans="17:18">
      <c r="Q4238" s="31"/>
      <c r="R4238" s="31"/>
    </row>
    <row r="4239" spans="17:18">
      <c r="Q4239" s="31"/>
      <c r="R4239" s="31"/>
    </row>
    <row r="4240" spans="17:18">
      <c r="Q4240" s="31"/>
      <c r="R4240" s="31"/>
    </row>
    <row r="4241" spans="17:18">
      <c r="Q4241" s="31"/>
      <c r="R4241" s="31"/>
    </row>
    <row r="4242" spans="17:18">
      <c r="Q4242" s="31"/>
      <c r="R4242" s="31"/>
    </row>
    <row r="4243" spans="17:18">
      <c r="Q4243" s="31"/>
      <c r="R4243" s="31"/>
    </row>
    <row r="4244" spans="17:18">
      <c r="Q4244" s="31"/>
      <c r="R4244" s="31"/>
    </row>
    <row r="4245" spans="17:18">
      <c r="Q4245" s="31"/>
      <c r="R4245" s="31"/>
    </row>
    <row r="4246" spans="17:18">
      <c r="Q4246" s="31"/>
      <c r="R4246" s="31"/>
    </row>
    <row r="4247" spans="17:18">
      <c r="Q4247" s="31"/>
      <c r="R4247" s="31"/>
    </row>
    <row r="4248" spans="17:18">
      <c r="Q4248" s="31"/>
      <c r="R4248" s="31"/>
    </row>
    <row r="4249" spans="17:18">
      <c r="Q4249" s="31"/>
      <c r="R4249" s="31"/>
    </row>
    <row r="4250" spans="17:18">
      <c r="Q4250" s="31"/>
      <c r="R4250" s="31"/>
    </row>
    <row r="4251" spans="17:18">
      <c r="Q4251" s="31"/>
      <c r="R4251" s="31"/>
    </row>
    <row r="4252" spans="17:18">
      <c r="Q4252" s="31"/>
      <c r="R4252" s="31"/>
    </row>
    <row r="4253" spans="17:18">
      <c r="Q4253" s="31"/>
      <c r="R4253" s="31"/>
    </row>
    <row r="4254" spans="17:18">
      <c r="Q4254" s="31"/>
      <c r="R4254" s="31"/>
    </row>
    <row r="4255" spans="17:18">
      <c r="Q4255" s="31"/>
      <c r="R4255" s="31"/>
    </row>
    <row r="4256" spans="17:18">
      <c r="Q4256" s="31"/>
      <c r="R4256" s="31"/>
    </row>
    <row r="4257" spans="17:18">
      <c r="Q4257" s="31"/>
      <c r="R4257" s="31"/>
    </row>
    <row r="4258" spans="17:18">
      <c r="Q4258" s="31"/>
      <c r="R4258" s="31"/>
    </row>
    <row r="4259" spans="17:18">
      <c r="Q4259" s="31"/>
      <c r="R4259" s="31"/>
    </row>
    <row r="4260" spans="17:18">
      <c r="Q4260" s="31"/>
      <c r="R4260" s="31"/>
    </row>
    <row r="4261" spans="17:18">
      <c r="Q4261" s="31"/>
      <c r="R4261" s="31"/>
    </row>
    <row r="4262" spans="17:18">
      <c r="Q4262" s="31"/>
      <c r="R4262" s="31"/>
    </row>
    <row r="4263" spans="17:18">
      <c r="Q4263" s="31"/>
      <c r="R4263" s="31"/>
    </row>
    <row r="4264" spans="17:18">
      <c r="Q4264" s="31"/>
      <c r="R4264" s="31"/>
    </row>
    <row r="4265" spans="17:18">
      <c r="Q4265" s="31"/>
      <c r="R4265" s="31"/>
    </row>
    <row r="4266" spans="17:18">
      <c r="Q4266" s="31"/>
      <c r="R4266" s="31"/>
    </row>
    <row r="4267" spans="17:18">
      <c r="Q4267" s="31"/>
      <c r="R4267" s="31"/>
    </row>
    <row r="4268" spans="17:18">
      <c r="Q4268" s="31"/>
      <c r="R4268" s="31"/>
    </row>
    <row r="4269" spans="17:18">
      <c r="Q4269" s="31"/>
      <c r="R4269" s="31"/>
    </row>
    <row r="4270" spans="17:18">
      <c r="Q4270" s="31"/>
      <c r="R4270" s="31"/>
    </row>
    <row r="4271" spans="17:18">
      <c r="Q4271" s="31"/>
      <c r="R4271" s="31"/>
    </row>
    <row r="4272" spans="17:18">
      <c r="Q4272" s="31"/>
      <c r="R4272" s="31"/>
    </row>
    <row r="4273" spans="17:18">
      <c r="Q4273" s="31"/>
      <c r="R4273" s="31"/>
    </row>
    <row r="4274" spans="17:18">
      <c r="Q4274" s="31"/>
      <c r="R4274" s="31"/>
    </row>
    <row r="4275" spans="17:18">
      <c r="Q4275" s="31"/>
      <c r="R4275" s="31"/>
    </row>
    <row r="4276" spans="17:18">
      <c r="Q4276" s="31"/>
      <c r="R4276" s="31"/>
    </row>
    <row r="4277" spans="17:18">
      <c r="Q4277" s="31"/>
      <c r="R4277" s="31"/>
    </row>
    <row r="4278" spans="17:18">
      <c r="Q4278" s="31"/>
      <c r="R4278" s="31"/>
    </row>
    <row r="4279" spans="17:18">
      <c r="Q4279" s="31"/>
      <c r="R4279" s="31"/>
    </row>
    <row r="4280" spans="17:18">
      <c r="Q4280" s="31"/>
      <c r="R4280" s="31"/>
    </row>
    <row r="4281" spans="17:18">
      <c r="Q4281" s="31"/>
      <c r="R4281" s="31"/>
    </row>
    <row r="4282" spans="17:18">
      <c r="Q4282" s="31"/>
      <c r="R4282" s="31"/>
    </row>
    <row r="4283" spans="17:18">
      <c r="Q4283" s="31"/>
      <c r="R4283" s="31"/>
    </row>
    <row r="4284" spans="17:18">
      <c r="Q4284" s="31"/>
      <c r="R4284" s="31"/>
    </row>
    <row r="4285" spans="17:18">
      <c r="Q4285" s="31"/>
      <c r="R4285" s="31"/>
    </row>
    <row r="4286" spans="17:18">
      <c r="Q4286" s="31"/>
      <c r="R4286" s="31"/>
    </row>
    <row r="4287" spans="17:18">
      <c r="Q4287" s="31"/>
      <c r="R4287" s="31"/>
    </row>
    <row r="4288" spans="17:18">
      <c r="Q4288" s="31"/>
      <c r="R4288" s="31"/>
    </row>
    <row r="4289" spans="17:18">
      <c r="Q4289" s="31"/>
      <c r="R4289" s="31"/>
    </row>
    <row r="4290" spans="17:18">
      <c r="Q4290" s="31"/>
      <c r="R4290" s="31"/>
    </row>
    <row r="4291" spans="17:18">
      <c r="Q4291" s="31"/>
      <c r="R4291" s="31"/>
    </row>
    <row r="4292" spans="17:18">
      <c r="Q4292" s="31"/>
      <c r="R4292" s="31"/>
    </row>
    <row r="4293" spans="17:18">
      <c r="Q4293" s="31"/>
      <c r="R4293" s="31"/>
    </row>
    <row r="4294" spans="17:18">
      <c r="Q4294" s="31"/>
      <c r="R4294" s="31"/>
    </row>
    <row r="4295" spans="17:18">
      <c r="Q4295" s="31"/>
      <c r="R4295" s="31"/>
    </row>
    <row r="4296" spans="17:18">
      <c r="Q4296" s="31"/>
      <c r="R4296" s="31"/>
    </row>
    <row r="4297" spans="17:18">
      <c r="Q4297" s="31"/>
      <c r="R4297" s="31"/>
    </row>
    <row r="4298" spans="17:18">
      <c r="Q4298" s="31"/>
      <c r="R4298" s="31"/>
    </row>
    <row r="4299" spans="17:18">
      <c r="Q4299" s="31"/>
      <c r="R4299" s="31"/>
    </row>
    <row r="4300" spans="17:18">
      <c r="Q4300" s="31"/>
      <c r="R4300" s="31"/>
    </row>
    <row r="4301" spans="17:18">
      <c r="Q4301" s="31"/>
      <c r="R4301" s="31"/>
    </row>
    <row r="4302" spans="17:18">
      <c r="Q4302" s="31"/>
      <c r="R4302" s="31"/>
    </row>
    <row r="4303" spans="17:18">
      <c r="Q4303" s="31"/>
      <c r="R4303" s="31"/>
    </row>
    <row r="4304" spans="17:18">
      <c r="Q4304" s="31"/>
      <c r="R4304" s="31"/>
    </row>
    <row r="4305" spans="17:18">
      <c r="Q4305" s="31"/>
      <c r="R4305" s="31"/>
    </row>
    <row r="4306" spans="17:18">
      <c r="Q4306" s="31"/>
      <c r="R4306" s="31"/>
    </row>
    <row r="4307" spans="17:18">
      <c r="Q4307" s="31"/>
      <c r="R4307" s="31"/>
    </row>
    <row r="4308" spans="17:18">
      <c r="Q4308" s="31"/>
      <c r="R4308" s="31"/>
    </row>
    <row r="4309" spans="17:18">
      <c r="Q4309" s="31"/>
      <c r="R4309" s="31"/>
    </row>
    <row r="4310" spans="17:18">
      <c r="Q4310" s="31"/>
      <c r="R4310" s="31"/>
    </row>
    <row r="4311" spans="17:18">
      <c r="Q4311" s="31"/>
      <c r="R4311" s="31"/>
    </row>
    <row r="4312" spans="17:18">
      <c r="Q4312" s="31"/>
      <c r="R4312" s="31"/>
    </row>
    <row r="4313" spans="17:18">
      <c r="Q4313" s="31"/>
      <c r="R4313" s="31"/>
    </row>
    <row r="4314" spans="17:18">
      <c r="Q4314" s="31"/>
      <c r="R4314" s="31"/>
    </row>
    <row r="4315" spans="17:18">
      <c r="Q4315" s="31"/>
      <c r="R4315" s="31"/>
    </row>
    <row r="4316" spans="17:18">
      <c r="Q4316" s="31"/>
      <c r="R4316" s="31"/>
    </row>
    <row r="4317" spans="17:18">
      <c r="Q4317" s="31"/>
      <c r="R4317" s="31"/>
    </row>
    <row r="4318" spans="17:18">
      <c r="Q4318" s="31"/>
      <c r="R4318" s="31"/>
    </row>
    <row r="4319" spans="17:18">
      <c r="Q4319" s="31"/>
      <c r="R4319" s="31"/>
    </row>
    <row r="4320" spans="17:18">
      <c r="Q4320" s="31"/>
      <c r="R4320" s="31"/>
    </row>
    <row r="4321" spans="17:18">
      <c r="Q4321" s="31"/>
      <c r="R4321" s="31"/>
    </row>
    <row r="4322" spans="17:18">
      <c r="Q4322" s="31"/>
      <c r="R4322" s="31"/>
    </row>
    <row r="4323" spans="17:18">
      <c r="Q4323" s="31"/>
      <c r="R4323" s="31"/>
    </row>
    <row r="4324" spans="17:18">
      <c r="Q4324" s="31"/>
      <c r="R4324" s="31"/>
    </row>
    <row r="4325" spans="17:18">
      <c r="Q4325" s="31"/>
      <c r="R4325" s="31"/>
    </row>
    <row r="4326" spans="17:18">
      <c r="Q4326" s="31"/>
      <c r="R4326" s="31"/>
    </row>
    <row r="4327" spans="17:18">
      <c r="Q4327" s="31"/>
      <c r="R4327" s="31"/>
    </row>
    <row r="4328" spans="17:18">
      <c r="Q4328" s="31"/>
      <c r="R4328" s="31"/>
    </row>
    <row r="4329" spans="17:18">
      <c r="Q4329" s="31"/>
      <c r="R4329" s="31"/>
    </row>
    <row r="4330" spans="17:18">
      <c r="Q4330" s="31"/>
      <c r="R4330" s="31"/>
    </row>
    <row r="4331" spans="17:18">
      <c r="Q4331" s="31"/>
      <c r="R4331" s="31"/>
    </row>
    <row r="4332" spans="17:18">
      <c r="Q4332" s="31"/>
      <c r="R4332" s="31"/>
    </row>
    <row r="4333" spans="17:18">
      <c r="Q4333" s="31"/>
      <c r="R4333" s="31"/>
    </row>
    <row r="4334" spans="17:18">
      <c r="Q4334" s="31"/>
      <c r="R4334" s="31"/>
    </row>
    <row r="4335" spans="17:18">
      <c r="Q4335" s="31"/>
      <c r="R4335" s="31"/>
    </row>
    <row r="4336" spans="17:18">
      <c r="Q4336" s="31"/>
      <c r="R4336" s="31"/>
    </row>
    <row r="4337" spans="17:18">
      <c r="Q4337" s="31"/>
      <c r="R4337" s="31"/>
    </row>
    <row r="4338" spans="17:18">
      <c r="Q4338" s="31"/>
      <c r="R4338" s="31"/>
    </row>
    <row r="4339" spans="17:18">
      <c r="Q4339" s="31"/>
      <c r="R4339" s="31"/>
    </row>
    <row r="4340" spans="17:18">
      <c r="Q4340" s="31"/>
      <c r="R4340" s="31"/>
    </row>
    <row r="4341" spans="17:18">
      <c r="Q4341" s="31"/>
      <c r="R4341" s="31"/>
    </row>
    <row r="4342" spans="17:18">
      <c r="Q4342" s="31"/>
      <c r="R4342" s="31"/>
    </row>
    <row r="4343" spans="17:18">
      <c r="Q4343" s="31"/>
      <c r="R4343" s="31"/>
    </row>
    <row r="4344" spans="17:18">
      <c r="Q4344" s="31"/>
      <c r="R4344" s="31"/>
    </row>
    <row r="4345" spans="17:18">
      <c r="Q4345" s="31"/>
      <c r="R4345" s="31"/>
    </row>
    <row r="4346" spans="17:18">
      <c r="Q4346" s="31"/>
      <c r="R4346" s="31"/>
    </row>
    <row r="4347" spans="17:18">
      <c r="Q4347" s="31"/>
      <c r="R4347" s="31"/>
    </row>
    <row r="4348" spans="17:18">
      <c r="Q4348" s="31"/>
      <c r="R4348" s="31"/>
    </row>
    <row r="4349" spans="17:18">
      <c r="Q4349" s="31"/>
      <c r="R4349" s="31"/>
    </row>
    <row r="4350" spans="17:18">
      <c r="Q4350" s="31"/>
      <c r="R4350" s="31"/>
    </row>
    <row r="4351" spans="17:18">
      <c r="Q4351" s="31"/>
      <c r="R4351" s="31"/>
    </row>
    <row r="4352" spans="17:18">
      <c r="Q4352" s="31"/>
      <c r="R4352" s="31"/>
    </row>
    <row r="4353" spans="17:18">
      <c r="Q4353" s="31"/>
      <c r="R4353" s="31"/>
    </row>
    <row r="4354" spans="17:18">
      <c r="Q4354" s="31"/>
      <c r="R4354" s="31"/>
    </row>
    <row r="4355" spans="17:18">
      <c r="Q4355" s="31"/>
      <c r="R4355" s="31"/>
    </row>
    <row r="4356" spans="17:18">
      <c r="Q4356" s="31"/>
      <c r="R4356" s="31"/>
    </row>
    <row r="4357" spans="17:18">
      <c r="Q4357" s="31"/>
      <c r="R4357" s="31"/>
    </row>
    <row r="4358" spans="17:18">
      <c r="Q4358" s="31"/>
      <c r="R4358" s="31"/>
    </row>
    <row r="4359" spans="17:18">
      <c r="Q4359" s="31"/>
      <c r="R4359" s="31"/>
    </row>
    <row r="4360" spans="17:18">
      <c r="Q4360" s="31"/>
      <c r="R4360" s="31"/>
    </row>
    <row r="4361" spans="17:18">
      <c r="Q4361" s="31"/>
      <c r="R4361" s="31"/>
    </row>
    <row r="4362" spans="17:18">
      <c r="Q4362" s="31"/>
      <c r="R4362" s="31"/>
    </row>
    <row r="4363" spans="17:18">
      <c r="Q4363" s="31"/>
      <c r="R4363" s="31"/>
    </row>
    <row r="4364" spans="17:18">
      <c r="Q4364" s="31"/>
      <c r="R4364" s="31"/>
    </row>
    <row r="4365" spans="17:18">
      <c r="Q4365" s="31"/>
      <c r="R4365" s="31"/>
    </row>
    <row r="4366" spans="17:18">
      <c r="Q4366" s="31"/>
      <c r="R4366" s="31"/>
    </row>
    <row r="4367" spans="17:18">
      <c r="Q4367" s="31"/>
      <c r="R4367" s="31"/>
    </row>
    <row r="4368" spans="17:18">
      <c r="Q4368" s="31"/>
      <c r="R4368" s="31"/>
    </row>
    <row r="4369" spans="17:18">
      <c r="Q4369" s="31"/>
      <c r="R4369" s="31"/>
    </row>
    <row r="4370" spans="17:18">
      <c r="Q4370" s="31"/>
      <c r="R4370" s="31"/>
    </row>
    <row r="4371" spans="17:18">
      <c r="Q4371" s="31"/>
      <c r="R4371" s="31"/>
    </row>
    <row r="4372" spans="17:18">
      <c r="Q4372" s="31"/>
      <c r="R4372" s="31"/>
    </row>
    <row r="4373" spans="17:18">
      <c r="Q4373" s="31"/>
      <c r="R4373" s="31"/>
    </row>
    <row r="4374" spans="17:18">
      <c r="Q4374" s="31"/>
      <c r="R4374" s="31"/>
    </row>
    <row r="4375" spans="17:18">
      <c r="Q4375" s="31"/>
      <c r="R4375" s="31"/>
    </row>
    <row r="4376" spans="17:18">
      <c r="Q4376" s="31"/>
      <c r="R4376" s="31"/>
    </row>
    <row r="4377" spans="17:18">
      <c r="Q4377" s="31"/>
      <c r="R4377" s="31"/>
    </row>
    <row r="4378" spans="17:18">
      <c r="Q4378" s="31"/>
      <c r="R4378" s="31"/>
    </row>
    <row r="4379" spans="17:18">
      <c r="Q4379" s="31"/>
      <c r="R4379" s="31"/>
    </row>
    <row r="4380" spans="17:18">
      <c r="Q4380" s="31"/>
      <c r="R4380" s="31"/>
    </row>
    <row r="4381" spans="17:18">
      <c r="Q4381" s="31"/>
      <c r="R4381" s="31"/>
    </row>
    <row r="4382" spans="17:18">
      <c r="Q4382" s="31"/>
      <c r="R4382" s="31"/>
    </row>
    <row r="4383" spans="17:18">
      <c r="Q4383" s="31"/>
      <c r="R4383" s="31"/>
    </row>
    <row r="4384" spans="17:18">
      <c r="Q4384" s="31"/>
      <c r="R4384" s="31"/>
    </row>
    <row r="4385" spans="17:18">
      <c r="Q4385" s="31"/>
      <c r="R4385" s="31"/>
    </row>
    <row r="4386" spans="17:18">
      <c r="Q4386" s="31"/>
      <c r="R4386" s="31"/>
    </row>
    <row r="4387" spans="17:18">
      <c r="Q4387" s="31"/>
      <c r="R4387" s="31"/>
    </row>
    <row r="4388" spans="17:18">
      <c r="Q4388" s="31"/>
      <c r="R4388" s="31"/>
    </row>
    <row r="4389" spans="17:18">
      <c r="Q4389" s="31"/>
      <c r="R4389" s="31"/>
    </row>
    <row r="4390" spans="17:18">
      <c r="Q4390" s="31"/>
      <c r="R4390" s="31"/>
    </row>
    <row r="4391" spans="17:18">
      <c r="Q4391" s="31"/>
      <c r="R4391" s="31"/>
    </row>
    <row r="4392" spans="17:18">
      <c r="Q4392" s="31"/>
      <c r="R4392" s="31"/>
    </row>
    <row r="4393" spans="17:18">
      <c r="Q4393" s="31"/>
      <c r="R4393" s="31"/>
    </row>
    <row r="4394" spans="17:18">
      <c r="Q4394" s="31"/>
      <c r="R4394" s="31"/>
    </row>
    <row r="4395" spans="17:18">
      <c r="Q4395" s="31"/>
      <c r="R4395" s="31"/>
    </row>
    <row r="4396" spans="17:18">
      <c r="Q4396" s="31"/>
      <c r="R4396" s="31"/>
    </row>
    <row r="4397" spans="17:18">
      <c r="Q4397" s="31"/>
      <c r="R4397" s="31"/>
    </row>
    <row r="4398" spans="17:18">
      <c r="Q4398" s="31"/>
      <c r="R4398" s="31"/>
    </row>
    <row r="4399" spans="17:18">
      <c r="Q4399" s="31"/>
      <c r="R4399" s="31"/>
    </row>
    <row r="4400" spans="17:18">
      <c r="Q4400" s="31"/>
      <c r="R4400" s="31"/>
    </row>
    <row r="4401" spans="17:18">
      <c r="Q4401" s="31"/>
      <c r="R4401" s="31"/>
    </row>
    <row r="4402" spans="17:18">
      <c r="Q4402" s="31"/>
      <c r="R4402" s="31"/>
    </row>
    <row r="4403" spans="17:18">
      <c r="Q4403" s="31"/>
      <c r="R4403" s="31"/>
    </row>
    <row r="4404" spans="17:18">
      <c r="Q4404" s="31"/>
      <c r="R4404" s="31"/>
    </row>
    <row r="4405" spans="17:18">
      <c r="Q4405" s="31"/>
      <c r="R4405" s="31"/>
    </row>
    <row r="4406" spans="17:18">
      <c r="Q4406" s="31"/>
      <c r="R4406" s="31"/>
    </row>
    <row r="4407" spans="17:18">
      <c r="Q4407" s="31"/>
      <c r="R4407" s="31"/>
    </row>
    <row r="4408" spans="17:18">
      <c r="Q4408" s="31"/>
      <c r="R4408" s="31"/>
    </row>
    <row r="4409" spans="17:18">
      <c r="Q4409" s="31"/>
      <c r="R4409" s="31"/>
    </row>
    <row r="4410" spans="17:18">
      <c r="Q4410" s="31"/>
      <c r="R4410" s="31"/>
    </row>
    <row r="4411" spans="17:18">
      <c r="Q4411" s="31"/>
      <c r="R4411" s="31"/>
    </row>
    <row r="4412" spans="17:18">
      <c r="Q4412" s="31"/>
      <c r="R4412" s="31"/>
    </row>
    <row r="4413" spans="17:18">
      <c r="Q4413" s="31"/>
      <c r="R4413" s="31"/>
    </row>
    <row r="4414" spans="17:18">
      <c r="Q4414" s="31"/>
      <c r="R4414" s="31"/>
    </row>
    <row r="4415" spans="17:18">
      <c r="Q4415" s="31"/>
      <c r="R4415" s="31"/>
    </row>
    <row r="4416" spans="17:18">
      <c r="Q4416" s="31"/>
      <c r="R4416" s="31"/>
    </row>
    <row r="4417" spans="17:18">
      <c r="Q4417" s="31"/>
      <c r="R4417" s="31"/>
    </row>
    <row r="4418" spans="17:18">
      <c r="Q4418" s="31"/>
      <c r="R4418" s="31"/>
    </row>
    <row r="4419" spans="17:18">
      <c r="Q4419" s="31"/>
      <c r="R4419" s="31"/>
    </row>
    <row r="4420" spans="17:18">
      <c r="Q4420" s="31"/>
      <c r="R4420" s="31"/>
    </row>
    <row r="4421" spans="17:18">
      <c r="Q4421" s="31"/>
      <c r="R4421" s="31"/>
    </row>
    <row r="4422" spans="17:18">
      <c r="Q4422" s="31"/>
      <c r="R4422" s="31"/>
    </row>
    <row r="4423" spans="17:18">
      <c r="Q4423" s="31"/>
      <c r="R4423" s="31"/>
    </row>
    <row r="4424" spans="17:18">
      <c r="Q4424" s="31"/>
      <c r="R4424" s="31"/>
    </row>
    <row r="4425" spans="17:18">
      <c r="Q4425" s="31"/>
      <c r="R4425" s="31"/>
    </row>
    <row r="4426" spans="17:18">
      <c r="Q4426" s="31"/>
      <c r="R4426" s="31"/>
    </row>
    <row r="4427" spans="17:18">
      <c r="Q4427" s="31"/>
      <c r="R4427" s="31"/>
    </row>
    <row r="4428" spans="17:18">
      <c r="Q4428" s="31"/>
      <c r="R4428" s="31"/>
    </row>
    <row r="4429" spans="17:18">
      <c r="Q4429" s="31"/>
      <c r="R4429" s="31"/>
    </row>
    <row r="4430" spans="17:18">
      <c r="Q4430" s="31"/>
      <c r="R4430" s="31"/>
    </row>
    <row r="4431" spans="17:18">
      <c r="Q4431" s="31"/>
      <c r="R4431" s="31"/>
    </row>
    <row r="4432" spans="17:18">
      <c r="Q4432" s="31"/>
      <c r="R4432" s="31"/>
    </row>
    <row r="4433" spans="17:18">
      <c r="Q4433" s="31"/>
      <c r="R4433" s="31"/>
    </row>
    <row r="4434" spans="17:18">
      <c r="Q4434" s="31"/>
      <c r="R4434" s="31"/>
    </row>
    <row r="4435" spans="17:18">
      <c r="Q4435" s="31"/>
      <c r="R4435" s="31"/>
    </row>
    <row r="4436" spans="17:18">
      <c r="Q4436" s="31"/>
      <c r="R4436" s="31"/>
    </row>
    <row r="4437" spans="17:18">
      <c r="Q4437" s="31"/>
      <c r="R4437" s="31"/>
    </row>
    <row r="4438" spans="17:18">
      <c r="Q4438" s="31"/>
      <c r="R4438" s="31"/>
    </row>
    <row r="4439" spans="17:18">
      <c r="Q4439" s="31"/>
      <c r="R4439" s="31"/>
    </row>
    <row r="4440" spans="17:18">
      <c r="Q4440" s="31"/>
      <c r="R4440" s="31"/>
    </row>
    <row r="4441" spans="17:18">
      <c r="Q4441" s="31"/>
      <c r="R4441" s="31"/>
    </row>
    <row r="4442" spans="17:18">
      <c r="Q4442" s="31"/>
      <c r="R4442" s="31"/>
    </row>
    <row r="4443" spans="17:18">
      <c r="Q4443" s="31"/>
      <c r="R4443" s="31"/>
    </row>
    <row r="4444" spans="17:18">
      <c r="Q4444" s="31"/>
      <c r="R4444" s="31"/>
    </row>
    <row r="4445" spans="17:18">
      <c r="Q4445" s="31"/>
      <c r="R4445" s="31"/>
    </row>
    <row r="4446" spans="17:18">
      <c r="Q4446" s="31"/>
      <c r="R4446" s="31"/>
    </row>
    <row r="4447" spans="17:18">
      <c r="Q4447" s="31"/>
      <c r="R4447" s="31"/>
    </row>
    <row r="4448" spans="17:18">
      <c r="Q4448" s="31"/>
      <c r="R4448" s="31"/>
    </row>
    <row r="4449" spans="17:18">
      <c r="Q4449" s="31"/>
      <c r="R4449" s="31"/>
    </row>
    <row r="4450" spans="17:18">
      <c r="Q4450" s="31"/>
      <c r="R4450" s="31"/>
    </row>
    <row r="4451" spans="17:18">
      <c r="Q4451" s="31"/>
      <c r="R4451" s="31"/>
    </row>
    <row r="4452" spans="17:18">
      <c r="Q4452" s="31"/>
      <c r="R4452" s="31"/>
    </row>
    <row r="4453" spans="17:18">
      <c r="Q4453" s="31"/>
      <c r="R4453" s="31"/>
    </row>
    <row r="4454" spans="17:18">
      <c r="Q4454" s="31"/>
      <c r="R4454" s="31"/>
    </row>
    <row r="4455" spans="17:18">
      <c r="Q4455" s="31"/>
      <c r="R4455" s="31"/>
    </row>
    <row r="4456" spans="17:18">
      <c r="Q4456" s="31"/>
      <c r="R4456" s="31"/>
    </row>
    <row r="4457" spans="17:18">
      <c r="Q4457" s="31"/>
      <c r="R4457" s="31"/>
    </row>
    <row r="4458" spans="17:18">
      <c r="Q4458" s="31"/>
      <c r="R4458" s="31"/>
    </row>
    <row r="4459" spans="17:18">
      <c r="Q4459" s="31"/>
      <c r="R4459" s="31"/>
    </row>
    <row r="4460" spans="17:18">
      <c r="Q4460" s="31"/>
      <c r="R4460" s="31"/>
    </row>
    <row r="4461" spans="17:18">
      <c r="Q4461" s="31"/>
      <c r="R4461" s="31"/>
    </row>
    <row r="4462" spans="17:18">
      <c r="Q4462" s="31"/>
      <c r="R4462" s="31"/>
    </row>
    <row r="4463" spans="17:18">
      <c r="Q4463" s="31"/>
      <c r="R4463" s="31"/>
    </row>
    <row r="4464" spans="17:18">
      <c r="Q4464" s="31"/>
      <c r="R4464" s="31"/>
    </row>
    <row r="4465" spans="17:18">
      <c r="Q4465" s="31"/>
      <c r="R4465" s="31"/>
    </row>
    <row r="4466" spans="17:18">
      <c r="Q4466" s="31"/>
      <c r="R4466" s="31"/>
    </row>
    <row r="4467" spans="17:18">
      <c r="Q4467" s="31"/>
      <c r="R4467" s="31"/>
    </row>
    <row r="4468" spans="17:18">
      <c r="Q4468" s="31"/>
      <c r="R4468" s="31"/>
    </row>
    <row r="4469" spans="17:18">
      <c r="Q4469" s="31"/>
      <c r="R4469" s="31"/>
    </row>
    <row r="4470" spans="17:18">
      <c r="Q4470" s="31"/>
      <c r="R4470" s="31"/>
    </row>
    <row r="4471" spans="17:18">
      <c r="Q4471" s="31"/>
      <c r="R4471" s="31"/>
    </row>
    <row r="4472" spans="17:18">
      <c r="Q4472" s="31"/>
      <c r="R4472" s="31"/>
    </row>
    <row r="4473" spans="17:18">
      <c r="Q4473" s="31"/>
      <c r="R4473" s="31"/>
    </row>
    <row r="4474" spans="17:18">
      <c r="Q4474" s="31"/>
      <c r="R4474" s="31"/>
    </row>
    <row r="4475" spans="17:18">
      <c r="Q4475" s="31"/>
      <c r="R4475" s="31"/>
    </row>
    <row r="4476" spans="17:18">
      <c r="Q4476" s="31"/>
      <c r="R4476" s="31"/>
    </row>
    <row r="4477" spans="17:18">
      <c r="Q4477" s="31"/>
      <c r="R4477" s="31"/>
    </row>
    <row r="4478" spans="17:18">
      <c r="Q4478" s="31"/>
      <c r="R4478" s="31"/>
    </row>
    <row r="4479" spans="17:18">
      <c r="Q4479" s="31"/>
      <c r="R4479" s="31"/>
    </row>
    <row r="4480" spans="17:18">
      <c r="Q4480" s="31"/>
      <c r="R4480" s="31"/>
    </row>
    <row r="4481" spans="17:18">
      <c r="Q4481" s="31"/>
      <c r="R4481" s="31"/>
    </row>
    <row r="4482" spans="17:18">
      <c r="Q4482" s="31"/>
      <c r="R4482" s="31"/>
    </row>
    <row r="4483" spans="17:18">
      <c r="Q4483" s="31"/>
      <c r="R4483" s="31"/>
    </row>
    <row r="4484" spans="17:18">
      <c r="Q4484" s="31"/>
      <c r="R4484" s="31"/>
    </row>
    <row r="4485" spans="17:18">
      <c r="Q4485" s="31"/>
      <c r="R4485" s="31"/>
    </row>
    <row r="4486" spans="17:18">
      <c r="Q4486" s="31"/>
      <c r="R4486" s="31"/>
    </row>
    <row r="4487" spans="17:18">
      <c r="Q4487" s="31"/>
      <c r="R4487" s="31"/>
    </row>
    <row r="4488" spans="17:18">
      <c r="Q4488" s="31"/>
      <c r="R4488" s="31"/>
    </row>
    <row r="4489" spans="17:18">
      <c r="Q4489" s="31"/>
      <c r="R4489" s="31"/>
    </row>
    <row r="4490" spans="17:18">
      <c r="Q4490" s="31"/>
      <c r="R4490" s="31"/>
    </row>
    <row r="4491" spans="17:18">
      <c r="Q4491" s="31"/>
      <c r="R4491" s="31"/>
    </row>
    <row r="4492" spans="17:18">
      <c r="Q4492" s="31"/>
      <c r="R4492" s="31"/>
    </row>
    <row r="4493" spans="17:18">
      <c r="Q4493" s="31"/>
      <c r="R4493" s="31"/>
    </row>
    <row r="4494" spans="17:18">
      <c r="Q4494" s="31"/>
      <c r="R4494" s="31"/>
    </row>
    <row r="4495" spans="17:18">
      <c r="Q4495" s="31"/>
      <c r="R4495" s="31"/>
    </row>
    <row r="4496" spans="17:18">
      <c r="Q4496" s="31"/>
      <c r="R4496" s="31"/>
    </row>
    <row r="4497" spans="17:18">
      <c r="Q4497" s="31"/>
      <c r="R4497" s="31"/>
    </row>
    <row r="4498" spans="17:18">
      <c r="Q4498" s="31"/>
      <c r="R4498" s="31"/>
    </row>
    <row r="4499" spans="17:18">
      <c r="Q4499" s="31"/>
      <c r="R4499" s="31"/>
    </row>
    <row r="4500" spans="17:18">
      <c r="Q4500" s="31"/>
      <c r="R4500" s="31"/>
    </row>
    <row r="4501" spans="17:18">
      <c r="Q4501" s="31"/>
      <c r="R4501" s="31"/>
    </row>
    <row r="4502" spans="17:18">
      <c r="Q4502" s="31"/>
      <c r="R4502" s="31"/>
    </row>
    <row r="4503" spans="17:18">
      <c r="Q4503" s="31"/>
      <c r="R4503" s="31"/>
    </row>
    <row r="4504" spans="17:18">
      <c r="Q4504" s="31"/>
      <c r="R4504" s="31"/>
    </row>
    <row r="4505" spans="17:18">
      <c r="Q4505" s="31"/>
      <c r="R4505" s="31"/>
    </row>
    <row r="4506" spans="17:18">
      <c r="Q4506" s="31"/>
      <c r="R4506" s="31"/>
    </row>
    <row r="4507" spans="17:18">
      <c r="Q4507" s="31"/>
      <c r="R4507" s="31"/>
    </row>
    <row r="4508" spans="17:18">
      <c r="Q4508" s="31"/>
      <c r="R4508" s="31"/>
    </row>
    <row r="4509" spans="17:18">
      <c r="Q4509" s="31"/>
      <c r="R4509" s="31"/>
    </row>
    <row r="4510" spans="17:18">
      <c r="Q4510" s="31"/>
      <c r="R4510" s="31"/>
    </row>
    <row r="4511" spans="17:18">
      <c r="Q4511" s="31"/>
      <c r="R4511" s="31"/>
    </row>
    <row r="4512" spans="17:18">
      <c r="Q4512" s="31"/>
      <c r="R4512" s="31"/>
    </row>
    <row r="4513" spans="17:18">
      <c r="Q4513" s="31"/>
      <c r="R4513" s="31"/>
    </row>
    <row r="4514" spans="17:18">
      <c r="Q4514" s="31"/>
      <c r="R4514" s="31"/>
    </row>
    <row r="4515" spans="17:18">
      <c r="Q4515" s="31"/>
      <c r="R4515" s="31"/>
    </row>
    <row r="4516" spans="17:18">
      <c r="Q4516" s="31"/>
      <c r="R4516" s="31"/>
    </row>
    <row r="4517" spans="17:18">
      <c r="Q4517" s="31"/>
      <c r="R4517" s="31"/>
    </row>
    <row r="4518" spans="17:18">
      <c r="Q4518" s="31"/>
      <c r="R4518" s="31"/>
    </row>
    <row r="4519" spans="17:18">
      <c r="Q4519" s="31"/>
      <c r="R4519" s="31"/>
    </row>
    <row r="4520" spans="17:18">
      <c r="Q4520" s="31"/>
      <c r="R4520" s="31"/>
    </row>
    <row r="4521" spans="17:18">
      <c r="Q4521" s="31"/>
      <c r="R4521" s="31"/>
    </row>
    <row r="4522" spans="17:18">
      <c r="Q4522" s="31"/>
      <c r="R4522" s="31"/>
    </row>
    <row r="4523" spans="17:18">
      <c r="Q4523" s="31"/>
      <c r="R4523" s="31"/>
    </row>
    <row r="4524" spans="17:18">
      <c r="Q4524" s="31"/>
      <c r="R4524" s="31"/>
    </row>
    <row r="4525" spans="17:18">
      <c r="Q4525" s="31"/>
      <c r="R4525" s="31"/>
    </row>
    <row r="4526" spans="17:18">
      <c r="Q4526" s="31"/>
      <c r="R4526" s="31"/>
    </row>
    <row r="4527" spans="17:18">
      <c r="Q4527" s="31"/>
      <c r="R4527" s="31"/>
    </row>
    <row r="4528" spans="17:18">
      <c r="Q4528" s="31"/>
      <c r="R4528" s="31"/>
    </row>
    <row r="4529" spans="17:18">
      <c r="Q4529" s="31"/>
      <c r="R4529" s="31"/>
    </row>
    <row r="4530" spans="17:18">
      <c r="Q4530" s="31"/>
      <c r="R4530" s="31"/>
    </row>
    <row r="4531" spans="17:18">
      <c r="Q4531" s="31"/>
      <c r="R4531" s="31"/>
    </row>
    <row r="4532" spans="17:18">
      <c r="Q4532" s="31"/>
      <c r="R4532" s="31"/>
    </row>
    <row r="4533" spans="17:18">
      <c r="Q4533" s="31"/>
      <c r="R4533" s="31"/>
    </row>
    <row r="4534" spans="17:18">
      <c r="Q4534" s="31"/>
      <c r="R4534" s="31"/>
    </row>
    <row r="4535" spans="17:18">
      <c r="Q4535" s="31"/>
      <c r="R4535" s="31"/>
    </row>
    <row r="4536" spans="17:18">
      <c r="Q4536" s="31"/>
      <c r="R4536" s="31"/>
    </row>
    <row r="4537" spans="17:18">
      <c r="Q4537" s="31"/>
      <c r="R4537" s="31"/>
    </row>
    <row r="4538" spans="17:18">
      <c r="Q4538" s="31"/>
      <c r="R4538" s="31"/>
    </row>
    <row r="4539" spans="17:18">
      <c r="Q4539" s="31"/>
      <c r="R4539" s="31"/>
    </row>
    <row r="4540" spans="17:18">
      <c r="Q4540" s="31"/>
      <c r="R4540" s="31"/>
    </row>
    <row r="4541" spans="17:18">
      <c r="Q4541" s="31"/>
      <c r="R4541" s="31"/>
    </row>
    <row r="4542" spans="17:18">
      <c r="Q4542" s="31"/>
      <c r="R4542" s="31"/>
    </row>
    <row r="4543" spans="17:18">
      <c r="Q4543" s="31"/>
      <c r="R4543" s="31"/>
    </row>
    <row r="4544" spans="17:18">
      <c r="Q4544" s="31"/>
      <c r="R4544" s="31"/>
    </row>
    <row r="4545" spans="17:18">
      <c r="Q4545" s="31"/>
      <c r="R4545" s="31"/>
    </row>
    <row r="4546" spans="17:18">
      <c r="Q4546" s="31"/>
      <c r="R4546" s="31"/>
    </row>
    <row r="4547" spans="17:18">
      <c r="Q4547" s="31"/>
      <c r="R4547" s="31"/>
    </row>
    <row r="4548" spans="17:18">
      <c r="Q4548" s="31"/>
      <c r="R4548" s="31"/>
    </row>
    <row r="4549" spans="17:18">
      <c r="Q4549" s="31"/>
      <c r="R4549" s="31"/>
    </row>
    <row r="4550" spans="17:18">
      <c r="Q4550" s="31"/>
      <c r="R4550" s="31"/>
    </row>
    <row r="4551" spans="17:18">
      <c r="Q4551" s="31"/>
      <c r="R4551" s="31"/>
    </row>
    <row r="4552" spans="17:18">
      <c r="Q4552" s="31"/>
      <c r="R4552" s="31"/>
    </row>
    <row r="4553" spans="17:18">
      <c r="Q4553" s="31"/>
      <c r="R4553" s="31"/>
    </row>
    <row r="4554" spans="17:18">
      <c r="Q4554" s="31"/>
      <c r="R4554" s="31"/>
    </row>
    <row r="4555" spans="17:18">
      <c r="Q4555" s="31"/>
      <c r="R4555" s="31"/>
    </row>
    <row r="4556" spans="17:18">
      <c r="Q4556" s="31"/>
      <c r="R4556" s="31"/>
    </row>
    <row r="4557" spans="17:18">
      <c r="Q4557" s="31"/>
      <c r="R4557" s="31"/>
    </row>
    <row r="4558" spans="17:18">
      <c r="Q4558" s="31"/>
      <c r="R4558" s="31"/>
    </row>
    <row r="4559" spans="17:18">
      <c r="Q4559" s="31"/>
      <c r="R4559" s="31"/>
    </row>
    <row r="4560" spans="17:18">
      <c r="Q4560" s="31"/>
      <c r="R4560" s="31"/>
    </row>
    <row r="4561" spans="17:18">
      <c r="Q4561" s="31"/>
      <c r="R4561" s="31"/>
    </row>
    <row r="4562" spans="17:18">
      <c r="Q4562" s="31"/>
      <c r="R4562" s="31"/>
    </row>
    <row r="4563" spans="17:18">
      <c r="Q4563" s="31"/>
      <c r="R4563" s="31"/>
    </row>
    <row r="4564" spans="17:18">
      <c r="Q4564" s="31"/>
      <c r="R4564" s="31"/>
    </row>
    <row r="4565" spans="17:18">
      <c r="Q4565" s="31"/>
      <c r="R4565" s="31"/>
    </row>
    <row r="4566" spans="17:18">
      <c r="Q4566" s="31"/>
      <c r="R4566" s="31"/>
    </row>
    <row r="4567" spans="17:18">
      <c r="Q4567" s="31"/>
      <c r="R4567" s="31"/>
    </row>
    <row r="4568" spans="17:18">
      <c r="Q4568" s="31"/>
      <c r="R4568" s="31"/>
    </row>
    <row r="4569" spans="17:18">
      <c r="Q4569" s="31"/>
      <c r="R4569" s="31"/>
    </row>
    <row r="4570" spans="17:18">
      <c r="Q4570" s="31"/>
      <c r="R4570" s="31"/>
    </row>
    <row r="4571" spans="17:18">
      <c r="Q4571" s="31"/>
      <c r="R4571" s="31"/>
    </row>
    <row r="4572" spans="17:18">
      <c r="Q4572" s="31"/>
      <c r="R4572" s="31"/>
    </row>
    <row r="4573" spans="17:18">
      <c r="Q4573" s="31"/>
      <c r="R4573" s="31"/>
    </row>
    <row r="4574" spans="17:18">
      <c r="Q4574" s="31"/>
      <c r="R4574" s="31"/>
    </row>
    <row r="4575" spans="17:18">
      <c r="Q4575" s="31"/>
      <c r="R4575" s="31"/>
    </row>
    <row r="4576" spans="17:18">
      <c r="Q4576" s="31"/>
      <c r="R4576" s="31"/>
    </row>
    <row r="4577" spans="17:18">
      <c r="Q4577" s="31"/>
      <c r="R4577" s="31"/>
    </row>
    <row r="4578" spans="17:18">
      <c r="Q4578" s="31"/>
      <c r="R4578" s="31"/>
    </row>
    <row r="4579" spans="17:18">
      <c r="Q4579" s="31"/>
      <c r="R4579" s="31"/>
    </row>
    <row r="4580" spans="17:18">
      <c r="Q4580" s="31"/>
      <c r="R4580" s="31"/>
    </row>
    <row r="4581" spans="17:18">
      <c r="Q4581" s="31"/>
      <c r="R4581" s="31"/>
    </row>
    <row r="4582" spans="17:18">
      <c r="Q4582" s="31"/>
      <c r="R4582" s="31"/>
    </row>
    <row r="4583" spans="17:18">
      <c r="Q4583" s="31"/>
      <c r="R4583" s="31"/>
    </row>
    <row r="4584" spans="17:18">
      <c r="Q4584" s="31"/>
      <c r="R4584" s="31"/>
    </row>
    <row r="4585" spans="17:18">
      <c r="Q4585" s="31"/>
      <c r="R4585" s="31"/>
    </row>
    <row r="4586" spans="17:18">
      <c r="Q4586" s="31"/>
      <c r="R4586" s="31"/>
    </row>
    <row r="4587" spans="17:18">
      <c r="Q4587" s="31"/>
      <c r="R4587" s="31"/>
    </row>
    <row r="4588" spans="17:18">
      <c r="Q4588" s="31"/>
      <c r="R4588" s="31"/>
    </row>
    <row r="4589" spans="17:18">
      <c r="Q4589" s="31"/>
      <c r="R4589" s="31"/>
    </row>
    <row r="4590" spans="17:18">
      <c r="Q4590" s="31"/>
      <c r="R4590" s="31"/>
    </row>
    <row r="4591" spans="17:18">
      <c r="Q4591" s="31"/>
      <c r="R4591" s="31"/>
    </row>
    <row r="4592" spans="17:18">
      <c r="Q4592" s="31"/>
      <c r="R4592" s="31"/>
    </row>
    <row r="4593" spans="17:18">
      <c r="Q4593" s="31"/>
      <c r="R4593" s="31"/>
    </row>
    <row r="4594" spans="17:18">
      <c r="Q4594" s="31"/>
      <c r="R4594" s="31"/>
    </row>
    <row r="4595" spans="17:18">
      <c r="Q4595" s="31"/>
      <c r="R4595" s="31"/>
    </row>
    <row r="4596" spans="17:18">
      <c r="Q4596" s="31"/>
      <c r="R4596" s="31"/>
    </row>
    <row r="4597" spans="17:18">
      <c r="Q4597" s="31"/>
      <c r="R4597" s="31"/>
    </row>
    <row r="4598" spans="17:18">
      <c r="Q4598" s="31"/>
      <c r="R4598" s="31"/>
    </row>
    <row r="4599" spans="17:18">
      <c r="Q4599" s="31"/>
      <c r="R4599" s="31"/>
    </row>
    <row r="4600" spans="17:18">
      <c r="Q4600" s="31"/>
      <c r="R4600" s="31"/>
    </row>
    <row r="4601" spans="17:18">
      <c r="Q4601" s="31"/>
      <c r="R4601" s="31"/>
    </row>
    <row r="4602" spans="17:18">
      <c r="Q4602" s="31"/>
      <c r="R4602" s="31"/>
    </row>
    <row r="4603" spans="17:18">
      <c r="Q4603" s="31"/>
      <c r="R4603" s="31"/>
    </row>
    <row r="4604" spans="17:18">
      <c r="Q4604" s="31"/>
      <c r="R4604" s="31"/>
    </row>
    <row r="4605" spans="17:18">
      <c r="Q4605" s="31"/>
      <c r="R4605" s="31"/>
    </row>
    <row r="4606" spans="17:18">
      <c r="Q4606" s="31"/>
      <c r="R4606" s="31"/>
    </row>
    <row r="4607" spans="17:18">
      <c r="Q4607" s="31"/>
      <c r="R4607" s="31"/>
    </row>
    <row r="4608" spans="17:18">
      <c r="Q4608" s="31"/>
      <c r="R4608" s="31"/>
    </row>
    <row r="4609" spans="17:18">
      <c r="Q4609" s="31"/>
      <c r="R4609" s="31"/>
    </row>
    <row r="4610" spans="17:18">
      <c r="Q4610" s="31"/>
      <c r="R4610" s="31"/>
    </row>
    <row r="4611" spans="17:18">
      <c r="Q4611" s="31"/>
      <c r="R4611" s="31"/>
    </row>
    <row r="4612" spans="17:18">
      <c r="Q4612" s="31"/>
      <c r="R4612" s="31"/>
    </row>
    <row r="4613" spans="17:18">
      <c r="Q4613" s="31"/>
      <c r="R4613" s="31"/>
    </row>
    <row r="4614" spans="17:18">
      <c r="Q4614" s="31"/>
      <c r="R4614" s="31"/>
    </row>
    <row r="4615" spans="17:18">
      <c r="Q4615" s="31"/>
      <c r="R4615" s="31"/>
    </row>
    <row r="4616" spans="17:18">
      <c r="Q4616" s="31"/>
      <c r="R4616" s="31"/>
    </row>
    <row r="4617" spans="17:18">
      <c r="Q4617" s="31"/>
      <c r="R4617" s="31"/>
    </row>
    <row r="4618" spans="17:18">
      <c r="Q4618" s="31"/>
      <c r="R4618" s="31"/>
    </row>
    <row r="4619" spans="17:18">
      <c r="Q4619" s="31"/>
      <c r="R4619" s="31"/>
    </row>
    <row r="4620" spans="17:18">
      <c r="Q4620" s="31"/>
      <c r="R4620" s="31"/>
    </row>
    <row r="4621" spans="17:18">
      <c r="Q4621" s="31"/>
      <c r="R4621" s="31"/>
    </row>
    <row r="4622" spans="17:18">
      <c r="Q4622" s="31"/>
      <c r="R4622" s="31"/>
    </row>
    <row r="4623" spans="17:18">
      <c r="Q4623" s="31"/>
      <c r="R4623" s="31"/>
    </row>
    <row r="4624" spans="17:18">
      <c r="Q4624" s="31"/>
      <c r="R4624" s="31"/>
    </row>
    <row r="4625" spans="17:18">
      <c r="Q4625" s="31"/>
      <c r="R4625" s="31"/>
    </row>
    <row r="4626" spans="17:18">
      <c r="Q4626" s="31"/>
      <c r="R4626" s="31"/>
    </row>
    <row r="4627" spans="17:18">
      <c r="Q4627" s="31"/>
      <c r="R4627" s="31"/>
    </row>
    <row r="4628" spans="17:18">
      <c r="Q4628" s="31"/>
      <c r="R4628" s="31"/>
    </row>
    <row r="4629" spans="17:18">
      <c r="Q4629" s="31"/>
      <c r="R4629" s="31"/>
    </row>
    <row r="4630" spans="17:18">
      <c r="Q4630" s="31"/>
      <c r="R4630" s="31"/>
    </row>
    <row r="4631" spans="17:18">
      <c r="Q4631" s="31"/>
      <c r="R4631" s="31"/>
    </row>
    <row r="4632" spans="17:18">
      <c r="Q4632" s="31"/>
      <c r="R4632" s="31"/>
    </row>
    <row r="4633" spans="17:18">
      <c r="Q4633" s="31"/>
      <c r="R4633" s="31"/>
    </row>
    <row r="4634" spans="17:18">
      <c r="Q4634" s="31"/>
      <c r="R4634" s="31"/>
    </row>
    <row r="4635" spans="17:18">
      <c r="Q4635" s="31"/>
      <c r="R4635" s="31"/>
    </row>
    <row r="4636" spans="17:18">
      <c r="Q4636" s="31"/>
      <c r="R4636" s="31"/>
    </row>
    <row r="4637" spans="17:18">
      <c r="Q4637" s="31"/>
      <c r="R4637" s="31"/>
    </row>
    <row r="4638" spans="17:18">
      <c r="Q4638" s="31"/>
      <c r="R4638" s="31"/>
    </row>
    <row r="4639" spans="17:18">
      <c r="Q4639" s="31"/>
      <c r="R4639" s="31"/>
    </row>
    <row r="4640" spans="17:18">
      <c r="Q4640" s="31"/>
      <c r="R4640" s="31"/>
    </row>
    <row r="4641" spans="17:18">
      <c r="Q4641" s="31"/>
      <c r="R4641" s="31"/>
    </row>
    <row r="4642" spans="17:18">
      <c r="Q4642" s="31"/>
      <c r="R4642" s="31"/>
    </row>
    <row r="4643" spans="17:18">
      <c r="Q4643" s="31"/>
      <c r="R4643" s="31"/>
    </row>
    <row r="4644" spans="17:18">
      <c r="Q4644" s="31"/>
      <c r="R4644" s="31"/>
    </row>
    <row r="4645" spans="17:18">
      <c r="Q4645" s="31"/>
      <c r="R4645" s="31"/>
    </row>
    <row r="4646" spans="17:18">
      <c r="Q4646" s="31"/>
      <c r="R4646" s="31"/>
    </row>
    <row r="4647" spans="17:18">
      <c r="Q4647" s="31"/>
      <c r="R4647" s="31"/>
    </row>
    <row r="4648" spans="17:18">
      <c r="Q4648" s="31"/>
      <c r="R4648" s="31"/>
    </row>
    <row r="4649" spans="17:18">
      <c r="Q4649" s="31"/>
      <c r="R4649" s="31"/>
    </row>
    <row r="4650" spans="17:18">
      <c r="Q4650" s="31"/>
      <c r="R4650" s="31"/>
    </row>
    <row r="4651" spans="17:18">
      <c r="Q4651" s="31"/>
      <c r="R4651" s="31"/>
    </row>
    <row r="4652" spans="17:18">
      <c r="Q4652" s="31"/>
      <c r="R4652" s="31"/>
    </row>
    <row r="4653" spans="17:18">
      <c r="Q4653" s="31"/>
      <c r="R4653" s="31"/>
    </row>
    <row r="4654" spans="17:18">
      <c r="Q4654" s="31"/>
      <c r="R4654" s="31"/>
    </row>
    <row r="4655" spans="17:18">
      <c r="Q4655" s="31"/>
      <c r="R4655" s="31"/>
    </row>
    <row r="4656" spans="17:18">
      <c r="Q4656" s="31"/>
      <c r="R4656" s="31"/>
    </row>
    <row r="4657" spans="17:18">
      <c r="Q4657" s="31"/>
      <c r="R4657" s="31"/>
    </row>
    <row r="4658" spans="17:18">
      <c r="Q4658" s="31"/>
      <c r="R4658" s="31"/>
    </row>
    <row r="4659" spans="17:18">
      <c r="Q4659" s="31"/>
      <c r="R4659" s="31"/>
    </row>
    <row r="4660" spans="17:18">
      <c r="Q4660" s="31"/>
      <c r="R4660" s="31"/>
    </row>
    <row r="4661" spans="17:18">
      <c r="Q4661" s="31"/>
      <c r="R4661" s="31"/>
    </row>
    <row r="4662" spans="17:18">
      <c r="Q4662" s="31"/>
      <c r="R4662" s="31"/>
    </row>
    <row r="4663" spans="17:18">
      <c r="Q4663" s="31"/>
      <c r="R4663" s="31"/>
    </row>
    <row r="4664" spans="17:18">
      <c r="Q4664" s="31"/>
      <c r="R4664" s="31"/>
    </row>
    <row r="4665" spans="17:18">
      <c r="Q4665" s="31"/>
      <c r="R4665" s="31"/>
    </row>
    <row r="4666" spans="17:18">
      <c r="Q4666" s="31"/>
      <c r="R4666" s="31"/>
    </row>
    <row r="4667" spans="17:18">
      <c r="Q4667" s="31"/>
      <c r="R4667" s="31"/>
    </row>
    <row r="4668" spans="17:18">
      <c r="Q4668" s="31"/>
      <c r="R4668" s="31"/>
    </row>
    <row r="4669" spans="17:18">
      <c r="Q4669" s="31"/>
      <c r="R4669" s="31"/>
    </row>
    <row r="4670" spans="17:18">
      <c r="Q4670" s="31"/>
      <c r="R4670" s="31"/>
    </row>
    <row r="4671" spans="17:18">
      <c r="Q4671" s="31"/>
      <c r="R4671" s="31"/>
    </row>
    <row r="4672" spans="17:18">
      <c r="Q4672" s="31"/>
      <c r="R4672" s="31"/>
    </row>
    <row r="4673" spans="17:18">
      <c r="Q4673" s="31"/>
      <c r="R4673" s="31"/>
    </row>
    <row r="4674" spans="17:18">
      <c r="Q4674" s="31"/>
      <c r="R4674" s="31"/>
    </row>
    <row r="4675" spans="17:18">
      <c r="Q4675" s="31"/>
      <c r="R4675" s="31"/>
    </row>
    <row r="4676" spans="17:18">
      <c r="Q4676" s="31"/>
      <c r="R4676" s="31"/>
    </row>
    <row r="4677" spans="17:18">
      <c r="Q4677" s="31"/>
      <c r="R4677" s="31"/>
    </row>
    <row r="4678" spans="17:18">
      <c r="Q4678" s="31"/>
      <c r="R4678" s="31"/>
    </row>
    <row r="4679" spans="17:18">
      <c r="Q4679" s="31"/>
      <c r="R4679" s="31"/>
    </row>
    <row r="4680" spans="17:18">
      <c r="Q4680" s="31"/>
      <c r="R4680" s="31"/>
    </row>
    <row r="4681" spans="17:18">
      <c r="Q4681" s="31"/>
      <c r="R4681" s="31"/>
    </row>
    <row r="4682" spans="17:18">
      <c r="Q4682" s="31"/>
      <c r="R4682" s="31"/>
    </row>
    <row r="4683" spans="17:18">
      <c r="Q4683" s="31"/>
      <c r="R4683" s="31"/>
    </row>
    <row r="4684" spans="17:18">
      <c r="Q4684" s="31"/>
      <c r="R4684" s="31"/>
    </row>
    <row r="4685" spans="17:18">
      <c r="Q4685" s="31"/>
      <c r="R4685" s="31"/>
    </row>
    <row r="4686" spans="17:18">
      <c r="Q4686" s="31"/>
      <c r="R4686" s="31"/>
    </row>
    <row r="4687" spans="17:18">
      <c r="Q4687" s="31"/>
      <c r="R4687" s="31"/>
    </row>
    <row r="4688" spans="17:18">
      <c r="Q4688" s="31"/>
      <c r="R4688" s="31"/>
    </row>
    <row r="4689" spans="17:18">
      <c r="Q4689" s="31"/>
      <c r="R4689" s="31"/>
    </row>
    <row r="4690" spans="17:18">
      <c r="Q4690" s="31"/>
      <c r="R4690" s="31"/>
    </row>
    <row r="4691" spans="17:18">
      <c r="Q4691" s="31"/>
      <c r="R4691" s="31"/>
    </row>
    <row r="4692" spans="17:18">
      <c r="Q4692" s="31"/>
      <c r="R4692" s="31"/>
    </row>
    <row r="4693" spans="17:18">
      <c r="Q4693" s="31"/>
      <c r="R4693" s="31"/>
    </row>
    <row r="4694" spans="17:18">
      <c r="Q4694" s="31"/>
      <c r="R4694" s="31"/>
    </row>
    <row r="4695" spans="17:18">
      <c r="Q4695" s="31"/>
      <c r="R4695" s="31"/>
    </row>
    <row r="4696" spans="17:18">
      <c r="Q4696" s="31"/>
      <c r="R4696" s="31"/>
    </row>
    <row r="4697" spans="17:18">
      <c r="Q4697" s="31"/>
      <c r="R4697" s="31"/>
    </row>
    <row r="4698" spans="17:18">
      <c r="Q4698" s="31"/>
      <c r="R4698" s="31"/>
    </row>
    <row r="4699" spans="17:18">
      <c r="Q4699" s="31"/>
      <c r="R4699" s="31"/>
    </row>
    <row r="4700" spans="17:18">
      <c r="Q4700" s="31"/>
      <c r="R4700" s="31"/>
    </row>
    <row r="4701" spans="17:18">
      <c r="Q4701" s="31"/>
      <c r="R4701" s="31"/>
    </row>
    <row r="4702" spans="17:18">
      <c r="Q4702" s="31"/>
      <c r="R4702" s="31"/>
    </row>
    <row r="4703" spans="17:18">
      <c r="Q4703" s="31"/>
      <c r="R4703" s="31"/>
    </row>
    <row r="4704" spans="17:18">
      <c r="Q4704" s="31"/>
      <c r="R4704" s="31"/>
    </row>
    <row r="4705" spans="17:18">
      <c r="Q4705" s="31"/>
      <c r="R4705" s="31"/>
    </row>
    <row r="4706" spans="17:18">
      <c r="Q4706" s="31"/>
      <c r="R4706" s="31"/>
    </row>
    <row r="4707" spans="17:18">
      <c r="Q4707" s="31"/>
      <c r="R4707" s="31"/>
    </row>
    <row r="4708" spans="17:18">
      <c r="Q4708" s="31"/>
      <c r="R4708" s="31"/>
    </row>
    <row r="4709" spans="17:18">
      <c r="Q4709" s="31"/>
      <c r="R4709" s="31"/>
    </row>
    <row r="4710" spans="17:18">
      <c r="Q4710" s="31"/>
      <c r="R4710" s="31"/>
    </row>
    <row r="4711" spans="17:18">
      <c r="Q4711" s="31"/>
      <c r="R4711" s="31"/>
    </row>
    <row r="4712" spans="17:18">
      <c r="Q4712" s="31"/>
      <c r="R4712" s="31"/>
    </row>
    <row r="4713" spans="17:18">
      <c r="Q4713" s="31"/>
      <c r="R4713" s="31"/>
    </row>
    <row r="4714" spans="17:18">
      <c r="Q4714" s="31"/>
      <c r="R4714" s="31"/>
    </row>
    <row r="4715" spans="17:18">
      <c r="Q4715" s="31"/>
      <c r="R4715" s="31"/>
    </row>
    <row r="4716" spans="17:18">
      <c r="Q4716" s="31"/>
      <c r="R4716" s="31"/>
    </row>
    <row r="4717" spans="17:18">
      <c r="Q4717" s="31"/>
      <c r="R4717" s="31"/>
    </row>
    <row r="4718" spans="17:18">
      <c r="Q4718" s="31"/>
      <c r="R4718" s="31"/>
    </row>
    <row r="4719" spans="17:18">
      <c r="Q4719" s="31"/>
      <c r="R4719" s="31"/>
    </row>
    <row r="4720" spans="17:18">
      <c r="Q4720" s="31"/>
      <c r="R4720" s="31"/>
    </row>
    <row r="4721" spans="17:18">
      <c r="Q4721" s="31"/>
      <c r="R4721" s="31"/>
    </row>
    <row r="4722" spans="17:18">
      <c r="Q4722" s="31"/>
      <c r="R4722" s="31"/>
    </row>
    <row r="4723" spans="17:18">
      <c r="Q4723" s="31"/>
      <c r="R4723" s="31"/>
    </row>
    <row r="4724" spans="17:18">
      <c r="Q4724" s="31"/>
      <c r="R4724" s="31"/>
    </row>
    <row r="4725" spans="17:18">
      <c r="Q4725" s="31"/>
      <c r="R4725" s="31"/>
    </row>
    <row r="4726" spans="17:18">
      <c r="Q4726" s="31"/>
      <c r="R4726" s="31"/>
    </row>
    <row r="4727" spans="17:18">
      <c r="Q4727" s="31"/>
      <c r="R4727" s="31"/>
    </row>
    <row r="4728" spans="17:18">
      <c r="Q4728" s="31"/>
      <c r="R4728" s="31"/>
    </row>
    <row r="4729" spans="17:18">
      <c r="Q4729" s="31"/>
      <c r="R4729" s="31"/>
    </row>
    <row r="4730" spans="17:18">
      <c r="Q4730" s="31"/>
      <c r="R4730" s="31"/>
    </row>
    <row r="4731" spans="17:18">
      <c r="Q4731" s="31"/>
      <c r="R4731" s="31"/>
    </row>
    <row r="4732" spans="17:18">
      <c r="Q4732" s="31"/>
      <c r="R4732" s="31"/>
    </row>
    <row r="4733" spans="17:18">
      <c r="Q4733" s="31"/>
      <c r="R4733" s="31"/>
    </row>
    <row r="4734" spans="17:18">
      <c r="Q4734" s="31"/>
      <c r="R4734" s="31"/>
    </row>
    <row r="4735" spans="17:18">
      <c r="Q4735" s="31"/>
      <c r="R4735" s="31"/>
    </row>
    <row r="4736" spans="17:18">
      <c r="Q4736" s="31"/>
      <c r="R4736" s="31"/>
    </row>
    <row r="4737" spans="17:18">
      <c r="Q4737" s="31"/>
      <c r="R4737" s="31"/>
    </row>
    <row r="4738" spans="17:18">
      <c r="Q4738" s="31"/>
      <c r="R4738" s="31"/>
    </row>
    <row r="4739" spans="17:18">
      <c r="Q4739" s="31"/>
      <c r="R4739" s="31"/>
    </row>
    <row r="4740" spans="17:18">
      <c r="Q4740" s="31"/>
      <c r="R4740" s="31"/>
    </row>
    <row r="4741" spans="17:18">
      <c r="Q4741" s="31"/>
      <c r="R4741" s="31"/>
    </row>
    <row r="4742" spans="17:18">
      <c r="Q4742" s="31"/>
      <c r="R4742" s="31"/>
    </row>
    <row r="4743" spans="17:18">
      <c r="Q4743" s="31"/>
      <c r="R4743" s="31"/>
    </row>
    <row r="4744" spans="17:18">
      <c r="Q4744" s="31"/>
      <c r="R4744" s="31"/>
    </row>
    <row r="4745" spans="17:18">
      <c r="Q4745" s="31"/>
      <c r="R4745" s="31"/>
    </row>
    <row r="4746" spans="17:18">
      <c r="Q4746" s="31"/>
      <c r="R4746" s="31"/>
    </row>
    <row r="4747" spans="17:18">
      <c r="Q4747" s="31"/>
      <c r="R4747" s="31"/>
    </row>
    <row r="4748" spans="17:18">
      <c r="Q4748" s="31"/>
      <c r="R4748" s="31"/>
    </row>
    <row r="4749" spans="17:18">
      <c r="Q4749" s="31"/>
      <c r="R4749" s="31"/>
    </row>
    <row r="4750" spans="17:18">
      <c r="Q4750" s="31"/>
      <c r="R4750" s="31"/>
    </row>
    <row r="4751" spans="17:18">
      <c r="Q4751" s="31"/>
      <c r="R4751" s="31"/>
    </row>
    <row r="4752" spans="17:18">
      <c r="Q4752" s="31"/>
      <c r="R4752" s="31"/>
    </row>
    <row r="4753" spans="17:18">
      <c r="Q4753" s="31"/>
      <c r="R4753" s="31"/>
    </row>
    <row r="4754" spans="17:18">
      <c r="Q4754" s="31"/>
      <c r="R4754" s="31"/>
    </row>
    <row r="4755" spans="17:18">
      <c r="Q4755" s="31"/>
      <c r="R4755" s="31"/>
    </row>
    <row r="4756" spans="17:18">
      <c r="Q4756" s="31"/>
      <c r="R4756" s="31"/>
    </row>
    <row r="4757" spans="17:18">
      <c r="Q4757" s="31"/>
      <c r="R4757" s="31"/>
    </row>
    <row r="4758" spans="17:18">
      <c r="Q4758" s="31"/>
      <c r="R4758" s="31"/>
    </row>
    <row r="4759" spans="17:18">
      <c r="Q4759" s="31"/>
      <c r="R4759" s="31"/>
    </row>
    <row r="4760" spans="17:18">
      <c r="Q4760" s="31"/>
      <c r="R4760" s="31"/>
    </row>
    <row r="4761" spans="17:18">
      <c r="Q4761" s="31"/>
      <c r="R4761" s="31"/>
    </row>
    <row r="4762" spans="17:18">
      <c r="Q4762" s="31"/>
      <c r="R4762" s="31"/>
    </row>
    <row r="4763" spans="17:18">
      <c r="Q4763" s="31"/>
      <c r="R4763" s="31"/>
    </row>
    <row r="4764" spans="17:18">
      <c r="Q4764" s="31"/>
      <c r="R4764" s="31"/>
    </row>
    <row r="4765" spans="17:18">
      <c r="Q4765" s="31"/>
      <c r="R4765" s="31"/>
    </row>
    <row r="4766" spans="17:18">
      <c r="Q4766" s="31"/>
      <c r="R4766" s="31"/>
    </row>
    <row r="4767" spans="17:18">
      <c r="Q4767" s="31"/>
      <c r="R4767" s="31"/>
    </row>
    <row r="4768" spans="17:18">
      <c r="Q4768" s="31"/>
      <c r="R4768" s="31"/>
    </row>
    <row r="4769" spans="17:18">
      <c r="Q4769" s="31"/>
      <c r="R4769" s="31"/>
    </row>
    <row r="4770" spans="17:18">
      <c r="Q4770" s="31"/>
      <c r="R4770" s="31"/>
    </row>
    <row r="4771" spans="17:18">
      <c r="Q4771" s="31"/>
      <c r="R4771" s="31"/>
    </row>
    <row r="4772" spans="17:18">
      <c r="Q4772" s="31"/>
      <c r="R4772" s="31"/>
    </row>
    <row r="4773" spans="17:18">
      <c r="Q4773" s="31"/>
      <c r="R4773" s="31"/>
    </row>
    <row r="4774" spans="17:18">
      <c r="Q4774" s="31"/>
      <c r="R4774" s="31"/>
    </row>
    <row r="4775" spans="17:18">
      <c r="Q4775" s="31"/>
      <c r="R4775" s="31"/>
    </row>
    <row r="4776" spans="17:18">
      <c r="Q4776" s="31"/>
      <c r="R4776" s="31"/>
    </row>
    <row r="4777" spans="17:18">
      <c r="Q4777" s="31"/>
      <c r="R4777" s="31"/>
    </row>
    <row r="4778" spans="17:18">
      <c r="Q4778" s="31"/>
      <c r="R4778" s="31"/>
    </row>
    <row r="4779" spans="17:18">
      <c r="Q4779" s="31"/>
      <c r="R4779" s="31"/>
    </row>
    <row r="4780" spans="17:18">
      <c r="Q4780" s="31"/>
      <c r="R4780" s="31"/>
    </row>
    <row r="4781" spans="17:18">
      <c r="Q4781" s="31"/>
      <c r="R4781" s="31"/>
    </row>
    <row r="4782" spans="17:18">
      <c r="Q4782" s="31"/>
      <c r="R4782" s="31"/>
    </row>
    <row r="4783" spans="17:18">
      <c r="Q4783" s="31"/>
      <c r="R4783" s="31"/>
    </row>
    <row r="4784" spans="17:18">
      <c r="Q4784" s="31"/>
      <c r="R4784" s="31"/>
    </row>
    <row r="4785" spans="17:18">
      <c r="Q4785" s="31"/>
      <c r="R4785" s="31"/>
    </row>
    <row r="4786" spans="17:18">
      <c r="Q4786" s="31"/>
      <c r="R4786" s="31"/>
    </row>
    <row r="4787" spans="17:18">
      <c r="Q4787" s="31"/>
      <c r="R4787" s="31"/>
    </row>
    <row r="4788" spans="17:18">
      <c r="Q4788" s="31"/>
      <c r="R4788" s="31"/>
    </row>
    <row r="4789" spans="17:18">
      <c r="Q4789" s="31"/>
      <c r="R4789" s="31"/>
    </row>
    <row r="4790" spans="17:18">
      <c r="Q4790" s="31"/>
      <c r="R4790" s="31"/>
    </row>
    <row r="4791" spans="17:18">
      <c r="Q4791" s="31"/>
      <c r="R4791" s="31"/>
    </row>
    <row r="4792" spans="17:18">
      <c r="Q4792" s="31"/>
      <c r="R4792" s="31"/>
    </row>
    <row r="4793" spans="17:18">
      <c r="Q4793" s="31"/>
      <c r="R4793" s="31"/>
    </row>
    <row r="4794" spans="17:18">
      <c r="Q4794" s="31"/>
      <c r="R4794" s="31"/>
    </row>
    <row r="4795" spans="17:18">
      <c r="Q4795" s="31"/>
      <c r="R4795" s="31"/>
    </row>
    <row r="4796" spans="17:18">
      <c r="Q4796" s="31"/>
      <c r="R4796" s="31"/>
    </row>
    <row r="4797" spans="17:18">
      <c r="Q4797" s="31"/>
      <c r="R4797" s="31"/>
    </row>
    <row r="4798" spans="17:18">
      <c r="Q4798" s="31"/>
      <c r="R4798" s="31"/>
    </row>
    <row r="4799" spans="17:18">
      <c r="Q4799" s="31"/>
      <c r="R4799" s="31"/>
    </row>
    <row r="4800" spans="17:18">
      <c r="Q4800" s="31"/>
      <c r="R4800" s="31"/>
    </row>
    <row r="4801" spans="17:18">
      <c r="Q4801" s="31"/>
      <c r="R4801" s="31"/>
    </row>
    <row r="4802" spans="17:18">
      <c r="Q4802" s="31"/>
      <c r="R4802" s="31"/>
    </row>
    <row r="4803" spans="17:18">
      <c r="Q4803" s="31"/>
      <c r="R4803" s="31"/>
    </row>
    <row r="4804" spans="17:18">
      <c r="Q4804" s="31"/>
      <c r="R4804" s="31"/>
    </row>
    <row r="4805" spans="17:18">
      <c r="Q4805" s="31"/>
      <c r="R4805" s="31"/>
    </row>
    <row r="4806" spans="17:18">
      <c r="Q4806" s="31"/>
      <c r="R4806" s="31"/>
    </row>
    <row r="4807" spans="17:18">
      <c r="Q4807" s="31"/>
      <c r="R4807" s="31"/>
    </row>
    <row r="4808" spans="17:18">
      <c r="Q4808" s="31"/>
      <c r="R4808" s="31"/>
    </row>
    <row r="4809" spans="17:18">
      <c r="Q4809" s="31"/>
      <c r="R4809" s="31"/>
    </row>
    <row r="4810" spans="17:18">
      <c r="Q4810" s="31"/>
      <c r="R4810" s="31"/>
    </row>
    <row r="4811" spans="17:18">
      <c r="Q4811" s="31"/>
      <c r="R4811" s="31"/>
    </row>
    <row r="4812" spans="17:18">
      <c r="Q4812" s="31"/>
      <c r="R4812" s="31"/>
    </row>
    <row r="4813" spans="17:18">
      <c r="Q4813" s="31"/>
      <c r="R4813" s="31"/>
    </row>
    <row r="4814" spans="17:18">
      <c r="Q4814" s="31"/>
      <c r="R4814" s="31"/>
    </row>
    <row r="4815" spans="17:18">
      <c r="Q4815" s="31"/>
      <c r="R4815" s="31"/>
    </row>
    <row r="4816" spans="17:18">
      <c r="Q4816" s="31"/>
      <c r="R4816" s="31"/>
    </row>
    <row r="4817" spans="17:18">
      <c r="Q4817" s="31"/>
      <c r="R4817" s="31"/>
    </row>
    <row r="4818" spans="17:18">
      <c r="Q4818" s="31"/>
      <c r="R4818" s="31"/>
    </row>
    <row r="4819" spans="17:18">
      <c r="Q4819" s="31"/>
      <c r="R4819" s="31"/>
    </row>
    <row r="4820" spans="17:18">
      <c r="Q4820" s="31"/>
      <c r="R4820" s="31"/>
    </row>
    <row r="4821" spans="17:18">
      <c r="Q4821" s="31"/>
      <c r="R4821" s="31"/>
    </row>
    <row r="4822" spans="17:18">
      <c r="Q4822" s="31"/>
      <c r="R4822" s="31"/>
    </row>
    <row r="4823" spans="17:18">
      <c r="Q4823" s="31"/>
      <c r="R4823" s="31"/>
    </row>
    <row r="4824" spans="17:18">
      <c r="Q4824" s="31"/>
      <c r="R4824" s="31"/>
    </row>
    <row r="4825" spans="17:18">
      <c r="Q4825" s="31"/>
      <c r="R4825" s="31"/>
    </row>
    <row r="4826" spans="17:18">
      <c r="Q4826" s="31"/>
      <c r="R4826" s="31"/>
    </row>
    <row r="4827" spans="17:18">
      <c r="Q4827" s="31"/>
      <c r="R4827" s="31"/>
    </row>
    <row r="4828" spans="17:18">
      <c r="Q4828" s="31"/>
      <c r="R4828" s="31"/>
    </row>
    <row r="4829" spans="17:18">
      <c r="Q4829" s="31"/>
      <c r="R4829" s="31"/>
    </row>
    <row r="4830" spans="17:18">
      <c r="Q4830" s="31"/>
      <c r="R4830" s="31"/>
    </row>
    <row r="4831" spans="17:18">
      <c r="Q4831" s="31"/>
      <c r="R4831" s="31"/>
    </row>
    <row r="4832" spans="17:18">
      <c r="Q4832" s="31"/>
      <c r="R4832" s="31"/>
    </row>
    <row r="4833" spans="17:18">
      <c r="Q4833" s="31"/>
      <c r="R4833" s="31"/>
    </row>
    <row r="4834" spans="17:18">
      <c r="Q4834" s="31"/>
      <c r="R4834" s="31"/>
    </row>
    <row r="4835" spans="17:18">
      <c r="Q4835" s="31"/>
      <c r="R4835" s="31"/>
    </row>
    <row r="4836" spans="17:18">
      <c r="Q4836" s="31"/>
      <c r="R4836" s="31"/>
    </row>
    <row r="4837" spans="17:18">
      <c r="Q4837" s="31"/>
      <c r="R4837" s="31"/>
    </row>
    <row r="4838" spans="17:18">
      <c r="Q4838" s="31"/>
      <c r="R4838" s="31"/>
    </row>
    <row r="4839" spans="17:18">
      <c r="Q4839" s="31"/>
      <c r="R4839" s="31"/>
    </row>
    <row r="4840" spans="17:18">
      <c r="Q4840" s="31"/>
      <c r="R4840" s="31"/>
    </row>
    <row r="4841" spans="17:18">
      <c r="Q4841" s="31"/>
      <c r="R4841" s="31"/>
    </row>
    <row r="4842" spans="17:18">
      <c r="Q4842" s="31"/>
      <c r="R4842" s="31"/>
    </row>
    <row r="4843" spans="17:18">
      <c r="Q4843" s="31"/>
      <c r="R4843" s="31"/>
    </row>
    <row r="4844" spans="17:18">
      <c r="Q4844" s="31"/>
      <c r="R4844" s="31"/>
    </row>
    <row r="4845" spans="17:18">
      <c r="Q4845" s="31"/>
      <c r="R4845" s="31"/>
    </row>
    <row r="4846" spans="17:18">
      <c r="Q4846" s="31"/>
      <c r="R4846" s="31"/>
    </row>
    <row r="4847" spans="17:18">
      <c r="Q4847" s="31"/>
      <c r="R4847" s="31"/>
    </row>
    <row r="4848" spans="17:18">
      <c r="Q4848" s="31"/>
      <c r="R4848" s="31"/>
    </row>
    <row r="4849" spans="17:18">
      <c r="Q4849" s="31"/>
      <c r="R4849" s="31"/>
    </row>
    <row r="4850" spans="17:18">
      <c r="Q4850" s="31"/>
      <c r="R4850" s="31"/>
    </row>
    <row r="4851" spans="17:18">
      <c r="Q4851" s="31"/>
      <c r="R4851" s="31"/>
    </row>
    <row r="4852" spans="17:18">
      <c r="Q4852" s="31"/>
      <c r="R4852" s="31"/>
    </row>
    <row r="4853" spans="17:18">
      <c r="Q4853" s="31"/>
      <c r="R4853" s="31"/>
    </row>
    <row r="4854" spans="17:18">
      <c r="Q4854" s="31"/>
      <c r="R4854" s="31"/>
    </row>
    <row r="4855" spans="17:18">
      <c r="Q4855" s="31"/>
      <c r="R4855" s="31"/>
    </row>
    <row r="4856" spans="17:18">
      <c r="Q4856" s="31"/>
      <c r="R4856" s="31"/>
    </row>
    <row r="4857" spans="17:18">
      <c r="Q4857" s="31"/>
      <c r="R4857" s="31"/>
    </row>
    <row r="4858" spans="17:18">
      <c r="Q4858" s="31"/>
      <c r="R4858" s="31"/>
    </row>
    <row r="4859" spans="17:18">
      <c r="Q4859" s="31"/>
      <c r="R4859" s="31"/>
    </row>
    <row r="4860" spans="17:18">
      <c r="Q4860" s="31"/>
      <c r="R4860" s="31"/>
    </row>
    <row r="4861" spans="17:18">
      <c r="Q4861" s="31"/>
      <c r="R4861" s="31"/>
    </row>
    <row r="4862" spans="17:18">
      <c r="Q4862" s="31"/>
      <c r="R4862" s="31"/>
    </row>
    <row r="4863" spans="17:18">
      <c r="Q4863" s="31"/>
      <c r="R4863" s="31"/>
    </row>
    <row r="4864" spans="17:18">
      <c r="Q4864" s="31"/>
      <c r="R4864" s="31"/>
    </row>
    <row r="4865" spans="17:18">
      <c r="Q4865" s="31"/>
      <c r="R4865" s="31"/>
    </row>
    <row r="4866" spans="17:18">
      <c r="Q4866" s="31"/>
      <c r="R4866" s="31"/>
    </row>
    <row r="4867" spans="17:18">
      <c r="Q4867" s="31"/>
      <c r="R4867" s="31"/>
    </row>
    <row r="4868" spans="17:18">
      <c r="Q4868" s="31"/>
      <c r="R4868" s="31"/>
    </row>
    <row r="4869" spans="17:18">
      <c r="Q4869" s="31"/>
      <c r="R4869" s="31"/>
    </row>
    <row r="4870" spans="17:18">
      <c r="Q4870" s="31"/>
      <c r="R4870" s="31"/>
    </row>
    <row r="4871" spans="17:18">
      <c r="Q4871" s="31"/>
      <c r="R4871" s="31"/>
    </row>
    <row r="4872" spans="17:18">
      <c r="Q4872" s="31"/>
      <c r="R4872" s="31"/>
    </row>
    <row r="4873" spans="17:18">
      <c r="Q4873" s="31"/>
      <c r="R4873" s="31"/>
    </row>
    <row r="4874" spans="17:18">
      <c r="Q4874" s="31"/>
      <c r="R4874" s="31"/>
    </row>
    <row r="4875" spans="17:18">
      <c r="Q4875" s="31"/>
      <c r="R4875" s="31"/>
    </row>
    <row r="4876" spans="17:18">
      <c r="Q4876" s="31"/>
      <c r="R4876" s="31"/>
    </row>
    <row r="4877" spans="17:18">
      <c r="Q4877" s="31"/>
      <c r="R4877" s="31"/>
    </row>
    <row r="4878" spans="17:18">
      <c r="Q4878" s="31"/>
      <c r="R4878" s="31"/>
    </row>
    <row r="4879" spans="17:18">
      <c r="Q4879" s="31"/>
      <c r="R4879" s="31"/>
    </row>
    <row r="4880" spans="17:18">
      <c r="Q4880" s="31"/>
      <c r="R4880" s="31"/>
    </row>
    <row r="4881" spans="17:18">
      <c r="Q4881" s="31"/>
      <c r="R4881" s="31"/>
    </row>
    <row r="4882" spans="17:18">
      <c r="Q4882" s="31"/>
      <c r="R4882" s="31"/>
    </row>
    <row r="4883" spans="17:18">
      <c r="Q4883" s="31"/>
      <c r="R4883" s="31"/>
    </row>
    <row r="4884" spans="17:18">
      <c r="Q4884" s="31"/>
      <c r="R4884" s="31"/>
    </row>
    <row r="4885" spans="17:18">
      <c r="Q4885" s="31"/>
      <c r="R4885" s="31"/>
    </row>
    <row r="4886" spans="17:18">
      <c r="Q4886" s="31"/>
      <c r="R4886" s="31"/>
    </row>
    <row r="4887" spans="17:18">
      <c r="Q4887" s="31"/>
      <c r="R4887" s="31"/>
    </row>
    <row r="4888" spans="17:18">
      <c r="Q4888" s="31"/>
      <c r="R4888" s="31"/>
    </row>
    <row r="4889" spans="17:18">
      <c r="Q4889" s="31"/>
      <c r="R4889" s="31"/>
    </row>
    <row r="4890" spans="17:18">
      <c r="Q4890" s="31"/>
      <c r="R4890" s="31"/>
    </row>
    <row r="4891" spans="17:18">
      <c r="Q4891" s="31"/>
      <c r="R4891" s="31"/>
    </row>
    <row r="4892" spans="17:18">
      <c r="Q4892" s="31"/>
      <c r="R4892" s="31"/>
    </row>
    <row r="4893" spans="17:18">
      <c r="Q4893" s="31"/>
      <c r="R4893" s="31"/>
    </row>
    <row r="4894" spans="17:18">
      <c r="Q4894" s="31"/>
      <c r="R4894" s="31"/>
    </row>
    <row r="4895" spans="17:18">
      <c r="Q4895" s="31"/>
      <c r="R4895" s="31"/>
    </row>
    <row r="4896" spans="17:18">
      <c r="Q4896" s="31"/>
      <c r="R4896" s="31"/>
    </row>
    <row r="4897" spans="17:18">
      <c r="Q4897" s="31"/>
      <c r="R4897" s="31"/>
    </row>
    <row r="4898" spans="17:18">
      <c r="Q4898" s="31"/>
      <c r="R4898" s="31"/>
    </row>
    <row r="4899" spans="17:18">
      <c r="Q4899" s="31"/>
      <c r="R4899" s="31"/>
    </row>
    <row r="4900" spans="17:18">
      <c r="Q4900" s="31"/>
      <c r="R4900" s="31"/>
    </row>
    <row r="4901" spans="17:18">
      <c r="Q4901" s="31"/>
      <c r="R4901" s="31"/>
    </row>
    <row r="4902" spans="17:18">
      <c r="Q4902" s="31"/>
      <c r="R4902" s="31"/>
    </row>
    <row r="4903" spans="17:18">
      <c r="Q4903" s="31"/>
      <c r="R4903" s="31"/>
    </row>
    <row r="4904" spans="17:18">
      <c r="Q4904" s="31"/>
      <c r="R4904" s="31"/>
    </row>
    <row r="4905" spans="17:18">
      <c r="Q4905" s="31"/>
      <c r="R4905" s="31"/>
    </row>
    <row r="4906" spans="17:18">
      <c r="Q4906" s="31"/>
      <c r="R4906" s="31"/>
    </row>
    <row r="4907" spans="17:18">
      <c r="Q4907" s="31"/>
      <c r="R4907" s="31"/>
    </row>
    <row r="4908" spans="17:18">
      <c r="Q4908" s="31"/>
      <c r="R4908" s="31"/>
    </row>
    <row r="4909" spans="17:18">
      <c r="Q4909" s="31"/>
      <c r="R4909" s="31"/>
    </row>
    <row r="4910" spans="17:18">
      <c r="Q4910" s="31"/>
      <c r="R4910" s="31"/>
    </row>
    <row r="4911" spans="17:18">
      <c r="Q4911" s="31"/>
      <c r="R4911" s="31"/>
    </row>
    <row r="4912" spans="17:18">
      <c r="Q4912" s="31"/>
      <c r="R4912" s="31"/>
    </row>
    <row r="4913" spans="17:18">
      <c r="Q4913" s="31"/>
      <c r="R4913" s="31"/>
    </row>
    <row r="4914" spans="17:18">
      <c r="Q4914" s="31"/>
      <c r="R4914" s="31"/>
    </row>
    <row r="4915" spans="17:18">
      <c r="Q4915" s="31"/>
      <c r="R4915" s="31"/>
    </row>
    <row r="4916" spans="17:18">
      <c r="Q4916" s="31"/>
      <c r="R4916" s="31"/>
    </row>
    <row r="4917" spans="17:18">
      <c r="Q4917" s="31"/>
      <c r="R4917" s="31"/>
    </row>
    <row r="4918" spans="17:18">
      <c r="Q4918" s="31"/>
      <c r="R4918" s="31"/>
    </row>
    <row r="4919" spans="17:18">
      <c r="Q4919" s="31"/>
      <c r="R4919" s="31"/>
    </row>
    <row r="4920" spans="17:18">
      <c r="Q4920" s="31"/>
      <c r="R4920" s="31"/>
    </row>
    <row r="4921" spans="17:18">
      <c r="Q4921" s="31"/>
      <c r="R4921" s="31"/>
    </row>
    <row r="4922" spans="17:18">
      <c r="Q4922" s="31"/>
      <c r="R4922" s="31"/>
    </row>
    <row r="4923" spans="17:18">
      <c r="Q4923" s="31"/>
      <c r="R4923" s="31"/>
    </row>
    <row r="4924" spans="17:18">
      <c r="Q4924" s="31"/>
      <c r="R4924" s="31"/>
    </row>
    <row r="4925" spans="17:18">
      <c r="Q4925" s="31"/>
      <c r="R4925" s="31"/>
    </row>
    <row r="4926" spans="17:18">
      <c r="Q4926" s="31"/>
      <c r="R4926" s="31"/>
    </row>
    <row r="4927" spans="17:18">
      <c r="Q4927" s="31"/>
      <c r="R4927" s="31"/>
    </row>
    <row r="4928" spans="17:18">
      <c r="Q4928" s="31"/>
      <c r="R4928" s="31"/>
    </row>
    <row r="4929" spans="17:18">
      <c r="Q4929" s="31"/>
      <c r="R4929" s="31"/>
    </row>
    <row r="4930" spans="17:18">
      <c r="Q4930" s="31"/>
      <c r="R4930" s="31"/>
    </row>
    <row r="4931" spans="17:18">
      <c r="Q4931" s="31"/>
      <c r="R4931" s="31"/>
    </row>
    <row r="4932" spans="17:18">
      <c r="Q4932" s="31"/>
      <c r="R4932" s="31"/>
    </row>
    <row r="4933" spans="17:18">
      <c r="Q4933" s="31"/>
      <c r="R4933" s="31"/>
    </row>
    <row r="4934" spans="17:18">
      <c r="Q4934" s="31"/>
      <c r="R4934" s="31"/>
    </row>
    <row r="4935" spans="17:18">
      <c r="Q4935" s="31"/>
      <c r="R4935" s="31"/>
    </row>
    <row r="4936" spans="17:18">
      <c r="Q4936" s="31"/>
      <c r="R4936" s="31"/>
    </row>
    <row r="4937" spans="17:18">
      <c r="Q4937" s="31"/>
      <c r="R4937" s="31"/>
    </row>
    <row r="4938" spans="17:18">
      <c r="Q4938" s="31"/>
      <c r="R4938" s="31"/>
    </row>
    <row r="4939" spans="17:18">
      <c r="Q4939" s="31"/>
      <c r="R4939" s="31"/>
    </row>
    <row r="4940" spans="17:18">
      <c r="Q4940" s="31"/>
      <c r="R4940" s="31"/>
    </row>
    <row r="4941" spans="17:18">
      <c r="Q4941" s="31"/>
      <c r="R4941" s="31"/>
    </row>
    <row r="4942" spans="17:18">
      <c r="Q4942" s="31"/>
      <c r="R4942" s="31"/>
    </row>
    <row r="4943" spans="17:18">
      <c r="Q4943" s="31"/>
      <c r="R4943" s="31"/>
    </row>
    <row r="4944" spans="17:18">
      <c r="Q4944" s="31"/>
      <c r="R4944" s="31"/>
    </row>
    <row r="4945" spans="17:18">
      <c r="Q4945" s="31"/>
      <c r="R4945" s="31"/>
    </row>
    <row r="4946" spans="17:18">
      <c r="Q4946" s="31"/>
      <c r="R4946" s="31"/>
    </row>
    <row r="4947" spans="17:18">
      <c r="Q4947" s="31"/>
      <c r="R4947" s="31"/>
    </row>
    <row r="4948" spans="17:18">
      <c r="Q4948" s="31"/>
      <c r="R4948" s="31"/>
    </row>
    <row r="4949" spans="17:18">
      <c r="Q4949" s="31"/>
      <c r="R4949" s="31"/>
    </row>
    <row r="4950" spans="17:18">
      <c r="Q4950" s="31"/>
      <c r="R4950" s="31"/>
    </row>
    <row r="4951" spans="17:18">
      <c r="Q4951" s="31"/>
      <c r="R4951" s="31"/>
    </row>
    <row r="4952" spans="17:18">
      <c r="Q4952" s="31"/>
      <c r="R4952" s="31"/>
    </row>
    <row r="4953" spans="17:18">
      <c r="Q4953" s="31"/>
      <c r="R4953" s="31"/>
    </row>
    <row r="4954" spans="17:18">
      <c r="Q4954" s="31"/>
      <c r="R4954" s="31"/>
    </row>
    <row r="4955" spans="17:18">
      <c r="Q4955" s="31"/>
      <c r="R4955" s="31"/>
    </row>
    <row r="4956" spans="17:18">
      <c r="Q4956" s="31"/>
      <c r="R4956" s="31"/>
    </row>
    <row r="4957" spans="17:18">
      <c r="Q4957" s="31"/>
      <c r="R4957" s="31"/>
    </row>
    <row r="4958" spans="17:18">
      <c r="Q4958" s="31"/>
      <c r="R4958" s="31"/>
    </row>
    <row r="4959" spans="17:18">
      <c r="Q4959" s="31"/>
      <c r="R4959" s="31"/>
    </row>
    <row r="4960" spans="17:18">
      <c r="Q4960" s="31"/>
      <c r="R4960" s="31"/>
    </row>
    <row r="4961" spans="17:18">
      <c r="Q4961" s="31"/>
      <c r="R4961" s="31"/>
    </row>
    <row r="4962" spans="17:18">
      <c r="Q4962" s="31"/>
      <c r="R4962" s="31"/>
    </row>
    <row r="4963" spans="17:18">
      <c r="Q4963" s="31"/>
      <c r="R4963" s="31"/>
    </row>
    <row r="4964" spans="17:18">
      <c r="Q4964" s="31"/>
      <c r="R4964" s="31"/>
    </row>
    <row r="4965" spans="17:18">
      <c r="Q4965" s="31"/>
      <c r="R4965" s="31"/>
    </row>
    <row r="4966" spans="17:18">
      <c r="Q4966" s="31"/>
      <c r="R4966" s="31"/>
    </row>
    <row r="4967" spans="17:18">
      <c r="Q4967" s="31"/>
      <c r="R4967" s="31"/>
    </row>
    <row r="4968" spans="17:18">
      <c r="Q4968" s="31"/>
      <c r="R4968" s="31"/>
    </row>
    <row r="4969" spans="17:18">
      <c r="Q4969" s="31"/>
      <c r="R4969" s="31"/>
    </row>
    <row r="4970" spans="17:18">
      <c r="Q4970" s="31"/>
      <c r="R4970" s="31"/>
    </row>
    <row r="4971" spans="17:18">
      <c r="Q4971" s="31"/>
      <c r="R4971" s="31"/>
    </row>
    <row r="4972" spans="17:18">
      <c r="Q4972" s="31"/>
      <c r="R4972" s="31"/>
    </row>
    <row r="4973" spans="17:18">
      <c r="Q4973" s="31"/>
      <c r="R4973" s="31"/>
    </row>
    <row r="4974" spans="17:18">
      <c r="Q4974" s="31"/>
      <c r="R4974" s="31"/>
    </row>
    <row r="4975" spans="17:18">
      <c r="Q4975" s="31"/>
      <c r="R4975" s="31"/>
    </row>
    <row r="4976" spans="17:18">
      <c r="Q4976" s="31"/>
      <c r="R4976" s="31"/>
    </row>
    <row r="4977" spans="17:18">
      <c r="Q4977" s="31"/>
      <c r="R4977" s="31"/>
    </row>
    <row r="4978" spans="17:18">
      <c r="Q4978" s="31"/>
      <c r="R4978" s="31"/>
    </row>
    <row r="4979" spans="17:18">
      <c r="Q4979" s="31"/>
      <c r="R4979" s="31"/>
    </row>
    <row r="4980" spans="17:18">
      <c r="Q4980" s="31"/>
      <c r="R4980" s="31"/>
    </row>
    <row r="4981" spans="17:18">
      <c r="Q4981" s="31"/>
      <c r="R4981" s="31"/>
    </row>
    <row r="4982" spans="17:18">
      <c r="Q4982" s="31"/>
      <c r="R4982" s="31"/>
    </row>
    <row r="4983" spans="17:18">
      <c r="Q4983" s="31"/>
      <c r="R4983" s="31"/>
    </row>
    <row r="4984" spans="17:18">
      <c r="Q4984" s="31"/>
      <c r="R4984" s="31"/>
    </row>
    <row r="4985" spans="17:18">
      <c r="Q4985" s="31"/>
      <c r="R4985" s="31"/>
    </row>
    <row r="4986" spans="17:18">
      <c r="Q4986" s="31"/>
      <c r="R4986" s="31"/>
    </row>
    <row r="4987" spans="17:18">
      <c r="Q4987" s="31"/>
      <c r="R4987" s="31"/>
    </row>
    <row r="4988" spans="17:18">
      <c r="Q4988" s="31"/>
      <c r="R4988" s="31"/>
    </row>
    <row r="4989" spans="17:18">
      <c r="Q4989" s="31"/>
      <c r="R4989" s="31"/>
    </row>
    <row r="4990" spans="17:18">
      <c r="Q4990" s="31"/>
      <c r="R4990" s="31"/>
    </row>
    <row r="4991" spans="17:18">
      <c r="Q4991" s="31"/>
      <c r="R4991" s="31"/>
    </row>
    <row r="4992" spans="17:18">
      <c r="Q4992" s="31"/>
      <c r="R4992" s="31"/>
    </row>
    <row r="4993" spans="17:18">
      <c r="Q4993" s="31"/>
      <c r="R4993" s="31"/>
    </row>
    <row r="4994" spans="17:18">
      <c r="Q4994" s="31"/>
      <c r="R4994" s="31"/>
    </row>
    <row r="4995" spans="17:18">
      <c r="Q4995" s="31"/>
      <c r="R4995" s="31"/>
    </row>
    <row r="4996" spans="17:18">
      <c r="Q4996" s="31"/>
      <c r="R4996" s="31"/>
    </row>
    <row r="4997" spans="17:18">
      <c r="Q4997" s="31"/>
      <c r="R4997" s="31"/>
    </row>
    <row r="4998" spans="17:18">
      <c r="Q4998" s="31"/>
      <c r="R4998" s="31"/>
    </row>
    <row r="4999" spans="17:18">
      <c r="Q4999" s="31"/>
      <c r="R4999" s="31"/>
    </row>
    <row r="5000" spans="17:18">
      <c r="Q5000" s="31"/>
      <c r="R5000" s="31"/>
    </row>
    <row r="5001" spans="17:18">
      <c r="Q5001" s="31"/>
      <c r="R5001" s="31"/>
    </row>
    <row r="5002" spans="17:18">
      <c r="Q5002" s="31"/>
      <c r="R5002" s="31"/>
    </row>
    <row r="5003" spans="17:18">
      <c r="Q5003" s="31"/>
      <c r="R5003" s="31"/>
    </row>
    <row r="5004" spans="17:18">
      <c r="Q5004" s="31"/>
      <c r="R5004" s="31"/>
    </row>
    <row r="5005" spans="17:18">
      <c r="Q5005" s="31"/>
      <c r="R5005" s="31"/>
    </row>
    <row r="5006" spans="17:18">
      <c r="Q5006" s="31"/>
      <c r="R5006" s="31"/>
    </row>
    <row r="5007" spans="17:18">
      <c r="Q5007" s="31"/>
      <c r="R5007" s="31"/>
    </row>
    <row r="5008" spans="17:18">
      <c r="Q5008" s="31"/>
      <c r="R5008" s="31"/>
    </row>
    <row r="5009" spans="17:18">
      <c r="Q5009" s="31"/>
      <c r="R5009" s="31"/>
    </row>
    <row r="5010" spans="17:18">
      <c r="Q5010" s="31"/>
      <c r="R5010" s="31"/>
    </row>
    <row r="5011" spans="17:18">
      <c r="Q5011" s="31"/>
      <c r="R5011" s="31"/>
    </row>
    <row r="5012" spans="17:18">
      <c r="Q5012" s="31"/>
      <c r="R5012" s="31"/>
    </row>
    <row r="5013" spans="17:18">
      <c r="Q5013" s="31"/>
      <c r="R5013" s="31"/>
    </row>
    <row r="5014" spans="17:18">
      <c r="Q5014" s="31"/>
      <c r="R5014" s="31"/>
    </row>
    <row r="5015" spans="17:18">
      <c r="Q5015" s="31"/>
      <c r="R5015" s="31"/>
    </row>
    <row r="5016" spans="17:18">
      <c r="Q5016" s="31"/>
      <c r="R5016" s="31"/>
    </row>
    <row r="5017" spans="17:18">
      <c r="Q5017" s="31"/>
      <c r="R5017" s="31"/>
    </row>
    <row r="5018" spans="17:18">
      <c r="Q5018" s="31"/>
      <c r="R5018" s="31"/>
    </row>
    <row r="5019" spans="17:18">
      <c r="Q5019" s="31"/>
      <c r="R5019" s="31"/>
    </row>
    <row r="5020" spans="17:18">
      <c r="Q5020" s="31"/>
      <c r="R5020" s="31"/>
    </row>
    <row r="5021" spans="17:18">
      <c r="Q5021" s="31"/>
      <c r="R5021" s="31"/>
    </row>
    <row r="5022" spans="17:18">
      <c r="Q5022" s="31"/>
      <c r="R5022" s="31"/>
    </row>
    <row r="5023" spans="17:18">
      <c r="Q5023" s="31"/>
      <c r="R5023" s="31"/>
    </row>
    <row r="5024" spans="17:18">
      <c r="Q5024" s="31"/>
      <c r="R5024" s="31"/>
    </row>
    <row r="5025" spans="17:18">
      <c r="Q5025" s="31"/>
      <c r="R5025" s="31"/>
    </row>
    <row r="5026" spans="17:18">
      <c r="Q5026" s="31"/>
      <c r="R5026" s="31"/>
    </row>
    <row r="5027" spans="17:18">
      <c r="Q5027" s="31"/>
      <c r="R5027" s="31"/>
    </row>
    <row r="5028" spans="17:18">
      <c r="Q5028" s="31"/>
      <c r="R5028" s="31"/>
    </row>
    <row r="5029" spans="17:18">
      <c r="Q5029" s="31"/>
      <c r="R5029" s="31"/>
    </row>
    <row r="5030" spans="17:18">
      <c r="Q5030" s="31"/>
      <c r="R5030" s="31"/>
    </row>
    <row r="5031" spans="17:18">
      <c r="Q5031" s="31"/>
      <c r="R5031" s="31"/>
    </row>
    <row r="5032" spans="17:18">
      <c r="Q5032" s="31"/>
      <c r="R5032" s="31"/>
    </row>
    <row r="5033" spans="17:18">
      <c r="Q5033" s="31"/>
      <c r="R5033" s="31"/>
    </row>
    <row r="5034" spans="17:18">
      <c r="Q5034" s="31"/>
      <c r="R5034" s="31"/>
    </row>
    <row r="5035" spans="17:18">
      <c r="Q5035" s="31"/>
      <c r="R5035" s="31"/>
    </row>
    <row r="5036" spans="17:18">
      <c r="Q5036" s="31"/>
      <c r="R5036" s="31"/>
    </row>
    <row r="5037" spans="17:18">
      <c r="Q5037" s="31"/>
      <c r="R5037" s="31"/>
    </row>
    <row r="5038" spans="17:18">
      <c r="Q5038" s="31"/>
      <c r="R5038" s="31"/>
    </row>
    <row r="5039" spans="17:18">
      <c r="Q5039" s="31"/>
      <c r="R5039" s="31"/>
    </row>
    <row r="5040" spans="17:18">
      <c r="Q5040" s="31"/>
      <c r="R5040" s="31"/>
    </row>
    <row r="5041" spans="17:18">
      <c r="Q5041" s="31"/>
      <c r="R5041" s="31"/>
    </row>
    <row r="5042" spans="17:18">
      <c r="Q5042" s="31"/>
      <c r="R5042" s="31"/>
    </row>
    <row r="5043" spans="17:18">
      <c r="Q5043" s="31"/>
      <c r="R5043" s="31"/>
    </row>
    <row r="5044" spans="17:18">
      <c r="Q5044" s="31"/>
      <c r="R5044" s="31"/>
    </row>
    <row r="5045" spans="17:18">
      <c r="Q5045" s="31"/>
      <c r="R5045" s="31"/>
    </row>
    <row r="5046" spans="17:18">
      <c r="Q5046" s="31"/>
      <c r="R5046" s="31"/>
    </row>
    <row r="5047" spans="17:18">
      <c r="Q5047" s="31"/>
      <c r="R5047" s="31"/>
    </row>
    <row r="5048" spans="17:18">
      <c r="Q5048" s="31"/>
      <c r="R5048" s="31"/>
    </row>
    <row r="5049" spans="17:18">
      <c r="Q5049" s="31"/>
      <c r="R5049" s="31"/>
    </row>
    <row r="5050" spans="17:18">
      <c r="Q5050" s="31"/>
      <c r="R5050" s="31"/>
    </row>
    <row r="5051" spans="17:18">
      <c r="Q5051" s="31"/>
      <c r="R5051" s="31"/>
    </row>
    <row r="5052" spans="17:18">
      <c r="Q5052" s="31"/>
      <c r="R5052" s="31"/>
    </row>
    <row r="5053" spans="17:18">
      <c r="Q5053" s="31"/>
      <c r="R5053" s="31"/>
    </row>
    <row r="5054" spans="17:18">
      <c r="Q5054" s="31"/>
      <c r="R5054" s="31"/>
    </row>
    <row r="5055" spans="17:18">
      <c r="Q5055" s="31"/>
      <c r="R5055" s="31"/>
    </row>
    <row r="5056" spans="17:18">
      <c r="Q5056" s="31"/>
      <c r="R5056" s="31"/>
    </row>
    <row r="5057" spans="17:18">
      <c r="Q5057" s="31"/>
      <c r="R5057" s="31"/>
    </row>
    <row r="5058" spans="17:18">
      <c r="Q5058" s="31"/>
      <c r="R5058" s="31"/>
    </row>
    <row r="5059" spans="17:18">
      <c r="Q5059" s="31"/>
      <c r="R5059" s="31"/>
    </row>
    <row r="5060" spans="17:18">
      <c r="Q5060" s="31"/>
      <c r="R5060" s="31"/>
    </row>
    <row r="5061" spans="17:18">
      <c r="Q5061" s="31"/>
      <c r="R5061" s="31"/>
    </row>
    <row r="5062" spans="17:18">
      <c r="Q5062" s="31"/>
      <c r="R5062" s="31"/>
    </row>
    <row r="5063" spans="17:18">
      <c r="Q5063" s="31"/>
      <c r="R5063" s="31"/>
    </row>
    <row r="5064" spans="17:18">
      <c r="Q5064" s="31"/>
      <c r="R5064" s="31"/>
    </row>
    <row r="5065" spans="17:18">
      <c r="Q5065" s="31"/>
      <c r="R5065" s="31"/>
    </row>
    <row r="5066" spans="17:18">
      <c r="Q5066" s="31"/>
      <c r="R5066" s="31"/>
    </row>
    <row r="5067" spans="17:18">
      <c r="Q5067" s="31"/>
      <c r="R5067" s="31"/>
    </row>
    <row r="5068" spans="17:18">
      <c r="Q5068" s="31"/>
      <c r="R5068" s="31"/>
    </row>
    <row r="5069" spans="17:18">
      <c r="Q5069" s="31"/>
      <c r="R5069" s="31"/>
    </row>
    <row r="5070" spans="17:18">
      <c r="Q5070" s="31"/>
      <c r="R5070" s="31"/>
    </row>
    <row r="5071" spans="17:18">
      <c r="Q5071" s="31"/>
      <c r="R5071" s="31"/>
    </row>
    <row r="5072" spans="17:18">
      <c r="Q5072" s="31"/>
      <c r="R5072" s="31"/>
    </row>
    <row r="5073" spans="17:18">
      <c r="Q5073" s="31"/>
      <c r="R5073" s="31"/>
    </row>
    <row r="5074" spans="17:18">
      <c r="Q5074" s="31"/>
      <c r="R5074" s="31"/>
    </row>
    <row r="5075" spans="17:18">
      <c r="Q5075" s="31"/>
      <c r="R5075" s="31"/>
    </row>
    <row r="5076" spans="17:18">
      <c r="Q5076" s="31"/>
      <c r="R5076" s="31"/>
    </row>
    <row r="5077" spans="17:18">
      <c r="Q5077" s="31"/>
      <c r="R5077" s="31"/>
    </row>
    <row r="5078" spans="17:18">
      <c r="Q5078" s="31"/>
      <c r="R5078" s="31"/>
    </row>
    <row r="5079" spans="17:18">
      <c r="Q5079" s="31"/>
      <c r="R5079" s="31"/>
    </row>
    <row r="5080" spans="17:18">
      <c r="Q5080" s="31"/>
      <c r="R5080" s="31"/>
    </row>
    <row r="5081" spans="17:18">
      <c r="Q5081" s="31"/>
      <c r="R5081" s="31"/>
    </row>
    <row r="5082" spans="17:18">
      <c r="Q5082" s="31"/>
      <c r="R5082" s="31"/>
    </row>
    <row r="5083" spans="17:18">
      <c r="Q5083" s="31"/>
      <c r="R5083" s="31"/>
    </row>
    <row r="5084" spans="17:18">
      <c r="Q5084" s="31"/>
      <c r="R5084" s="31"/>
    </row>
    <row r="5085" spans="17:18">
      <c r="Q5085" s="31"/>
      <c r="R5085" s="31"/>
    </row>
    <row r="5086" spans="17:18">
      <c r="Q5086" s="31"/>
      <c r="R5086" s="31"/>
    </row>
    <row r="5087" spans="17:18">
      <c r="Q5087" s="31"/>
      <c r="R5087" s="31"/>
    </row>
    <row r="5088" spans="17:18">
      <c r="Q5088" s="31"/>
      <c r="R5088" s="31"/>
    </row>
    <row r="5089" spans="17:18">
      <c r="Q5089" s="31"/>
      <c r="R5089" s="31"/>
    </row>
    <row r="5090" spans="17:18">
      <c r="Q5090" s="31"/>
      <c r="R5090" s="31"/>
    </row>
    <row r="5091" spans="17:18">
      <c r="Q5091" s="31"/>
      <c r="R5091" s="31"/>
    </row>
    <row r="5092" spans="17:18">
      <c r="Q5092" s="31"/>
      <c r="R5092" s="31"/>
    </row>
    <row r="5093" spans="17:18">
      <c r="Q5093" s="31"/>
      <c r="R5093" s="31"/>
    </row>
    <row r="5094" spans="17:18">
      <c r="Q5094" s="31"/>
      <c r="R5094" s="31"/>
    </row>
    <row r="5095" spans="17:18">
      <c r="Q5095" s="31"/>
      <c r="R5095" s="31"/>
    </row>
    <row r="5096" spans="17:18">
      <c r="Q5096" s="31"/>
      <c r="R5096" s="31"/>
    </row>
    <row r="5097" spans="17:18">
      <c r="Q5097" s="31"/>
      <c r="R5097" s="31"/>
    </row>
    <row r="5098" spans="17:18">
      <c r="Q5098" s="31"/>
      <c r="R5098" s="31"/>
    </row>
    <row r="5099" spans="17:18">
      <c r="Q5099" s="31"/>
      <c r="R5099" s="31"/>
    </row>
    <row r="5100" spans="17:18">
      <c r="Q5100" s="31"/>
      <c r="R5100" s="31"/>
    </row>
    <row r="5101" spans="17:18">
      <c r="Q5101" s="31"/>
      <c r="R5101" s="31"/>
    </row>
    <row r="5102" spans="17:18">
      <c r="Q5102" s="31"/>
      <c r="R5102" s="31"/>
    </row>
    <row r="5103" spans="17:18">
      <c r="Q5103" s="31"/>
      <c r="R5103" s="31"/>
    </row>
    <row r="5104" spans="17:18">
      <c r="Q5104" s="31"/>
      <c r="R5104" s="31"/>
    </row>
    <row r="5105" spans="17:18">
      <c r="Q5105" s="31"/>
      <c r="R5105" s="31"/>
    </row>
    <row r="5106" spans="17:18">
      <c r="Q5106" s="31"/>
      <c r="R5106" s="31"/>
    </row>
    <row r="5107" spans="17:18">
      <c r="Q5107" s="31"/>
      <c r="R5107" s="31"/>
    </row>
    <row r="5108" spans="17:18">
      <c r="Q5108" s="31"/>
      <c r="R5108" s="31"/>
    </row>
    <row r="5109" spans="17:18">
      <c r="Q5109" s="31"/>
      <c r="R5109" s="31"/>
    </row>
    <row r="5110" spans="17:18">
      <c r="Q5110" s="31"/>
      <c r="R5110" s="31"/>
    </row>
    <row r="5111" spans="17:18">
      <c r="Q5111" s="31"/>
      <c r="R5111" s="31"/>
    </row>
    <row r="5112" spans="17:18">
      <c r="Q5112" s="31"/>
      <c r="R5112" s="31"/>
    </row>
    <row r="5113" spans="17:18">
      <c r="Q5113" s="31"/>
      <c r="R5113" s="31"/>
    </row>
    <row r="5114" spans="17:18">
      <c r="Q5114" s="31"/>
      <c r="R5114" s="31"/>
    </row>
    <row r="5115" spans="17:18">
      <c r="Q5115" s="31"/>
      <c r="R5115" s="31"/>
    </row>
    <row r="5116" spans="17:18">
      <c r="Q5116" s="31"/>
      <c r="R5116" s="31"/>
    </row>
    <row r="5117" spans="17:18">
      <c r="Q5117" s="31"/>
      <c r="R5117" s="31"/>
    </row>
    <row r="5118" spans="17:18">
      <c r="Q5118" s="31"/>
      <c r="R5118" s="31"/>
    </row>
    <row r="5119" spans="17:18">
      <c r="Q5119" s="31"/>
      <c r="R5119" s="31"/>
    </row>
    <row r="5120" spans="17:18">
      <c r="Q5120" s="31"/>
      <c r="R5120" s="31"/>
    </row>
    <row r="5121" spans="17:18">
      <c r="Q5121" s="31"/>
      <c r="R5121" s="31"/>
    </row>
    <row r="5122" spans="17:18">
      <c r="Q5122" s="31"/>
      <c r="R5122" s="31"/>
    </row>
    <row r="5123" spans="17:18">
      <c r="Q5123" s="31"/>
      <c r="R5123" s="31"/>
    </row>
    <row r="5124" spans="17:18">
      <c r="Q5124" s="31"/>
      <c r="R5124" s="31"/>
    </row>
    <row r="5125" spans="17:18">
      <c r="Q5125" s="31"/>
      <c r="R5125" s="31"/>
    </row>
    <row r="5126" spans="17:18">
      <c r="Q5126" s="31"/>
      <c r="R5126" s="31"/>
    </row>
    <row r="5127" spans="17:18">
      <c r="Q5127" s="31"/>
      <c r="R5127" s="31"/>
    </row>
    <row r="5128" spans="17:18">
      <c r="Q5128" s="31"/>
      <c r="R5128" s="31"/>
    </row>
    <row r="5129" spans="17:18">
      <c r="Q5129" s="31"/>
      <c r="R5129" s="31"/>
    </row>
    <row r="5130" spans="17:18">
      <c r="Q5130" s="31"/>
      <c r="R5130" s="31"/>
    </row>
    <row r="5131" spans="17:18">
      <c r="Q5131" s="31"/>
      <c r="R5131" s="31"/>
    </row>
    <row r="5132" spans="17:18">
      <c r="Q5132" s="31"/>
      <c r="R5132" s="31"/>
    </row>
    <row r="5133" spans="17:18">
      <c r="Q5133" s="31"/>
      <c r="R5133" s="31"/>
    </row>
    <row r="5134" spans="17:18">
      <c r="Q5134" s="31"/>
      <c r="R5134" s="31"/>
    </row>
    <row r="5135" spans="17:18">
      <c r="Q5135" s="31"/>
      <c r="R5135" s="31"/>
    </row>
    <row r="5136" spans="17:18">
      <c r="Q5136" s="31"/>
      <c r="R5136" s="31"/>
    </row>
    <row r="5137" spans="17:18">
      <c r="Q5137" s="31"/>
      <c r="R5137" s="31"/>
    </row>
    <row r="5138" spans="17:18">
      <c r="Q5138" s="31"/>
      <c r="R5138" s="31"/>
    </row>
    <row r="5139" spans="17:18">
      <c r="Q5139" s="31"/>
      <c r="R5139" s="31"/>
    </row>
    <row r="5140" spans="17:18">
      <c r="Q5140" s="31"/>
      <c r="R5140" s="31"/>
    </row>
    <row r="5141" spans="17:18">
      <c r="Q5141" s="31"/>
      <c r="R5141" s="31"/>
    </row>
    <row r="5142" spans="17:18">
      <c r="Q5142" s="31"/>
      <c r="R5142" s="31"/>
    </row>
    <row r="5143" spans="17:18">
      <c r="Q5143" s="31"/>
      <c r="R5143" s="31"/>
    </row>
    <row r="5144" spans="17:18">
      <c r="Q5144" s="31"/>
      <c r="R5144" s="31"/>
    </row>
    <row r="5145" spans="17:18">
      <c r="Q5145" s="31"/>
      <c r="R5145" s="31"/>
    </row>
    <row r="5146" spans="17:18">
      <c r="Q5146" s="31"/>
      <c r="R5146" s="31"/>
    </row>
    <row r="5147" spans="17:18">
      <c r="Q5147" s="31"/>
      <c r="R5147" s="31"/>
    </row>
    <row r="5148" spans="17:18">
      <c r="Q5148" s="31"/>
      <c r="R5148" s="31"/>
    </row>
    <row r="5149" spans="17:18">
      <c r="Q5149" s="31"/>
      <c r="R5149" s="31"/>
    </row>
    <row r="5150" spans="17:18">
      <c r="Q5150" s="31"/>
      <c r="R5150" s="31"/>
    </row>
    <row r="5151" spans="17:18">
      <c r="Q5151" s="31"/>
      <c r="R5151" s="31"/>
    </row>
    <row r="5152" spans="17:18">
      <c r="Q5152" s="31"/>
      <c r="R5152" s="31"/>
    </row>
    <row r="5153" spans="17:18">
      <c r="Q5153" s="31"/>
      <c r="R5153" s="31"/>
    </row>
    <row r="5154" spans="17:18">
      <c r="Q5154" s="31"/>
      <c r="R5154" s="31"/>
    </row>
    <row r="5155" spans="17:18">
      <c r="Q5155" s="31"/>
      <c r="R5155" s="31"/>
    </row>
    <row r="5156" spans="17:18">
      <c r="Q5156" s="31"/>
      <c r="R5156" s="31"/>
    </row>
    <row r="5157" spans="17:18">
      <c r="Q5157" s="31"/>
      <c r="R5157" s="31"/>
    </row>
    <row r="5158" spans="17:18">
      <c r="Q5158" s="31"/>
      <c r="R5158" s="31"/>
    </row>
    <row r="5159" spans="17:18">
      <c r="Q5159" s="31"/>
      <c r="R5159" s="31"/>
    </row>
    <row r="5160" spans="17:18">
      <c r="Q5160" s="31"/>
      <c r="R5160" s="31"/>
    </row>
    <row r="5161" spans="17:18">
      <c r="Q5161" s="31"/>
      <c r="R5161" s="31"/>
    </row>
    <row r="5162" spans="17:18">
      <c r="Q5162" s="31"/>
      <c r="R5162" s="31"/>
    </row>
    <row r="5163" spans="17:18">
      <c r="Q5163" s="31"/>
      <c r="R5163" s="31"/>
    </row>
    <row r="5164" spans="17:18">
      <c r="Q5164" s="31"/>
      <c r="R5164" s="31"/>
    </row>
    <row r="5165" spans="17:18">
      <c r="Q5165" s="31"/>
      <c r="R5165" s="31"/>
    </row>
    <row r="5166" spans="17:18">
      <c r="Q5166" s="31"/>
      <c r="R5166" s="31"/>
    </row>
    <row r="5167" spans="17:18">
      <c r="Q5167" s="31"/>
      <c r="R5167" s="31"/>
    </row>
    <row r="5168" spans="17:18">
      <c r="Q5168" s="31"/>
      <c r="R5168" s="31"/>
    </row>
    <row r="5169" spans="17:18">
      <c r="Q5169" s="31"/>
      <c r="R5169" s="31"/>
    </row>
    <row r="5170" spans="17:18">
      <c r="Q5170" s="31"/>
      <c r="R5170" s="31"/>
    </row>
    <row r="5171" spans="17:18">
      <c r="Q5171" s="31"/>
      <c r="R5171" s="31"/>
    </row>
    <row r="5172" spans="17:18">
      <c r="Q5172" s="31"/>
      <c r="R5172" s="31"/>
    </row>
    <row r="5173" spans="17:18">
      <c r="Q5173" s="31"/>
      <c r="R5173" s="31"/>
    </row>
    <row r="5174" spans="17:18">
      <c r="Q5174" s="31"/>
      <c r="R5174" s="31"/>
    </row>
    <row r="5175" spans="17:18">
      <c r="Q5175" s="31"/>
      <c r="R5175" s="31"/>
    </row>
    <row r="5176" spans="17:18">
      <c r="Q5176" s="31"/>
      <c r="R5176" s="31"/>
    </row>
    <row r="5177" spans="17:18">
      <c r="Q5177" s="31"/>
      <c r="R5177" s="31"/>
    </row>
    <row r="5178" spans="17:18">
      <c r="Q5178" s="31"/>
      <c r="R5178" s="31"/>
    </row>
    <row r="5179" spans="17:18">
      <c r="Q5179" s="31"/>
      <c r="R5179" s="31"/>
    </row>
    <row r="5180" spans="17:18">
      <c r="Q5180" s="31"/>
      <c r="R5180" s="31"/>
    </row>
    <row r="5181" spans="17:18">
      <c r="Q5181" s="31"/>
      <c r="R5181" s="31"/>
    </row>
    <row r="5182" spans="17:18">
      <c r="Q5182" s="31"/>
      <c r="R5182" s="31"/>
    </row>
    <row r="5183" spans="17:18">
      <c r="Q5183" s="31"/>
      <c r="R5183" s="31"/>
    </row>
    <row r="5184" spans="17:18">
      <c r="Q5184" s="31"/>
      <c r="R5184" s="31"/>
    </row>
    <row r="5185" spans="17:18">
      <c r="Q5185" s="31"/>
      <c r="R5185" s="31"/>
    </row>
    <row r="5186" spans="17:18">
      <c r="Q5186" s="31"/>
      <c r="R5186" s="31"/>
    </row>
    <row r="5187" spans="17:18">
      <c r="Q5187" s="31"/>
      <c r="R5187" s="31"/>
    </row>
    <row r="5188" spans="17:18">
      <c r="Q5188" s="31"/>
      <c r="R5188" s="31"/>
    </row>
    <row r="5189" spans="17:18">
      <c r="Q5189" s="31"/>
      <c r="R5189" s="31"/>
    </row>
    <row r="5190" spans="17:18">
      <c r="Q5190" s="31"/>
      <c r="R5190" s="31"/>
    </row>
    <row r="5191" spans="17:18">
      <c r="Q5191" s="31"/>
      <c r="R5191" s="31"/>
    </row>
    <row r="5192" spans="17:18">
      <c r="Q5192" s="31"/>
      <c r="R5192" s="31"/>
    </row>
    <row r="5193" spans="17:18">
      <c r="Q5193" s="31"/>
      <c r="R5193" s="31"/>
    </row>
    <row r="5194" spans="17:18">
      <c r="Q5194" s="31"/>
      <c r="R5194" s="31"/>
    </row>
    <row r="5195" spans="17:18">
      <c r="Q5195" s="31"/>
      <c r="R5195" s="31"/>
    </row>
    <row r="5196" spans="17:18">
      <c r="Q5196" s="31"/>
      <c r="R5196" s="31"/>
    </row>
    <row r="5197" spans="17:18">
      <c r="Q5197" s="31"/>
      <c r="R5197" s="31"/>
    </row>
    <row r="5198" spans="17:18">
      <c r="Q5198" s="31"/>
      <c r="R5198" s="31"/>
    </row>
    <row r="5199" spans="17:18">
      <c r="Q5199" s="31"/>
      <c r="R5199" s="31"/>
    </row>
    <row r="5200" spans="17:18">
      <c r="Q5200" s="31"/>
      <c r="R5200" s="31"/>
    </row>
    <row r="5201" spans="17:18">
      <c r="Q5201" s="31"/>
      <c r="R5201" s="31"/>
    </row>
    <row r="5202" spans="17:18">
      <c r="Q5202" s="31"/>
      <c r="R5202" s="31"/>
    </row>
    <row r="5203" spans="17:18">
      <c r="Q5203" s="31"/>
      <c r="R5203" s="31"/>
    </row>
    <row r="5204" spans="17:18">
      <c r="Q5204" s="31"/>
      <c r="R5204" s="31"/>
    </row>
    <row r="5205" spans="17:18">
      <c r="Q5205" s="31"/>
      <c r="R5205" s="31"/>
    </row>
    <row r="5206" spans="17:18">
      <c r="Q5206" s="31"/>
      <c r="R5206" s="31"/>
    </row>
    <row r="5207" spans="17:18">
      <c r="Q5207" s="31"/>
      <c r="R5207" s="31"/>
    </row>
    <row r="5208" spans="17:18">
      <c r="Q5208" s="31"/>
      <c r="R5208" s="31"/>
    </row>
    <row r="5209" spans="17:18">
      <c r="Q5209" s="31"/>
      <c r="R5209" s="31"/>
    </row>
    <row r="5210" spans="17:18">
      <c r="Q5210" s="31"/>
      <c r="R5210" s="31"/>
    </row>
    <row r="5211" spans="17:18">
      <c r="Q5211" s="31"/>
      <c r="R5211" s="31"/>
    </row>
    <row r="5212" spans="17:18">
      <c r="Q5212" s="31"/>
      <c r="R5212" s="31"/>
    </row>
    <row r="5213" spans="17:18">
      <c r="Q5213" s="31"/>
      <c r="R5213" s="31"/>
    </row>
    <row r="5214" spans="17:18">
      <c r="Q5214" s="31"/>
      <c r="R5214" s="31"/>
    </row>
    <row r="5215" spans="17:18">
      <c r="Q5215" s="31"/>
      <c r="R5215" s="31"/>
    </row>
    <row r="5216" spans="17:18">
      <c r="Q5216" s="31"/>
      <c r="R5216" s="31"/>
    </row>
    <row r="5217" spans="17:18">
      <c r="Q5217" s="31"/>
      <c r="R5217" s="31"/>
    </row>
    <row r="5218" spans="17:18">
      <c r="Q5218" s="31"/>
      <c r="R5218" s="31"/>
    </row>
    <row r="5219" spans="17:18">
      <c r="Q5219" s="31"/>
      <c r="R5219" s="31"/>
    </row>
    <row r="5220" spans="17:18">
      <c r="Q5220" s="31"/>
      <c r="R5220" s="31"/>
    </row>
    <row r="5221" spans="17:18">
      <c r="Q5221" s="31"/>
      <c r="R5221" s="31"/>
    </row>
    <row r="5222" spans="17:18">
      <c r="Q5222" s="31"/>
      <c r="R5222" s="31"/>
    </row>
    <row r="5223" spans="17:18">
      <c r="Q5223" s="31"/>
      <c r="R5223" s="31"/>
    </row>
    <row r="5224" spans="17:18">
      <c r="Q5224" s="31"/>
      <c r="R5224" s="31"/>
    </row>
    <row r="5225" spans="17:18">
      <c r="Q5225" s="31"/>
      <c r="R5225" s="31"/>
    </row>
    <row r="5226" spans="17:18">
      <c r="Q5226" s="31"/>
      <c r="R5226" s="31"/>
    </row>
    <row r="5227" spans="17:18">
      <c r="Q5227" s="31"/>
      <c r="R5227" s="31"/>
    </row>
    <row r="5228" spans="17:18">
      <c r="Q5228" s="31"/>
      <c r="R5228" s="31"/>
    </row>
    <row r="5229" spans="17:18">
      <c r="Q5229" s="31"/>
      <c r="R5229" s="31"/>
    </row>
    <row r="5230" spans="17:18">
      <c r="Q5230" s="31"/>
      <c r="R5230" s="31"/>
    </row>
    <row r="5231" spans="17:18">
      <c r="Q5231" s="31"/>
      <c r="R5231" s="31"/>
    </row>
    <row r="5232" spans="17:18">
      <c r="Q5232" s="31"/>
      <c r="R5232" s="31"/>
    </row>
    <row r="5233" spans="17:18">
      <c r="Q5233" s="31"/>
      <c r="R5233" s="31"/>
    </row>
    <row r="5234" spans="17:18">
      <c r="Q5234" s="31"/>
      <c r="R5234" s="31"/>
    </row>
    <row r="5235" spans="17:18">
      <c r="Q5235" s="31"/>
      <c r="R5235" s="31"/>
    </row>
    <row r="5236" spans="17:18">
      <c r="Q5236" s="31"/>
      <c r="R5236" s="31"/>
    </row>
    <row r="5237" spans="17:18">
      <c r="Q5237" s="31"/>
      <c r="R5237" s="31"/>
    </row>
    <row r="5238" spans="17:18">
      <c r="Q5238" s="31"/>
      <c r="R5238" s="31"/>
    </row>
    <row r="5239" spans="17:18">
      <c r="Q5239" s="31"/>
      <c r="R5239" s="31"/>
    </row>
    <row r="5240" spans="17:18">
      <c r="Q5240" s="31"/>
      <c r="R5240" s="31"/>
    </row>
    <row r="5241" spans="17:18">
      <c r="Q5241" s="31"/>
      <c r="R5241" s="31"/>
    </row>
    <row r="5242" spans="17:18">
      <c r="Q5242" s="31"/>
      <c r="R5242" s="31"/>
    </row>
    <row r="5243" spans="17:18">
      <c r="Q5243" s="31"/>
      <c r="R5243" s="31"/>
    </row>
    <row r="5244" spans="17:18">
      <c r="Q5244" s="31"/>
      <c r="R5244" s="31"/>
    </row>
    <row r="5245" spans="17:18">
      <c r="Q5245" s="31"/>
      <c r="R5245" s="31"/>
    </row>
    <row r="5246" spans="17:18">
      <c r="Q5246" s="31"/>
      <c r="R5246" s="31"/>
    </row>
    <row r="5247" spans="17:18">
      <c r="Q5247" s="31"/>
      <c r="R5247" s="31"/>
    </row>
    <row r="5248" spans="17:18">
      <c r="Q5248" s="31"/>
      <c r="R5248" s="31"/>
    </row>
    <row r="5249" spans="17:18">
      <c r="Q5249" s="31"/>
      <c r="R5249" s="31"/>
    </row>
    <row r="5250" spans="17:18">
      <c r="Q5250" s="31"/>
      <c r="R5250" s="31"/>
    </row>
    <row r="5251" spans="17:18">
      <c r="Q5251" s="31"/>
      <c r="R5251" s="31"/>
    </row>
    <row r="5252" spans="17:18">
      <c r="Q5252" s="31"/>
      <c r="R5252" s="31"/>
    </row>
    <row r="5253" spans="17:18">
      <c r="Q5253" s="31"/>
      <c r="R5253" s="31"/>
    </row>
    <row r="5254" spans="17:18">
      <c r="Q5254" s="31"/>
      <c r="R5254" s="31"/>
    </row>
    <row r="5255" spans="17:18">
      <c r="Q5255" s="31"/>
      <c r="R5255" s="31"/>
    </row>
    <row r="5256" spans="17:18">
      <c r="Q5256" s="31"/>
      <c r="R5256" s="31"/>
    </row>
    <row r="5257" spans="17:18">
      <c r="Q5257" s="31"/>
      <c r="R5257" s="31"/>
    </row>
    <row r="5258" spans="17:18">
      <c r="Q5258" s="31"/>
      <c r="R5258" s="31"/>
    </row>
    <row r="5259" spans="17:18">
      <c r="Q5259" s="31"/>
      <c r="R5259" s="31"/>
    </row>
    <row r="5260" spans="17:18">
      <c r="Q5260" s="31"/>
      <c r="R5260" s="31"/>
    </row>
    <row r="5261" spans="17:18">
      <c r="Q5261" s="31"/>
      <c r="R5261" s="31"/>
    </row>
    <row r="5262" spans="17:18">
      <c r="Q5262" s="31"/>
      <c r="R5262" s="31"/>
    </row>
    <row r="5263" spans="17:18">
      <c r="Q5263" s="31"/>
      <c r="R5263" s="31"/>
    </row>
    <row r="5264" spans="17:18">
      <c r="Q5264" s="31"/>
      <c r="R5264" s="31"/>
    </row>
    <row r="5265" spans="17:18">
      <c r="Q5265" s="31"/>
      <c r="R5265" s="31"/>
    </row>
    <row r="5266" spans="17:18">
      <c r="Q5266" s="31"/>
      <c r="R5266" s="31"/>
    </row>
    <row r="5267" spans="17:18">
      <c r="Q5267" s="31"/>
      <c r="R5267" s="31"/>
    </row>
    <row r="5268" spans="17:18">
      <c r="Q5268" s="31"/>
      <c r="R5268" s="31"/>
    </row>
    <row r="5269" spans="17:18">
      <c r="Q5269" s="31"/>
      <c r="R5269" s="31"/>
    </row>
    <row r="5270" spans="17:18">
      <c r="Q5270" s="31"/>
      <c r="R5270" s="31"/>
    </row>
    <row r="5271" spans="17:18">
      <c r="Q5271" s="31"/>
      <c r="R5271" s="31"/>
    </row>
    <row r="5272" spans="17:18">
      <c r="Q5272" s="31"/>
      <c r="R5272" s="31"/>
    </row>
    <row r="5273" spans="17:18">
      <c r="Q5273" s="31"/>
      <c r="R5273" s="31"/>
    </row>
    <row r="5274" spans="17:18">
      <c r="Q5274" s="31"/>
      <c r="R5274" s="31"/>
    </row>
    <row r="5275" spans="17:18">
      <c r="Q5275" s="31"/>
      <c r="R5275" s="31"/>
    </row>
    <row r="5276" spans="17:18">
      <c r="Q5276" s="31"/>
      <c r="R5276" s="31"/>
    </row>
    <row r="5277" spans="17:18">
      <c r="Q5277" s="31"/>
      <c r="R5277" s="31"/>
    </row>
    <row r="5278" spans="17:18">
      <c r="Q5278" s="31"/>
      <c r="R5278" s="31"/>
    </row>
    <row r="5279" spans="17:18">
      <c r="Q5279" s="31"/>
      <c r="R5279" s="31"/>
    </row>
    <row r="5280" spans="17:18">
      <c r="Q5280" s="31"/>
      <c r="R5280" s="31"/>
    </row>
    <row r="5281" spans="17:18">
      <c r="Q5281" s="31"/>
      <c r="R5281" s="31"/>
    </row>
    <row r="5282" spans="17:18">
      <c r="Q5282" s="31"/>
      <c r="R5282" s="31"/>
    </row>
    <row r="5283" spans="17:18">
      <c r="Q5283" s="31"/>
      <c r="R5283" s="31"/>
    </row>
    <row r="5284" spans="17:18">
      <c r="Q5284" s="31"/>
      <c r="R5284" s="31"/>
    </row>
    <row r="5285" spans="17:18">
      <c r="Q5285" s="31"/>
      <c r="R5285" s="31"/>
    </row>
    <row r="5286" spans="17:18">
      <c r="Q5286" s="31"/>
      <c r="R5286" s="31"/>
    </row>
    <row r="5287" spans="17:18">
      <c r="Q5287" s="31"/>
      <c r="R5287" s="31"/>
    </row>
    <row r="5288" spans="17:18">
      <c r="Q5288" s="31"/>
      <c r="R5288" s="31"/>
    </row>
    <row r="5289" spans="17:18">
      <c r="Q5289" s="31"/>
      <c r="R5289" s="31"/>
    </row>
    <row r="5290" spans="17:18">
      <c r="Q5290" s="31"/>
      <c r="R5290" s="31"/>
    </row>
    <row r="5291" spans="17:18">
      <c r="Q5291" s="31"/>
      <c r="R5291" s="31"/>
    </row>
    <row r="5292" spans="17:18">
      <c r="Q5292" s="31"/>
      <c r="R5292" s="31"/>
    </row>
    <row r="5293" spans="17:18">
      <c r="Q5293" s="31"/>
      <c r="R5293" s="31"/>
    </row>
    <row r="5294" spans="17:18">
      <c r="Q5294" s="31"/>
      <c r="R5294" s="31"/>
    </row>
    <row r="5295" spans="17:18">
      <c r="Q5295" s="31"/>
      <c r="R5295" s="31"/>
    </row>
    <row r="5296" spans="17:18">
      <c r="Q5296" s="31"/>
      <c r="R5296" s="31"/>
    </row>
    <row r="5297" spans="17:18">
      <c r="Q5297" s="31"/>
      <c r="R5297" s="31"/>
    </row>
    <row r="5298" spans="17:18">
      <c r="Q5298" s="31"/>
      <c r="R5298" s="31"/>
    </row>
    <row r="5299" spans="17:18">
      <c r="Q5299" s="31"/>
      <c r="R5299" s="31"/>
    </row>
    <row r="5300" spans="17:18">
      <c r="Q5300" s="31"/>
      <c r="R5300" s="31"/>
    </row>
    <row r="5301" spans="17:18">
      <c r="Q5301" s="31"/>
      <c r="R5301" s="31"/>
    </row>
    <row r="5302" spans="17:18">
      <c r="Q5302" s="31"/>
      <c r="R5302" s="31"/>
    </row>
    <row r="5303" spans="17:18">
      <c r="Q5303" s="31"/>
      <c r="R5303" s="31"/>
    </row>
    <row r="5304" spans="17:18">
      <c r="Q5304" s="31"/>
      <c r="R5304" s="31"/>
    </row>
    <row r="5305" spans="17:18">
      <c r="Q5305" s="31"/>
      <c r="R5305" s="31"/>
    </row>
    <row r="5306" spans="17:18">
      <c r="Q5306" s="31"/>
      <c r="R5306" s="31"/>
    </row>
    <row r="5307" spans="17:18">
      <c r="Q5307" s="31"/>
      <c r="R5307" s="31"/>
    </row>
    <row r="5308" spans="17:18">
      <c r="Q5308" s="31"/>
      <c r="R5308" s="31"/>
    </row>
    <row r="5309" spans="17:18">
      <c r="Q5309" s="31"/>
      <c r="R5309" s="31"/>
    </row>
    <row r="5310" spans="17:18">
      <c r="Q5310" s="31"/>
      <c r="R5310" s="31"/>
    </row>
    <row r="5311" spans="17:18">
      <c r="Q5311" s="31"/>
      <c r="R5311" s="31"/>
    </row>
    <row r="5312" spans="17:18">
      <c r="Q5312" s="31"/>
      <c r="R5312" s="31"/>
    </row>
    <row r="5313" spans="17:18">
      <c r="Q5313" s="31"/>
      <c r="R5313" s="31"/>
    </row>
    <row r="5314" spans="17:18">
      <c r="Q5314" s="31"/>
      <c r="R5314" s="31"/>
    </row>
    <row r="5315" spans="17:18">
      <c r="Q5315" s="31"/>
      <c r="R5315" s="31"/>
    </row>
    <row r="5316" spans="17:18">
      <c r="Q5316" s="31"/>
      <c r="R5316" s="31"/>
    </row>
    <row r="5317" spans="17:18">
      <c r="Q5317" s="31"/>
      <c r="R5317" s="31"/>
    </row>
    <row r="5318" spans="17:18">
      <c r="Q5318" s="31"/>
      <c r="R5318" s="31"/>
    </row>
    <row r="5319" spans="17:18">
      <c r="Q5319" s="31"/>
      <c r="R5319" s="31"/>
    </row>
    <row r="5320" spans="17:18">
      <c r="Q5320" s="31"/>
      <c r="R5320" s="31"/>
    </row>
    <row r="5321" spans="17:18">
      <c r="Q5321" s="31"/>
      <c r="R5321" s="31"/>
    </row>
    <row r="5322" spans="17:18">
      <c r="Q5322" s="31"/>
      <c r="R5322" s="31"/>
    </row>
    <row r="5323" spans="17:18">
      <c r="Q5323" s="31"/>
      <c r="R5323" s="31"/>
    </row>
    <row r="5324" spans="17:18">
      <c r="Q5324" s="31"/>
      <c r="R5324" s="31"/>
    </row>
    <row r="5325" spans="17:18">
      <c r="Q5325" s="31"/>
      <c r="R5325" s="31"/>
    </row>
    <row r="5326" spans="17:18">
      <c r="Q5326" s="31"/>
      <c r="R5326" s="31"/>
    </row>
    <row r="5327" spans="17:18">
      <c r="Q5327" s="31"/>
      <c r="R5327" s="31"/>
    </row>
    <row r="5328" spans="17:18">
      <c r="Q5328" s="31"/>
      <c r="R5328" s="31"/>
    </row>
    <row r="5329" spans="17:18">
      <c r="Q5329" s="31"/>
      <c r="R5329" s="31"/>
    </row>
    <row r="5330" spans="17:18">
      <c r="Q5330" s="31"/>
      <c r="R5330" s="31"/>
    </row>
    <row r="5331" spans="17:18">
      <c r="Q5331" s="31"/>
      <c r="R5331" s="31"/>
    </row>
    <row r="5332" spans="17:18">
      <c r="Q5332" s="31"/>
      <c r="R5332" s="31"/>
    </row>
    <row r="5333" spans="17:18">
      <c r="Q5333" s="31"/>
      <c r="R5333" s="31"/>
    </row>
    <row r="5334" spans="17:18">
      <c r="Q5334" s="31"/>
      <c r="R5334" s="31"/>
    </row>
    <row r="5335" spans="17:18">
      <c r="Q5335" s="31"/>
      <c r="R5335" s="31"/>
    </row>
    <row r="5336" spans="17:18">
      <c r="Q5336" s="31"/>
      <c r="R5336" s="31"/>
    </row>
    <row r="5337" spans="17:18">
      <c r="Q5337" s="31"/>
      <c r="R5337" s="31"/>
    </row>
    <row r="5338" spans="17:18">
      <c r="Q5338" s="31"/>
      <c r="R5338" s="31"/>
    </row>
    <row r="5339" spans="17:18">
      <c r="Q5339" s="31"/>
      <c r="R5339" s="31"/>
    </row>
    <row r="5340" spans="17:18">
      <c r="Q5340" s="31"/>
      <c r="R5340" s="31"/>
    </row>
    <row r="5341" spans="17:18">
      <c r="Q5341" s="31"/>
      <c r="R5341" s="31"/>
    </row>
    <row r="5342" spans="17:18">
      <c r="Q5342" s="31"/>
      <c r="R5342" s="31"/>
    </row>
    <row r="5343" spans="17:18">
      <c r="Q5343" s="31"/>
      <c r="R5343" s="31"/>
    </row>
    <row r="5344" spans="17:18">
      <c r="Q5344" s="31"/>
      <c r="R5344" s="31"/>
    </row>
    <row r="5345" spans="17:18">
      <c r="Q5345" s="31"/>
      <c r="R5345" s="31"/>
    </row>
    <row r="5346" spans="17:18">
      <c r="Q5346" s="31"/>
      <c r="R5346" s="31"/>
    </row>
    <row r="5347" spans="17:18">
      <c r="Q5347" s="31"/>
      <c r="R5347" s="31"/>
    </row>
    <row r="5348" spans="17:18">
      <c r="Q5348" s="31"/>
      <c r="R5348" s="31"/>
    </row>
    <row r="5349" spans="17:18">
      <c r="Q5349" s="31"/>
      <c r="R5349" s="31"/>
    </row>
    <row r="5350" spans="17:18">
      <c r="Q5350" s="31"/>
      <c r="R5350" s="31"/>
    </row>
    <row r="5351" spans="17:18">
      <c r="Q5351" s="31"/>
      <c r="R5351" s="31"/>
    </row>
    <row r="5352" spans="17:18">
      <c r="Q5352" s="31"/>
      <c r="R5352" s="31"/>
    </row>
    <row r="5353" spans="17:18">
      <c r="Q5353" s="31"/>
      <c r="R5353" s="31"/>
    </row>
    <row r="5354" spans="17:18">
      <c r="Q5354" s="31"/>
      <c r="R5354" s="31"/>
    </row>
    <row r="5355" spans="17:18">
      <c r="Q5355" s="31"/>
      <c r="R5355" s="31"/>
    </row>
    <row r="5356" spans="17:18">
      <c r="Q5356" s="31"/>
      <c r="R5356" s="31"/>
    </row>
    <row r="5357" spans="17:18">
      <c r="Q5357" s="31"/>
      <c r="R5357" s="31"/>
    </row>
    <row r="5358" spans="17:18">
      <c r="Q5358" s="31"/>
      <c r="R5358" s="31"/>
    </row>
    <row r="5359" spans="17:18">
      <c r="Q5359" s="31"/>
      <c r="R5359" s="31"/>
    </row>
    <row r="5360" spans="17:18">
      <c r="Q5360" s="31"/>
      <c r="R5360" s="31"/>
    </row>
    <row r="5361" spans="17:18">
      <c r="Q5361" s="31"/>
      <c r="R5361" s="31"/>
    </row>
    <row r="5362" spans="17:18">
      <c r="Q5362" s="31"/>
      <c r="R5362" s="31"/>
    </row>
    <row r="5363" spans="17:18">
      <c r="Q5363" s="31"/>
      <c r="R5363" s="31"/>
    </row>
    <row r="5364" spans="17:18">
      <c r="Q5364" s="31"/>
      <c r="R5364" s="31"/>
    </row>
    <row r="5365" spans="17:18">
      <c r="Q5365" s="31"/>
      <c r="R5365" s="31"/>
    </row>
    <row r="5366" spans="17:18">
      <c r="Q5366" s="31"/>
      <c r="R5366" s="31"/>
    </row>
    <row r="5367" spans="17:18">
      <c r="Q5367" s="31"/>
      <c r="R5367" s="31"/>
    </row>
    <row r="5368" spans="17:18">
      <c r="Q5368" s="31"/>
      <c r="R5368" s="31"/>
    </row>
    <row r="5369" spans="17:18">
      <c r="Q5369" s="31"/>
      <c r="R5369" s="31"/>
    </row>
    <row r="5370" spans="17:18">
      <c r="Q5370" s="31"/>
      <c r="R5370" s="31"/>
    </row>
    <row r="5371" spans="17:18">
      <c r="Q5371" s="31"/>
      <c r="R5371" s="31"/>
    </row>
    <row r="5372" spans="17:18">
      <c r="Q5372" s="31"/>
      <c r="R5372" s="31"/>
    </row>
    <row r="5373" spans="17:18">
      <c r="Q5373" s="31"/>
      <c r="R5373" s="31"/>
    </row>
    <row r="5374" spans="17:18">
      <c r="Q5374" s="31"/>
      <c r="R5374" s="31"/>
    </row>
    <row r="5375" spans="17:18">
      <c r="Q5375" s="31"/>
      <c r="R5375" s="31"/>
    </row>
    <row r="5376" spans="17:18">
      <c r="Q5376" s="31"/>
      <c r="R5376" s="31"/>
    </row>
    <row r="5377" spans="17:18">
      <c r="Q5377" s="31"/>
      <c r="R5377" s="31"/>
    </row>
    <row r="5378" spans="17:18">
      <c r="Q5378" s="31"/>
      <c r="R5378" s="31"/>
    </row>
    <row r="5379" spans="17:18">
      <c r="Q5379" s="31"/>
      <c r="R5379" s="31"/>
    </row>
    <row r="5380" spans="17:18">
      <c r="Q5380" s="31"/>
      <c r="R5380" s="31"/>
    </row>
    <row r="5381" spans="17:18">
      <c r="Q5381" s="31"/>
      <c r="R5381" s="31"/>
    </row>
    <row r="5382" spans="17:18">
      <c r="Q5382" s="31"/>
      <c r="R5382" s="31"/>
    </row>
    <row r="5383" spans="17:18">
      <c r="Q5383" s="31"/>
      <c r="R5383" s="31"/>
    </row>
    <row r="5384" spans="17:18">
      <c r="Q5384" s="31"/>
      <c r="R5384" s="31"/>
    </row>
    <row r="5385" spans="17:18">
      <c r="Q5385" s="31"/>
      <c r="R5385" s="31"/>
    </row>
    <row r="5386" spans="17:18">
      <c r="Q5386" s="31"/>
      <c r="R5386" s="31"/>
    </row>
    <row r="5387" spans="17:18">
      <c r="Q5387" s="31"/>
      <c r="R5387" s="31"/>
    </row>
    <row r="5388" spans="17:18">
      <c r="Q5388" s="31"/>
      <c r="R5388" s="31"/>
    </row>
    <row r="5389" spans="17:18">
      <c r="Q5389" s="31"/>
      <c r="R5389" s="31"/>
    </row>
    <row r="5390" spans="17:18">
      <c r="Q5390" s="31"/>
      <c r="R5390" s="31"/>
    </row>
    <row r="5391" spans="17:18">
      <c r="Q5391" s="31"/>
      <c r="R5391" s="31"/>
    </row>
    <row r="5392" spans="17:18">
      <c r="Q5392" s="31"/>
      <c r="R5392" s="31"/>
    </row>
    <row r="5393" spans="17:18">
      <c r="Q5393" s="31"/>
      <c r="R5393" s="31"/>
    </row>
    <row r="5394" spans="17:18">
      <c r="Q5394" s="31"/>
      <c r="R5394" s="31"/>
    </row>
    <row r="5395" spans="17:18">
      <c r="Q5395" s="31"/>
      <c r="R5395" s="31"/>
    </row>
    <row r="5396" spans="17:18">
      <c r="Q5396" s="31"/>
      <c r="R5396" s="31"/>
    </row>
    <row r="5397" spans="17:18">
      <c r="Q5397" s="31"/>
      <c r="R5397" s="31"/>
    </row>
    <row r="5398" spans="17:18">
      <c r="Q5398" s="31"/>
      <c r="R5398" s="31"/>
    </row>
    <row r="5399" spans="17:18">
      <c r="Q5399" s="31"/>
      <c r="R5399" s="31"/>
    </row>
    <row r="5400" spans="17:18">
      <c r="Q5400" s="31"/>
      <c r="R5400" s="31"/>
    </row>
    <row r="5401" spans="17:18">
      <c r="Q5401" s="31"/>
      <c r="R5401" s="31"/>
    </row>
    <row r="5402" spans="17:18">
      <c r="Q5402" s="31"/>
      <c r="R5402" s="31"/>
    </row>
    <row r="5403" spans="17:18">
      <c r="Q5403" s="31"/>
      <c r="R5403" s="31"/>
    </row>
    <row r="5404" spans="17:18">
      <c r="Q5404" s="31"/>
      <c r="R5404" s="31"/>
    </row>
    <row r="5405" spans="17:18">
      <c r="Q5405" s="31"/>
      <c r="R5405" s="31"/>
    </row>
    <row r="5406" spans="17:18">
      <c r="Q5406" s="31"/>
      <c r="R5406" s="31"/>
    </row>
    <row r="5407" spans="17:18">
      <c r="Q5407" s="31"/>
      <c r="R5407" s="31"/>
    </row>
    <row r="5408" spans="17:18">
      <c r="Q5408" s="31"/>
      <c r="R5408" s="31"/>
    </row>
    <row r="5409" spans="17:18">
      <c r="Q5409" s="31"/>
      <c r="R5409" s="31"/>
    </row>
    <row r="5410" spans="17:18">
      <c r="Q5410" s="31"/>
      <c r="R5410" s="31"/>
    </row>
    <row r="5411" spans="17:18">
      <c r="Q5411" s="31"/>
      <c r="R5411" s="31"/>
    </row>
    <row r="5412" spans="17:18">
      <c r="Q5412" s="31"/>
      <c r="R5412" s="31"/>
    </row>
    <row r="5413" spans="17:18">
      <c r="Q5413" s="31"/>
      <c r="R5413" s="31"/>
    </row>
    <row r="5414" spans="17:18">
      <c r="Q5414" s="31"/>
      <c r="R5414" s="31"/>
    </row>
    <row r="5415" spans="17:18">
      <c r="Q5415" s="31"/>
      <c r="R5415" s="31"/>
    </row>
    <row r="5416" spans="17:18">
      <c r="Q5416" s="31"/>
      <c r="R5416" s="31"/>
    </row>
    <row r="5417" spans="17:18">
      <c r="Q5417" s="31"/>
      <c r="R5417" s="31"/>
    </row>
    <row r="5418" spans="17:18">
      <c r="Q5418" s="31"/>
      <c r="R5418" s="31"/>
    </row>
    <row r="5419" spans="17:18">
      <c r="Q5419" s="31"/>
      <c r="R5419" s="31"/>
    </row>
    <row r="5420" spans="17:18">
      <c r="Q5420" s="31"/>
      <c r="R5420" s="31"/>
    </row>
    <row r="5421" spans="17:18">
      <c r="Q5421" s="31"/>
      <c r="R5421" s="31"/>
    </row>
    <row r="5422" spans="17:18">
      <c r="Q5422" s="31"/>
      <c r="R5422" s="31"/>
    </row>
    <row r="5423" spans="17:18">
      <c r="Q5423" s="31"/>
      <c r="R5423" s="31"/>
    </row>
    <row r="5424" spans="17:18">
      <c r="Q5424" s="31"/>
      <c r="R5424" s="31"/>
    </row>
    <row r="5425" spans="17:18">
      <c r="Q5425" s="31"/>
      <c r="R5425" s="31"/>
    </row>
    <row r="5426" spans="17:18">
      <c r="Q5426" s="31"/>
      <c r="R5426" s="31"/>
    </row>
    <row r="5427" spans="17:18">
      <c r="Q5427" s="31"/>
      <c r="R5427" s="31"/>
    </row>
    <row r="5428" spans="17:18">
      <c r="Q5428" s="31"/>
      <c r="R5428" s="31"/>
    </row>
    <row r="5429" spans="17:18">
      <c r="Q5429" s="31"/>
      <c r="R5429" s="31"/>
    </row>
    <row r="5430" spans="17:18">
      <c r="Q5430" s="31"/>
      <c r="R5430" s="31"/>
    </row>
    <row r="5431" spans="17:18">
      <c r="Q5431" s="31"/>
      <c r="R5431" s="31"/>
    </row>
    <row r="5432" spans="17:18">
      <c r="Q5432" s="31"/>
      <c r="R5432" s="31"/>
    </row>
    <row r="5433" spans="17:18">
      <c r="Q5433" s="31"/>
      <c r="R5433" s="31"/>
    </row>
    <row r="5434" spans="17:18">
      <c r="Q5434" s="31"/>
      <c r="R5434" s="31"/>
    </row>
    <row r="5435" spans="17:18">
      <c r="Q5435" s="31"/>
      <c r="R5435" s="31"/>
    </row>
    <row r="5436" spans="17:18">
      <c r="Q5436" s="31"/>
      <c r="R5436" s="31"/>
    </row>
    <row r="5437" spans="17:18">
      <c r="Q5437" s="31"/>
      <c r="R5437" s="31"/>
    </row>
    <row r="5438" spans="17:18">
      <c r="Q5438" s="31"/>
      <c r="R5438" s="31"/>
    </row>
    <row r="5439" spans="17:18">
      <c r="Q5439" s="31"/>
      <c r="R5439" s="31"/>
    </row>
    <row r="5440" spans="17:18">
      <c r="Q5440" s="31"/>
      <c r="R5440" s="31"/>
    </row>
    <row r="5441" spans="17:18">
      <c r="Q5441" s="31"/>
      <c r="R5441" s="31"/>
    </row>
    <row r="5442" spans="17:18">
      <c r="Q5442" s="31"/>
      <c r="R5442" s="31"/>
    </row>
    <row r="5443" spans="17:18">
      <c r="Q5443" s="31"/>
      <c r="R5443" s="31"/>
    </row>
    <row r="5444" spans="17:18">
      <c r="Q5444" s="31"/>
      <c r="R5444" s="31"/>
    </row>
    <row r="5445" spans="17:18">
      <c r="Q5445" s="31"/>
      <c r="R5445" s="31"/>
    </row>
    <row r="5446" spans="17:18">
      <c r="Q5446" s="31"/>
      <c r="R5446" s="31"/>
    </row>
    <row r="5447" spans="17:18">
      <c r="Q5447" s="31"/>
      <c r="R5447" s="31"/>
    </row>
    <row r="5448" spans="17:18">
      <c r="Q5448" s="31"/>
      <c r="R5448" s="31"/>
    </row>
    <row r="5449" spans="17:18">
      <c r="Q5449" s="31"/>
      <c r="R5449" s="31"/>
    </row>
    <row r="5450" spans="17:18">
      <c r="Q5450" s="31"/>
      <c r="R5450" s="31"/>
    </row>
    <row r="5451" spans="17:18">
      <c r="Q5451" s="31"/>
      <c r="R5451" s="31"/>
    </row>
    <row r="5452" spans="17:18">
      <c r="Q5452" s="31"/>
      <c r="R5452" s="31"/>
    </row>
    <row r="5453" spans="17:18">
      <c r="Q5453" s="31"/>
      <c r="R5453" s="31"/>
    </row>
    <row r="5454" spans="17:18">
      <c r="Q5454" s="31"/>
      <c r="R5454" s="31"/>
    </row>
    <row r="5455" spans="17:18">
      <c r="Q5455" s="31"/>
      <c r="R5455" s="31"/>
    </row>
    <row r="5456" spans="17:18">
      <c r="Q5456" s="31"/>
      <c r="R5456" s="31"/>
    </row>
    <row r="5457" spans="17:18">
      <c r="Q5457" s="31"/>
      <c r="R5457" s="31"/>
    </row>
    <row r="5458" spans="17:18">
      <c r="Q5458" s="31"/>
      <c r="R5458" s="31"/>
    </row>
    <row r="5459" spans="17:18">
      <c r="Q5459" s="31"/>
      <c r="R5459" s="31"/>
    </row>
    <row r="5460" spans="17:18">
      <c r="Q5460" s="31"/>
      <c r="R5460" s="31"/>
    </row>
    <row r="5461" spans="17:18">
      <c r="Q5461" s="31"/>
      <c r="R5461" s="31"/>
    </row>
    <row r="5462" spans="17:18">
      <c r="Q5462" s="31"/>
      <c r="R5462" s="31"/>
    </row>
    <row r="5463" spans="17:18">
      <c r="Q5463" s="31"/>
      <c r="R5463" s="31"/>
    </row>
    <row r="5464" spans="17:18">
      <c r="Q5464" s="31"/>
      <c r="R5464" s="31"/>
    </row>
    <row r="5465" spans="17:18">
      <c r="Q5465" s="31"/>
      <c r="R5465" s="31"/>
    </row>
    <row r="5466" spans="17:18">
      <c r="Q5466" s="31"/>
      <c r="R5466" s="31"/>
    </row>
    <row r="5467" spans="17:18">
      <c r="Q5467" s="31"/>
      <c r="R5467" s="31"/>
    </row>
    <row r="5468" spans="17:18">
      <c r="Q5468" s="31"/>
      <c r="R5468" s="31"/>
    </row>
    <row r="5469" spans="17:18">
      <c r="Q5469" s="31"/>
      <c r="R5469" s="31"/>
    </row>
    <row r="5470" spans="17:18">
      <c r="Q5470" s="31"/>
      <c r="R5470" s="31"/>
    </row>
    <row r="5471" spans="17:18">
      <c r="Q5471" s="31"/>
      <c r="R5471" s="31"/>
    </row>
    <row r="5472" spans="17:18">
      <c r="Q5472" s="31"/>
      <c r="R5472" s="31"/>
    </row>
    <row r="5473" spans="17:18">
      <c r="Q5473" s="31"/>
      <c r="R5473" s="31"/>
    </row>
    <row r="5474" spans="17:18">
      <c r="Q5474" s="31"/>
      <c r="R5474" s="31"/>
    </row>
    <row r="5475" spans="17:18">
      <c r="Q5475" s="31"/>
      <c r="R5475" s="31"/>
    </row>
    <row r="5476" spans="17:18">
      <c r="Q5476" s="31"/>
      <c r="R5476" s="31"/>
    </row>
    <row r="5477" spans="17:18">
      <c r="Q5477" s="31"/>
      <c r="R5477" s="31"/>
    </row>
    <row r="5478" spans="17:18">
      <c r="Q5478" s="31"/>
      <c r="R5478" s="31"/>
    </row>
    <row r="5479" spans="17:18">
      <c r="Q5479" s="31"/>
      <c r="R5479" s="31"/>
    </row>
    <row r="5480" spans="17:18">
      <c r="Q5480" s="31"/>
      <c r="R5480" s="31"/>
    </row>
    <row r="5481" spans="17:18">
      <c r="Q5481" s="31"/>
      <c r="R5481" s="31"/>
    </row>
    <row r="5482" spans="17:18">
      <c r="Q5482" s="31"/>
      <c r="R5482" s="31"/>
    </row>
    <row r="5483" spans="17:18">
      <c r="Q5483" s="31"/>
      <c r="R5483" s="31"/>
    </row>
    <row r="5484" spans="17:18">
      <c r="Q5484" s="31"/>
      <c r="R5484" s="31"/>
    </row>
    <row r="5485" spans="17:18">
      <c r="Q5485" s="31"/>
      <c r="R5485" s="31"/>
    </row>
    <row r="5486" spans="17:18">
      <c r="Q5486" s="31"/>
      <c r="R5486" s="31"/>
    </row>
    <row r="5487" spans="17:18">
      <c r="Q5487" s="31"/>
      <c r="R5487" s="31"/>
    </row>
    <row r="5488" spans="17:18">
      <c r="Q5488" s="31"/>
      <c r="R5488" s="31"/>
    </row>
    <row r="5489" spans="17:18">
      <c r="Q5489" s="31"/>
      <c r="R5489" s="31"/>
    </row>
    <row r="5490" spans="17:18">
      <c r="Q5490" s="31"/>
      <c r="R5490" s="31"/>
    </row>
    <row r="5491" spans="17:18">
      <c r="Q5491" s="31"/>
      <c r="R5491" s="31"/>
    </row>
    <row r="5492" spans="17:18">
      <c r="Q5492" s="31"/>
      <c r="R5492" s="31"/>
    </row>
    <row r="5493" spans="17:18">
      <c r="Q5493" s="31"/>
      <c r="R5493" s="31"/>
    </row>
    <row r="5494" spans="17:18">
      <c r="Q5494" s="31"/>
      <c r="R5494" s="31"/>
    </row>
    <row r="5495" spans="17:18">
      <c r="Q5495" s="31"/>
      <c r="R5495" s="31"/>
    </row>
    <row r="5496" spans="17:18">
      <c r="Q5496" s="31"/>
      <c r="R5496" s="31"/>
    </row>
    <row r="5497" spans="17:18">
      <c r="Q5497" s="31"/>
      <c r="R5497" s="31"/>
    </row>
    <row r="5498" spans="17:18">
      <c r="Q5498" s="31"/>
      <c r="R5498" s="31"/>
    </row>
    <row r="5499" spans="17:18">
      <c r="Q5499" s="31"/>
      <c r="R5499" s="31"/>
    </row>
    <row r="5500" spans="17:18">
      <c r="Q5500" s="31"/>
      <c r="R5500" s="31"/>
    </row>
    <row r="5501" spans="17:18">
      <c r="Q5501" s="31"/>
      <c r="R5501" s="31"/>
    </row>
    <row r="5502" spans="17:18">
      <c r="Q5502" s="31"/>
      <c r="R5502" s="31"/>
    </row>
    <row r="5503" spans="17:18">
      <c r="Q5503" s="31"/>
      <c r="R5503" s="31"/>
    </row>
    <row r="5504" spans="17:18">
      <c r="Q5504" s="31"/>
      <c r="R5504" s="31"/>
    </row>
    <row r="5505" spans="17:18">
      <c r="Q5505" s="31"/>
      <c r="R5505" s="31"/>
    </row>
    <row r="5506" spans="17:18">
      <c r="Q5506" s="31"/>
      <c r="R5506" s="31"/>
    </row>
    <row r="5507" spans="17:18">
      <c r="Q5507" s="31"/>
      <c r="R5507" s="31"/>
    </row>
    <row r="5508" spans="17:18">
      <c r="Q5508" s="31"/>
      <c r="R5508" s="31"/>
    </row>
    <row r="5509" spans="17:18">
      <c r="Q5509" s="31"/>
      <c r="R5509" s="31"/>
    </row>
    <row r="5510" spans="17:18">
      <c r="Q5510" s="31"/>
      <c r="R5510" s="31"/>
    </row>
    <row r="5511" spans="17:18">
      <c r="Q5511" s="31"/>
      <c r="R5511" s="31"/>
    </row>
    <row r="5512" spans="17:18">
      <c r="Q5512" s="31"/>
      <c r="R5512" s="31"/>
    </row>
    <row r="5513" spans="17:18">
      <c r="Q5513" s="31"/>
      <c r="R5513" s="31"/>
    </row>
    <row r="5514" spans="17:18">
      <c r="Q5514" s="31"/>
      <c r="R5514" s="31"/>
    </row>
    <row r="5515" spans="17:18">
      <c r="Q5515" s="31"/>
      <c r="R5515" s="31"/>
    </row>
    <row r="5516" spans="17:18">
      <c r="Q5516" s="31"/>
      <c r="R5516" s="31"/>
    </row>
    <row r="5517" spans="17:18">
      <c r="Q5517" s="31"/>
      <c r="R5517" s="31"/>
    </row>
    <row r="5518" spans="17:18">
      <c r="Q5518" s="31"/>
      <c r="R5518" s="31"/>
    </row>
    <row r="5519" spans="17:18">
      <c r="Q5519" s="31"/>
      <c r="R5519" s="31"/>
    </row>
    <row r="5520" spans="17:18">
      <c r="Q5520" s="31"/>
      <c r="R5520" s="31"/>
    </row>
    <row r="5521" spans="17:18">
      <c r="Q5521" s="31"/>
      <c r="R5521" s="31"/>
    </row>
    <row r="5522" spans="17:18">
      <c r="Q5522" s="31"/>
      <c r="R5522" s="31"/>
    </row>
    <row r="5523" spans="17:18">
      <c r="Q5523" s="31"/>
      <c r="R5523" s="31"/>
    </row>
    <row r="5524" spans="17:18">
      <c r="Q5524" s="31"/>
      <c r="R5524" s="31"/>
    </row>
    <row r="5525" spans="17:18">
      <c r="Q5525" s="31"/>
      <c r="R5525" s="31"/>
    </row>
    <row r="5526" spans="17:18">
      <c r="Q5526" s="31"/>
      <c r="R5526" s="31"/>
    </row>
    <row r="5527" spans="17:18">
      <c r="Q5527" s="31"/>
      <c r="R5527" s="31"/>
    </row>
    <row r="5528" spans="17:18">
      <c r="Q5528" s="31"/>
      <c r="R5528" s="31"/>
    </row>
    <row r="5529" spans="17:18">
      <c r="Q5529" s="31"/>
      <c r="R5529" s="31"/>
    </row>
    <row r="5530" spans="17:18">
      <c r="Q5530" s="31"/>
      <c r="R5530" s="31"/>
    </row>
    <row r="5531" spans="17:18">
      <c r="Q5531" s="31"/>
      <c r="R5531" s="31"/>
    </row>
    <row r="5532" spans="17:18">
      <c r="Q5532" s="31"/>
      <c r="R5532" s="31"/>
    </row>
    <row r="5533" spans="17:18">
      <c r="Q5533" s="31"/>
      <c r="R5533" s="31"/>
    </row>
    <row r="5534" spans="17:18">
      <c r="Q5534" s="31"/>
      <c r="R5534" s="31"/>
    </row>
    <row r="5535" spans="17:18">
      <c r="Q5535" s="31"/>
      <c r="R5535" s="31"/>
    </row>
    <row r="5536" spans="17:18">
      <c r="Q5536" s="31"/>
      <c r="R5536" s="31"/>
    </row>
    <row r="5537" spans="17:18">
      <c r="Q5537" s="31"/>
      <c r="R5537" s="31"/>
    </row>
    <row r="5538" spans="17:18">
      <c r="Q5538" s="31"/>
      <c r="R5538" s="31"/>
    </row>
    <row r="5539" spans="17:18">
      <c r="Q5539" s="31"/>
      <c r="R5539" s="31"/>
    </row>
    <row r="5540" spans="17:18">
      <c r="Q5540" s="31"/>
      <c r="R5540" s="31"/>
    </row>
    <row r="5541" spans="17:18">
      <c r="Q5541" s="31"/>
      <c r="R5541" s="31"/>
    </row>
    <row r="5542" spans="17:18">
      <c r="Q5542" s="31"/>
      <c r="R5542" s="31"/>
    </row>
    <row r="5543" spans="17:18">
      <c r="Q5543" s="31"/>
      <c r="R5543" s="31"/>
    </row>
    <row r="5544" spans="17:18">
      <c r="Q5544" s="31"/>
      <c r="R5544" s="31"/>
    </row>
    <row r="5545" spans="17:18">
      <c r="Q5545" s="31"/>
      <c r="R5545" s="31"/>
    </row>
    <row r="5546" spans="17:18">
      <c r="Q5546" s="31"/>
      <c r="R5546" s="31"/>
    </row>
    <row r="5547" spans="17:18">
      <c r="Q5547" s="31"/>
      <c r="R5547" s="31"/>
    </row>
    <row r="5548" spans="17:18">
      <c r="Q5548" s="31"/>
      <c r="R5548" s="31"/>
    </row>
    <row r="5549" spans="17:18">
      <c r="Q5549" s="31"/>
      <c r="R5549" s="31"/>
    </row>
    <row r="5550" spans="17:18">
      <c r="Q5550" s="31"/>
      <c r="R5550" s="31"/>
    </row>
    <row r="5551" spans="17:18">
      <c r="Q5551" s="31"/>
      <c r="R5551" s="31"/>
    </row>
    <row r="5552" spans="17:18">
      <c r="Q5552" s="31"/>
      <c r="R5552" s="31"/>
    </row>
    <row r="5553" spans="17:18">
      <c r="Q5553" s="31"/>
      <c r="R5553" s="31"/>
    </row>
    <row r="5554" spans="17:18">
      <c r="Q5554" s="31"/>
      <c r="R5554" s="31"/>
    </row>
    <row r="5555" spans="17:18">
      <c r="Q5555" s="31"/>
      <c r="R5555" s="31"/>
    </row>
    <row r="5556" spans="17:18">
      <c r="Q5556" s="31"/>
      <c r="R5556" s="31"/>
    </row>
    <row r="5557" spans="17:18">
      <c r="Q5557" s="31"/>
      <c r="R5557" s="31"/>
    </row>
    <row r="5558" spans="17:18">
      <c r="Q5558" s="31"/>
      <c r="R5558" s="31"/>
    </row>
    <row r="5559" spans="17:18">
      <c r="Q5559" s="31"/>
      <c r="R5559" s="31"/>
    </row>
    <row r="5560" spans="17:18">
      <c r="Q5560" s="31"/>
      <c r="R5560" s="31"/>
    </row>
    <row r="5561" spans="17:18">
      <c r="Q5561" s="31"/>
      <c r="R5561" s="31"/>
    </row>
    <row r="5562" spans="17:18">
      <c r="Q5562" s="31"/>
      <c r="R5562" s="31"/>
    </row>
    <row r="5563" spans="17:18">
      <c r="Q5563" s="31"/>
      <c r="R5563" s="31"/>
    </row>
    <row r="5564" spans="17:18">
      <c r="Q5564" s="31"/>
      <c r="R5564" s="31"/>
    </row>
    <row r="5565" spans="17:18">
      <c r="Q5565" s="31"/>
      <c r="R5565" s="31"/>
    </row>
    <row r="5566" spans="17:18">
      <c r="Q5566" s="31"/>
      <c r="R5566" s="31"/>
    </row>
    <row r="5567" spans="17:18">
      <c r="Q5567" s="31"/>
      <c r="R5567" s="31"/>
    </row>
    <row r="5568" spans="17:18">
      <c r="Q5568" s="31"/>
      <c r="R5568" s="31"/>
    </row>
    <row r="5569" spans="17:18">
      <c r="Q5569" s="31"/>
      <c r="R5569" s="31"/>
    </row>
    <row r="5570" spans="17:18">
      <c r="Q5570" s="31"/>
      <c r="R5570" s="31"/>
    </row>
    <row r="5571" spans="17:18">
      <c r="Q5571" s="31"/>
      <c r="R5571" s="31"/>
    </row>
    <row r="5572" spans="17:18">
      <c r="Q5572" s="31"/>
      <c r="R5572" s="31"/>
    </row>
    <row r="5573" spans="17:18">
      <c r="Q5573" s="31"/>
      <c r="R5573" s="31"/>
    </row>
    <row r="5574" spans="17:18">
      <c r="Q5574" s="31"/>
      <c r="R5574" s="31"/>
    </row>
    <row r="5575" spans="17:18">
      <c r="Q5575" s="31"/>
      <c r="R5575" s="31"/>
    </row>
    <row r="5576" spans="17:18">
      <c r="Q5576" s="31"/>
      <c r="R5576" s="31"/>
    </row>
    <row r="5577" spans="17:18">
      <c r="Q5577" s="31"/>
      <c r="R5577" s="31"/>
    </row>
    <row r="5578" spans="17:18">
      <c r="Q5578" s="31"/>
      <c r="R5578" s="31"/>
    </row>
    <row r="5579" spans="17:18">
      <c r="Q5579" s="31"/>
      <c r="R5579" s="31"/>
    </row>
    <row r="5580" spans="17:18">
      <c r="Q5580" s="31"/>
      <c r="R5580" s="31"/>
    </row>
    <row r="5581" spans="17:18">
      <c r="Q5581" s="31"/>
      <c r="R5581" s="31"/>
    </row>
    <row r="5582" spans="17:18">
      <c r="Q5582" s="31"/>
      <c r="R5582" s="31"/>
    </row>
    <row r="5583" spans="17:18">
      <c r="Q5583" s="31"/>
      <c r="R5583" s="31"/>
    </row>
    <row r="5584" spans="17:18">
      <c r="Q5584" s="31"/>
      <c r="R5584" s="31"/>
    </row>
    <row r="5585" spans="17:18">
      <c r="Q5585" s="31"/>
      <c r="R5585" s="31"/>
    </row>
    <row r="5586" spans="17:18">
      <c r="Q5586" s="31"/>
      <c r="R5586" s="31"/>
    </row>
    <row r="5587" spans="17:18">
      <c r="Q5587" s="31"/>
      <c r="R5587" s="31"/>
    </row>
    <row r="5588" spans="17:18">
      <c r="Q5588" s="31"/>
      <c r="R5588" s="31"/>
    </row>
    <row r="5589" spans="17:18">
      <c r="Q5589" s="31"/>
      <c r="R5589" s="31"/>
    </row>
    <row r="5590" spans="17:18">
      <c r="Q5590" s="31"/>
      <c r="R5590" s="31"/>
    </row>
    <row r="5591" spans="17:18">
      <c r="Q5591" s="31"/>
      <c r="R5591" s="31"/>
    </row>
    <row r="5592" spans="17:18">
      <c r="Q5592" s="31"/>
      <c r="R5592" s="31"/>
    </row>
    <row r="5593" spans="17:18">
      <c r="Q5593" s="31"/>
      <c r="R5593" s="31"/>
    </row>
    <row r="5594" spans="17:18">
      <c r="Q5594" s="31"/>
      <c r="R5594" s="31"/>
    </row>
    <row r="5595" spans="17:18">
      <c r="Q5595" s="31"/>
      <c r="R5595" s="31"/>
    </row>
    <row r="5596" spans="17:18">
      <c r="Q5596" s="31"/>
      <c r="R5596" s="31"/>
    </row>
    <row r="5597" spans="17:18">
      <c r="Q5597" s="31"/>
      <c r="R5597" s="31"/>
    </row>
    <row r="5598" spans="17:18">
      <c r="Q5598" s="31"/>
      <c r="R5598" s="31"/>
    </row>
    <row r="5599" spans="17:18">
      <c r="Q5599" s="31"/>
      <c r="R5599" s="31"/>
    </row>
    <row r="5600" spans="17:18">
      <c r="Q5600" s="31"/>
      <c r="R5600" s="31"/>
    </row>
    <row r="5601" spans="17:18">
      <c r="Q5601" s="31"/>
      <c r="R5601" s="31"/>
    </row>
    <row r="5602" spans="17:18">
      <c r="Q5602" s="31"/>
      <c r="R5602" s="31"/>
    </row>
    <row r="5603" spans="17:18">
      <c r="Q5603" s="31"/>
      <c r="R5603" s="31"/>
    </row>
    <row r="5604" spans="17:18">
      <c r="Q5604" s="31"/>
      <c r="R5604" s="31"/>
    </row>
    <row r="5605" spans="17:18">
      <c r="Q5605" s="31"/>
      <c r="R5605" s="31"/>
    </row>
    <row r="5606" spans="17:18">
      <c r="Q5606" s="31"/>
      <c r="R5606" s="31"/>
    </row>
    <row r="5607" spans="17:18">
      <c r="Q5607" s="31"/>
      <c r="R5607" s="31"/>
    </row>
    <row r="5608" spans="17:18">
      <c r="Q5608" s="31"/>
      <c r="R5608" s="31"/>
    </row>
    <row r="5609" spans="17:18">
      <c r="Q5609" s="31"/>
      <c r="R5609" s="31"/>
    </row>
    <row r="5610" spans="17:18">
      <c r="Q5610" s="31"/>
      <c r="R5610" s="31"/>
    </row>
    <row r="5611" spans="17:18">
      <c r="Q5611" s="31"/>
      <c r="R5611" s="31"/>
    </row>
    <row r="5612" spans="17:18">
      <c r="Q5612" s="31"/>
      <c r="R5612" s="31"/>
    </row>
    <row r="5613" spans="17:18">
      <c r="Q5613" s="31"/>
      <c r="R5613" s="31"/>
    </row>
    <row r="5614" spans="17:18">
      <c r="Q5614" s="31"/>
      <c r="R5614" s="31"/>
    </row>
    <row r="5615" spans="17:18">
      <c r="Q5615" s="31"/>
      <c r="R5615" s="31"/>
    </row>
    <row r="5616" spans="17:18">
      <c r="Q5616" s="31"/>
      <c r="R5616" s="31"/>
    </row>
    <row r="5617" spans="17:18">
      <c r="Q5617" s="31"/>
      <c r="R5617" s="31"/>
    </row>
    <row r="5618" spans="17:18">
      <c r="Q5618" s="31"/>
      <c r="R5618" s="31"/>
    </row>
    <row r="5619" spans="17:18">
      <c r="Q5619" s="31"/>
      <c r="R5619" s="31"/>
    </row>
    <row r="5620" spans="17:18">
      <c r="Q5620" s="31"/>
      <c r="R5620" s="31"/>
    </row>
    <row r="5621" spans="17:18">
      <c r="Q5621" s="31"/>
      <c r="R5621" s="31"/>
    </row>
    <row r="5622" spans="17:18">
      <c r="Q5622" s="31"/>
      <c r="R5622" s="31"/>
    </row>
    <row r="5623" spans="17:18">
      <c r="Q5623" s="31"/>
      <c r="R5623" s="31"/>
    </row>
    <row r="5624" spans="17:18">
      <c r="Q5624" s="31"/>
      <c r="R5624" s="31"/>
    </row>
    <row r="5625" spans="17:18">
      <c r="Q5625" s="31"/>
      <c r="R5625" s="31"/>
    </row>
    <row r="5626" spans="17:18">
      <c r="Q5626" s="31"/>
      <c r="R5626" s="31"/>
    </row>
    <row r="5627" spans="17:18">
      <c r="Q5627" s="31"/>
      <c r="R5627" s="31"/>
    </row>
    <row r="5628" spans="17:18">
      <c r="Q5628" s="31"/>
      <c r="R5628" s="31"/>
    </row>
    <row r="5629" spans="17:18">
      <c r="Q5629" s="31"/>
      <c r="R5629" s="31"/>
    </row>
    <row r="5630" spans="17:18">
      <c r="Q5630" s="31"/>
      <c r="R5630" s="31"/>
    </row>
    <row r="5631" spans="17:18">
      <c r="Q5631" s="31"/>
      <c r="R5631" s="31"/>
    </row>
    <row r="5632" spans="17:18">
      <c r="Q5632" s="31"/>
      <c r="R5632" s="31"/>
    </row>
    <row r="5633" spans="17:18">
      <c r="Q5633" s="31"/>
      <c r="R5633" s="31"/>
    </row>
    <row r="5634" spans="17:18">
      <c r="Q5634" s="31"/>
      <c r="R5634" s="31"/>
    </row>
    <row r="5635" spans="17:18">
      <c r="Q5635" s="31"/>
      <c r="R5635" s="31"/>
    </row>
    <row r="5636" spans="17:18">
      <c r="Q5636" s="31"/>
      <c r="R5636" s="31"/>
    </row>
    <row r="5637" spans="17:18">
      <c r="Q5637" s="31"/>
      <c r="R5637" s="31"/>
    </row>
    <row r="5638" spans="17:18">
      <c r="Q5638" s="31"/>
      <c r="R5638" s="31"/>
    </row>
    <row r="5639" spans="17:18">
      <c r="Q5639" s="31"/>
      <c r="R5639" s="31"/>
    </row>
    <row r="5640" spans="17:18">
      <c r="Q5640" s="31"/>
      <c r="R5640" s="31"/>
    </row>
    <row r="5641" spans="17:18">
      <c r="Q5641" s="31"/>
      <c r="R5641" s="31"/>
    </row>
    <row r="5642" spans="17:18">
      <c r="Q5642" s="31"/>
      <c r="R5642" s="31"/>
    </row>
    <row r="5643" spans="17:18">
      <c r="Q5643" s="31"/>
      <c r="R5643" s="31"/>
    </row>
    <row r="5644" spans="17:18">
      <c r="Q5644" s="31"/>
      <c r="R5644" s="31"/>
    </row>
    <row r="5645" spans="17:18">
      <c r="Q5645" s="31"/>
      <c r="R5645" s="31"/>
    </row>
    <row r="5646" spans="17:18">
      <c r="Q5646" s="31"/>
      <c r="R5646" s="31"/>
    </row>
    <row r="5647" spans="17:18">
      <c r="Q5647" s="31"/>
      <c r="R5647" s="31"/>
    </row>
    <row r="5648" spans="17:18">
      <c r="Q5648" s="31"/>
      <c r="R5648" s="31"/>
    </row>
    <row r="5649" spans="17:18">
      <c r="Q5649" s="31"/>
      <c r="R5649" s="31"/>
    </row>
    <row r="5650" spans="17:18">
      <c r="Q5650" s="31"/>
      <c r="R5650" s="31"/>
    </row>
    <row r="5651" spans="17:18">
      <c r="Q5651" s="31"/>
      <c r="R5651" s="31"/>
    </row>
    <row r="5652" spans="17:18">
      <c r="Q5652" s="31"/>
      <c r="R5652" s="31"/>
    </row>
    <row r="5653" spans="17:18">
      <c r="Q5653" s="31"/>
      <c r="R5653" s="31"/>
    </row>
    <row r="5654" spans="17:18">
      <c r="Q5654" s="31"/>
      <c r="R5654" s="31"/>
    </row>
    <row r="5655" spans="17:18">
      <c r="Q5655" s="31"/>
      <c r="R5655" s="31"/>
    </row>
    <row r="5656" spans="17:18">
      <c r="Q5656" s="31"/>
      <c r="R5656" s="31"/>
    </row>
    <row r="5657" spans="17:18">
      <c r="Q5657" s="31"/>
      <c r="R5657" s="31"/>
    </row>
    <row r="5658" spans="17:18">
      <c r="Q5658" s="31"/>
      <c r="R5658" s="31"/>
    </row>
    <row r="5659" spans="17:18">
      <c r="Q5659" s="31"/>
      <c r="R5659" s="31"/>
    </row>
    <row r="5660" spans="17:18">
      <c r="Q5660" s="31"/>
      <c r="R5660" s="31"/>
    </row>
    <row r="5661" spans="17:18">
      <c r="Q5661" s="31"/>
      <c r="R5661" s="31"/>
    </row>
    <row r="5662" spans="17:18">
      <c r="Q5662" s="31"/>
      <c r="R5662" s="31"/>
    </row>
    <row r="5663" spans="17:18">
      <c r="Q5663" s="31"/>
      <c r="R5663" s="31"/>
    </row>
    <row r="5664" spans="17:18">
      <c r="Q5664" s="31"/>
      <c r="R5664" s="31"/>
    </row>
    <row r="5665" spans="17:18">
      <c r="Q5665" s="31"/>
      <c r="R5665" s="31"/>
    </row>
    <row r="5666" spans="17:18">
      <c r="Q5666" s="31"/>
      <c r="R5666" s="31"/>
    </row>
    <row r="5667" spans="17:18">
      <c r="Q5667" s="31"/>
      <c r="R5667" s="31"/>
    </row>
    <row r="5668" spans="17:18">
      <c r="Q5668" s="31"/>
      <c r="R5668" s="31"/>
    </row>
    <row r="5669" spans="17:18">
      <c r="Q5669" s="31"/>
      <c r="R5669" s="31"/>
    </row>
    <row r="5670" spans="17:18">
      <c r="Q5670" s="31"/>
      <c r="R5670" s="31"/>
    </row>
    <row r="5671" spans="17:18">
      <c r="Q5671" s="31"/>
      <c r="R5671" s="31"/>
    </row>
    <row r="5672" spans="17:18">
      <c r="Q5672" s="31"/>
      <c r="R5672" s="31"/>
    </row>
    <row r="5673" spans="17:18">
      <c r="Q5673" s="31"/>
      <c r="R5673" s="31"/>
    </row>
    <row r="5674" spans="17:18">
      <c r="Q5674" s="31"/>
      <c r="R5674" s="31"/>
    </row>
    <row r="5675" spans="17:18">
      <c r="Q5675" s="31"/>
      <c r="R5675" s="31"/>
    </row>
    <row r="5676" spans="17:18">
      <c r="Q5676" s="31"/>
      <c r="R5676" s="31"/>
    </row>
    <row r="5677" spans="17:18">
      <c r="Q5677" s="31"/>
      <c r="R5677" s="31"/>
    </row>
    <row r="5678" spans="17:18">
      <c r="Q5678" s="31"/>
      <c r="R5678" s="31"/>
    </row>
    <row r="5679" spans="17:18">
      <c r="Q5679" s="31"/>
      <c r="R5679" s="31"/>
    </row>
    <row r="5680" spans="17:18">
      <c r="Q5680" s="31"/>
      <c r="R5680" s="31"/>
    </row>
    <row r="5681" spans="17:18">
      <c r="Q5681" s="31"/>
      <c r="R5681" s="31"/>
    </row>
    <row r="5682" spans="17:18">
      <c r="Q5682" s="31"/>
      <c r="R5682" s="31"/>
    </row>
    <row r="5683" spans="17:18">
      <c r="Q5683" s="31"/>
      <c r="R5683" s="31"/>
    </row>
    <row r="5684" spans="17:18">
      <c r="Q5684" s="31"/>
      <c r="R5684" s="31"/>
    </row>
    <row r="5685" spans="17:18">
      <c r="Q5685" s="31"/>
      <c r="R5685" s="31"/>
    </row>
    <row r="5686" spans="17:18">
      <c r="Q5686" s="31"/>
      <c r="R5686" s="31"/>
    </row>
    <row r="5687" spans="17:18">
      <c r="Q5687" s="31"/>
      <c r="R5687" s="31"/>
    </row>
    <row r="5688" spans="17:18">
      <c r="Q5688" s="31"/>
      <c r="R5688" s="31"/>
    </row>
    <row r="5689" spans="17:18">
      <c r="Q5689" s="31"/>
      <c r="R5689" s="31"/>
    </row>
    <row r="5690" spans="17:18">
      <c r="Q5690" s="31"/>
      <c r="R5690" s="31"/>
    </row>
    <row r="5691" spans="17:18">
      <c r="Q5691" s="31"/>
      <c r="R5691" s="31"/>
    </row>
    <row r="5692" spans="17:18">
      <c r="Q5692" s="31"/>
      <c r="R5692" s="31"/>
    </row>
    <row r="5693" spans="17:18">
      <c r="Q5693" s="31"/>
      <c r="R5693" s="31"/>
    </row>
    <row r="5694" spans="17:18">
      <c r="Q5694" s="31"/>
      <c r="R5694" s="31"/>
    </row>
    <row r="5695" spans="17:18">
      <c r="Q5695" s="31"/>
      <c r="R5695" s="31"/>
    </row>
    <row r="5696" spans="17:18">
      <c r="Q5696" s="31"/>
      <c r="R5696" s="31"/>
    </row>
    <row r="5697" spans="17:18">
      <c r="Q5697" s="31"/>
      <c r="R5697" s="31"/>
    </row>
    <row r="5698" spans="17:18">
      <c r="Q5698" s="31"/>
      <c r="R5698" s="31"/>
    </row>
    <row r="5699" spans="17:18">
      <c r="Q5699" s="31"/>
      <c r="R5699" s="31"/>
    </row>
    <row r="5700" spans="17:18">
      <c r="Q5700" s="31"/>
      <c r="R5700" s="31"/>
    </row>
    <row r="5701" spans="17:18">
      <c r="Q5701" s="31"/>
      <c r="R5701" s="31"/>
    </row>
    <row r="5702" spans="17:18">
      <c r="Q5702" s="31"/>
      <c r="R5702" s="31"/>
    </row>
    <row r="5703" spans="17:18">
      <c r="Q5703" s="31"/>
      <c r="R5703" s="31"/>
    </row>
    <row r="5704" spans="17:18">
      <c r="Q5704" s="31"/>
      <c r="R5704" s="31"/>
    </row>
    <row r="5705" spans="17:18">
      <c r="Q5705" s="31"/>
      <c r="R5705" s="31"/>
    </row>
    <row r="5706" spans="17:18">
      <c r="Q5706" s="31"/>
      <c r="R5706" s="31"/>
    </row>
    <row r="5707" spans="17:18">
      <c r="Q5707" s="31"/>
      <c r="R5707" s="31"/>
    </row>
    <row r="5708" spans="17:18">
      <c r="Q5708" s="31"/>
      <c r="R5708" s="31"/>
    </row>
    <row r="5709" spans="17:18">
      <c r="Q5709" s="31"/>
      <c r="R5709" s="31"/>
    </row>
    <row r="5710" spans="17:18">
      <c r="Q5710" s="31"/>
      <c r="R5710" s="31"/>
    </row>
    <row r="5711" spans="17:18">
      <c r="Q5711" s="31"/>
      <c r="R5711" s="31"/>
    </row>
    <row r="5712" spans="17:18">
      <c r="Q5712" s="31"/>
      <c r="R5712" s="31"/>
    </row>
    <row r="5713" spans="17:18">
      <c r="Q5713" s="31"/>
      <c r="R5713" s="31"/>
    </row>
    <row r="5714" spans="17:18">
      <c r="Q5714" s="31"/>
      <c r="R5714" s="31"/>
    </row>
    <row r="5715" spans="17:18">
      <c r="Q5715" s="31"/>
      <c r="R5715" s="31"/>
    </row>
    <row r="5716" spans="17:18">
      <c r="Q5716" s="31"/>
      <c r="R5716" s="31"/>
    </row>
    <row r="5717" spans="17:18">
      <c r="Q5717" s="31"/>
      <c r="R5717" s="31"/>
    </row>
    <row r="5718" spans="17:18">
      <c r="Q5718" s="31"/>
      <c r="R5718" s="31"/>
    </row>
    <row r="5719" spans="17:18">
      <c r="Q5719" s="31"/>
      <c r="R5719" s="31"/>
    </row>
    <row r="5720" spans="17:18">
      <c r="Q5720" s="31"/>
      <c r="R5720" s="31"/>
    </row>
    <row r="5721" spans="17:18">
      <c r="Q5721" s="31"/>
      <c r="R5721" s="31"/>
    </row>
    <row r="5722" spans="17:18">
      <c r="Q5722" s="31"/>
      <c r="R5722" s="31"/>
    </row>
    <row r="5723" spans="17:18">
      <c r="Q5723" s="31"/>
      <c r="R5723" s="31"/>
    </row>
    <row r="5724" spans="17:18">
      <c r="Q5724" s="31"/>
      <c r="R5724" s="31"/>
    </row>
    <row r="5725" spans="17:18">
      <c r="Q5725" s="31"/>
      <c r="R5725" s="31"/>
    </row>
    <row r="5726" spans="17:18">
      <c r="Q5726" s="31"/>
      <c r="R5726" s="31"/>
    </row>
    <row r="5727" spans="17:18">
      <c r="Q5727" s="31"/>
      <c r="R5727" s="31"/>
    </row>
    <row r="5728" spans="17:18">
      <c r="Q5728" s="31"/>
      <c r="R5728" s="31"/>
    </row>
    <row r="5729" spans="17:18">
      <c r="Q5729" s="31"/>
      <c r="R5729" s="31"/>
    </row>
    <row r="5730" spans="17:18">
      <c r="Q5730" s="31"/>
      <c r="R5730" s="31"/>
    </row>
    <row r="5731" spans="17:18">
      <c r="Q5731" s="31"/>
      <c r="R5731" s="31"/>
    </row>
    <row r="5732" spans="17:18">
      <c r="Q5732" s="31"/>
      <c r="R5732" s="31"/>
    </row>
    <row r="5733" spans="17:18">
      <c r="Q5733" s="31"/>
      <c r="R5733" s="31"/>
    </row>
    <row r="5734" spans="17:18">
      <c r="Q5734" s="31"/>
      <c r="R5734" s="31"/>
    </row>
    <row r="5735" spans="17:18">
      <c r="Q5735" s="31"/>
      <c r="R5735" s="31"/>
    </row>
    <row r="5736" spans="17:18">
      <c r="Q5736" s="31"/>
      <c r="R5736" s="31"/>
    </row>
    <row r="5737" spans="17:18">
      <c r="Q5737" s="31"/>
      <c r="R5737" s="31"/>
    </row>
    <row r="5738" spans="17:18">
      <c r="Q5738" s="31"/>
      <c r="R5738" s="31"/>
    </row>
    <row r="5739" spans="17:18">
      <c r="Q5739" s="31"/>
      <c r="R5739" s="31"/>
    </row>
    <row r="5740" spans="17:18">
      <c r="Q5740" s="31"/>
      <c r="R5740" s="31"/>
    </row>
    <row r="5741" spans="17:18">
      <c r="Q5741" s="31"/>
      <c r="R5741" s="31"/>
    </row>
    <row r="5742" spans="17:18">
      <c r="Q5742" s="31"/>
      <c r="R5742" s="31"/>
    </row>
    <row r="5743" spans="17:18">
      <c r="Q5743" s="31"/>
      <c r="R5743" s="31"/>
    </row>
    <row r="5744" spans="17:18">
      <c r="Q5744" s="31"/>
      <c r="R5744" s="31"/>
    </row>
    <row r="5745" spans="17:18">
      <c r="Q5745" s="31"/>
      <c r="R5745" s="31"/>
    </row>
    <row r="5746" spans="17:18">
      <c r="Q5746" s="31"/>
      <c r="R5746" s="31"/>
    </row>
    <row r="5747" spans="17:18">
      <c r="Q5747" s="31"/>
      <c r="R5747" s="31"/>
    </row>
    <row r="5748" spans="17:18">
      <c r="Q5748" s="31"/>
      <c r="R5748" s="31"/>
    </row>
    <row r="5749" spans="17:18">
      <c r="Q5749" s="31"/>
      <c r="R5749" s="31"/>
    </row>
    <row r="5750" spans="17:18">
      <c r="Q5750" s="31"/>
      <c r="R5750" s="31"/>
    </row>
    <row r="5751" spans="17:18">
      <c r="Q5751" s="31"/>
      <c r="R5751" s="31"/>
    </row>
    <row r="5752" spans="17:18">
      <c r="Q5752" s="31"/>
      <c r="R5752" s="31"/>
    </row>
    <row r="5753" spans="17:18">
      <c r="Q5753" s="31"/>
      <c r="R5753" s="31"/>
    </row>
    <row r="5754" spans="17:18">
      <c r="Q5754" s="31"/>
      <c r="R5754" s="31"/>
    </row>
    <row r="5755" spans="17:18">
      <c r="Q5755" s="31"/>
      <c r="R5755" s="31"/>
    </row>
    <row r="5756" spans="17:18">
      <c r="Q5756" s="31"/>
      <c r="R5756" s="31"/>
    </row>
    <row r="5757" spans="17:18">
      <c r="Q5757" s="31"/>
      <c r="R5757" s="31"/>
    </row>
    <row r="5758" spans="17:18">
      <c r="Q5758" s="31"/>
      <c r="R5758" s="31"/>
    </row>
    <row r="5759" spans="17:18">
      <c r="Q5759" s="31"/>
      <c r="R5759" s="31"/>
    </row>
    <row r="5760" spans="17:18">
      <c r="Q5760" s="31"/>
      <c r="R5760" s="31"/>
    </row>
    <row r="5761" spans="17:18">
      <c r="Q5761" s="31"/>
      <c r="R5761" s="31"/>
    </row>
    <row r="5762" spans="17:18">
      <c r="Q5762" s="31"/>
      <c r="R5762" s="31"/>
    </row>
    <row r="5763" spans="17:18">
      <c r="Q5763" s="31"/>
      <c r="R5763" s="31"/>
    </row>
    <row r="5764" spans="17:18">
      <c r="Q5764" s="31"/>
      <c r="R5764" s="31"/>
    </row>
    <row r="5765" spans="17:18">
      <c r="Q5765" s="31"/>
      <c r="R5765" s="31"/>
    </row>
    <row r="5766" spans="17:18">
      <c r="Q5766" s="31"/>
      <c r="R5766" s="31"/>
    </row>
    <row r="5767" spans="17:18">
      <c r="Q5767" s="31"/>
      <c r="R5767" s="31"/>
    </row>
    <row r="5768" spans="17:18">
      <c r="Q5768" s="31"/>
      <c r="R5768" s="31"/>
    </row>
    <row r="5769" spans="17:18">
      <c r="Q5769" s="31"/>
      <c r="R5769" s="31"/>
    </row>
    <row r="5770" spans="17:18">
      <c r="Q5770" s="31"/>
      <c r="R5770" s="31"/>
    </row>
    <row r="5771" spans="17:18">
      <c r="Q5771" s="31"/>
      <c r="R5771" s="31"/>
    </row>
    <row r="5772" spans="17:18">
      <c r="Q5772" s="31"/>
      <c r="R5772" s="31"/>
    </row>
    <row r="5773" spans="17:18">
      <c r="Q5773" s="31"/>
      <c r="R5773" s="31"/>
    </row>
    <row r="5774" spans="17:18">
      <c r="Q5774" s="31"/>
      <c r="R5774" s="31"/>
    </row>
    <row r="5775" spans="17:18">
      <c r="Q5775" s="31"/>
      <c r="R5775" s="31"/>
    </row>
    <row r="5776" spans="17:18">
      <c r="Q5776" s="31"/>
      <c r="R5776" s="31"/>
    </row>
    <row r="5777" spans="17:18">
      <c r="Q5777" s="31"/>
      <c r="R5777" s="31"/>
    </row>
    <row r="5778" spans="17:18">
      <c r="Q5778" s="31"/>
      <c r="R5778" s="31"/>
    </row>
    <row r="5779" spans="17:18">
      <c r="Q5779" s="31"/>
      <c r="R5779" s="31"/>
    </row>
    <row r="5780" spans="17:18">
      <c r="Q5780" s="31"/>
      <c r="R5780" s="31"/>
    </row>
    <row r="5781" spans="17:18">
      <c r="Q5781" s="31"/>
      <c r="R5781" s="31"/>
    </row>
    <row r="5782" spans="17:18">
      <c r="Q5782" s="31"/>
      <c r="R5782" s="31"/>
    </row>
    <row r="5783" spans="17:18">
      <c r="Q5783" s="31"/>
      <c r="R5783" s="31"/>
    </row>
    <row r="5784" spans="17:18">
      <c r="Q5784" s="31"/>
      <c r="R5784" s="31"/>
    </row>
    <row r="5785" spans="17:18">
      <c r="Q5785" s="31"/>
      <c r="R5785" s="31"/>
    </row>
    <row r="5786" spans="17:18">
      <c r="Q5786" s="31"/>
      <c r="R5786" s="31"/>
    </row>
    <row r="5787" spans="17:18">
      <c r="Q5787" s="31"/>
      <c r="R5787" s="31"/>
    </row>
    <row r="5788" spans="17:18">
      <c r="Q5788" s="31"/>
      <c r="R5788" s="31"/>
    </row>
    <row r="5789" spans="17:18">
      <c r="Q5789" s="31"/>
      <c r="R5789" s="31"/>
    </row>
    <row r="5790" spans="17:18">
      <c r="Q5790" s="31"/>
      <c r="R5790" s="31"/>
    </row>
    <row r="5791" spans="17:18">
      <c r="Q5791" s="31"/>
      <c r="R5791" s="31"/>
    </row>
    <row r="5792" spans="17:18">
      <c r="Q5792" s="31"/>
      <c r="R5792" s="31"/>
    </row>
    <row r="5793" spans="17:18">
      <c r="Q5793" s="31"/>
      <c r="R5793" s="31"/>
    </row>
    <row r="5794" spans="17:18">
      <c r="Q5794" s="31"/>
      <c r="R5794" s="31"/>
    </row>
    <row r="5795" spans="17:18">
      <c r="Q5795" s="31"/>
      <c r="R5795" s="31"/>
    </row>
    <row r="5796" spans="17:18">
      <c r="Q5796" s="31"/>
      <c r="R5796" s="31"/>
    </row>
    <row r="5797" spans="17:18">
      <c r="Q5797" s="31"/>
      <c r="R5797" s="31"/>
    </row>
    <row r="5798" spans="17:18">
      <c r="Q5798" s="31"/>
      <c r="R5798" s="31"/>
    </row>
    <row r="5799" spans="17:18">
      <c r="Q5799" s="31"/>
      <c r="R5799" s="31"/>
    </row>
    <row r="5800" spans="17:18">
      <c r="Q5800" s="31"/>
      <c r="R5800" s="31"/>
    </row>
    <row r="5801" spans="17:18">
      <c r="Q5801" s="31"/>
      <c r="R5801" s="31"/>
    </row>
    <row r="5802" spans="17:18">
      <c r="Q5802" s="31"/>
      <c r="R5802" s="31"/>
    </row>
    <row r="5803" spans="17:18">
      <c r="Q5803" s="31"/>
      <c r="R5803" s="31"/>
    </row>
    <row r="5804" spans="17:18">
      <c r="Q5804" s="31"/>
      <c r="R5804" s="31"/>
    </row>
    <row r="5805" spans="17:18">
      <c r="Q5805" s="31"/>
      <c r="R5805" s="31"/>
    </row>
    <row r="5806" spans="17:18">
      <c r="Q5806" s="31"/>
      <c r="R5806" s="31"/>
    </row>
    <row r="5807" spans="17:18">
      <c r="Q5807" s="31"/>
      <c r="R5807" s="31"/>
    </row>
    <row r="5808" spans="17:18">
      <c r="Q5808" s="31"/>
      <c r="R5808" s="31"/>
    </row>
    <row r="5809" spans="17:18">
      <c r="Q5809" s="31"/>
      <c r="R5809" s="31"/>
    </row>
    <row r="5810" spans="17:18">
      <c r="Q5810" s="31"/>
      <c r="R5810" s="31"/>
    </row>
    <row r="5811" spans="17:18">
      <c r="Q5811" s="31"/>
      <c r="R5811" s="31"/>
    </row>
    <row r="5812" spans="17:18">
      <c r="Q5812" s="31"/>
      <c r="R5812" s="31"/>
    </row>
    <row r="5813" spans="17:18">
      <c r="Q5813" s="31"/>
      <c r="R5813" s="31"/>
    </row>
    <row r="5814" spans="17:18">
      <c r="Q5814" s="31"/>
      <c r="R5814" s="31"/>
    </row>
    <row r="5815" spans="17:18">
      <c r="Q5815" s="31"/>
      <c r="R5815" s="31"/>
    </row>
    <row r="5816" spans="17:18">
      <c r="Q5816" s="31"/>
      <c r="R5816" s="31"/>
    </row>
    <row r="5817" spans="17:18">
      <c r="Q5817" s="31"/>
      <c r="R5817" s="31"/>
    </row>
    <row r="5818" spans="17:18">
      <c r="Q5818" s="31"/>
      <c r="R5818" s="31"/>
    </row>
    <row r="5819" spans="17:18">
      <c r="Q5819" s="31"/>
      <c r="R5819" s="31"/>
    </row>
    <row r="5820" spans="17:18">
      <c r="Q5820" s="31"/>
      <c r="R5820" s="31"/>
    </row>
    <row r="5821" spans="17:18">
      <c r="Q5821" s="31"/>
      <c r="R5821" s="31"/>
    </row>
    <row r="5822" spans="17:18">
      <c r="Q5822" s="31"/>
      <c r="R5822" s="31"/>
    </row>
    <row r="5823" spans="17:18">
      <c r="Q5823" s="31"/>
      <c r="R5823" s="31"/>
    </row>
    <row r="5824" spans="17:18">
      <c r="Q5824" s="31"/>
      <c r="R5824" s="31"/>
    </row>
    <row r="5825" spans="17:18">
      <c r="Q5825" s="31"/>
      <c r="R5825" s="31"/>
    </row>
    <row r="5826" spans="17:18">
      <c r="Q5826" s="31"/>
      <c r="R5826" s="31"/>
    </row>
    <row r="5827" spans="17:18">
      <c r="Q5827" s="31"/>
      <c r="R5827" s="31"/>
    </row>
    <row r="5828" spans="17:18">
      <c r="Q5828" s="31"/>
      <c r="R5828" s="31"/>
    </row>
    <row r="5829" spans="17:18">
      <c r="Q5829" s="31"/>
      <c r="R5829" s="31"/>
    </row>
    <row r="5830" spans="17:18">
      <c r="Q5830" s="31"/>
      <c r="R5830" s="31"/>
    </row>
    <row r="5831" spans="17:18">
      <c r="Q5831" s="31"/>
      <c r="R5831" s="31"/>
    </row>
    <row r="5832" spans="17:18">
      <c r="Q5832" s="31"/>
      <c r="R5832" s="31"/>
    </row>
    <row r="5833" spans="17:18">
      <c r="Q5833" s="31"/>
      <c r="R5833" s="31"/>
    </row>
    <row r="5834" spans="17:18">
      <c r="Q5834" s="31"/>
      <c r="R5834" s="31"/>
    </row>
    <row r="5835" spans="17:18">
      <c r="Q5835" s="31"/>
      <c r="R5835" s="31"/>
    </row>
    <row r="5836" spans="17:18">
      <c r="Q5836" s="31"/>
      <c r="R5836" s="31"/>
    </row>
    <row r="5837" spans="17:18">
      <c r="Q5837" s="31"/>
      <c r="R5837" s="31"/>
    </row>
    <row r="5838" spans="17:18">
      <c r="Q5838" s="31"/>
      <c r="R5838" s="31"/>
    </row>
    <row r="5839" spans="17:18">
      <c r="Q5839" s="31"/>
      <c r="R5839" s="31"/>
    </row>
    <row r="5840" spans="17:18">
      <c r="Q5840" s="31"/>
      <c r="R5840" s="31"/>
    </row>
    <row r="5841" spans="17:18">
      <c r="Q5841" s="31"/>
      <c r="R5841" s="31"/>
    </row>
    <row r="5842" spans="17:18">
      <c r="Q5842" s="31"/>
      <c r="R5842" s="31"/>
    </row>
    <row r="5843" spans="17:18">
      <c r="Q5843" s="31"/>
      <c r="R5843" s="31"/>
    </row>
    <row r="5844" spans="17:18">
      <c r="Q5844" s="31"/>
      <c r="R5844" s="31"/>
    </row>
    <row r="5845" spans="17:18">
      <c r="Q5845" s="31"/>
      <c r="R5845" s="31"/>
    </row>
    <row r="5846" spans="17:18">
      <c r="Q5846" s="31"/>
      <c r="R5846" s="31"/>
    </row>
    <row r="5847" spans="17:18">
      <c r="Q5847" s="31"/>
      <c r="R5847" s="31"/>
    </row>
    <row r="5848" spans="17:18">
      <c r="Q5848" s="31"/>
      <c r="R5848" s="31"/>
    </row>
    <row r="5849" spans="17:18">
      <c r="Q5849" s="31"/>
      <c r="R5849" s="31"/>
    </row>
    <row r="5850" spans="17:18">
      <c r="Q5850" s="31"/>
      <c r="R5850" s="31"/>
    </row>
    <row r="5851" spans="17:18">
      <c r="Q5851" s="31"/>
      <c r="R5851" s="31"/>
    </row>
    <row r="5852" spans="17:18">
      <c r="Q5852" s="31"/>
      <c r="R5852" s="31"/>
    </row>
    <row r="5853" spans="17:18">
      <c r="Q5853" s="31"/>
      <c r="R5853" s="31"/>
    </row>
    <row r="5854" spans="17:18">
      <c r="Q5854" s="31"/>
      <c r="R5854" s="31"/>
    </row>
    <row r="5855" spans="17:18">
      <c r="Q5855" s="31"/>
      <c r="R5855" s="31"/>
    </row>
    <row r="5856" spans="17:18">
      <c r="Q5856" s="31"/>
      <c r="R5856" s="31"/>
    </row>
    <row r="5857" spans="17:18">
      <c r="Q5857" s="31"/>
      <c r="R5857" s="31"/>
    </row>
    <row r="5858" spans="17:18">
      <c r="Q5858" s="31"/>
      <c r="R5858" s="31"/>
    </row>
    <row r="5859" spans="17:18">
      <c r="Q5859" s="31"/>
      <c r="R5859" s="31"/>
    </row>
    <row r="5860" spans="17:18">
      <c r="Q5860" s="31"/>
      <c r="R5860" s="31"/>
    </row>
    <row r="5861" spans="17:18">
      <c r="Q5861" s="31"/>
      <c r="R5861" s="31"/>
    </row>
    <row r="5862" spans="17:18">
      <c r="Q5862" s="31"/>
      <c r="R5862" s="31"/>
    </row>
    <row r="5863" spans="17:18">
      <c r="Q5863" s="31"/>
      <c r="R5863" s="31"/>
    </row>
    <row r="5864" spans="17:18">
      <c r="Q5864" s="31"/>
      <c r="R5864" s="31"/>
    </row>
    <row r="5865" spans="17:18">
      <c r="Q5865" s="31"/>
      <c r="R5865" s="31"/>
    </row>
    <row r="5866" spans="17:18">
      <c r="Q5866" s="31"/>
      <c r="R5866" s="31"/>
    </row>
    <row r="5867" spans="17:18">
      <c r="Q5867" s="31"/>
      <c r="R5867" s="31"/>
    </row>
    <row r="5868" spans="17:18">
      <c r="Q5868" s="31"/>
      <c r="R5868" s="31"/>
    </row>
    <row r="5869" spans="17:18">
      <c r="Q5869" s="31"/>
      <c r="R5869" s="31"/>
    </row>
    <row r="5870" spans="17:18">
      <c r="Q5870" s="31"/>
      <c r="R5870" s="31"/>
    </row>
    <row r="5871" spans="17:18">
      <c r="Q5871" s="31"/>
      <c r="R5871" s="31"/>
    </row>
    <row r="5872" spans="17:18">
      <c r="Q5872" s="31"/>
      <c r="R5872" s="31"/>
    </row>
    <row r="5873" spans="17:18">
      <c r="Q5873" s="31"/>
      <c r="R5873" s="31"/>
    </row>
    <row r="5874" spans="17:18">
      <c r="Q5874" s="31"/>
      <c r="R5874" s="31"/>
    </row>
    <row r="5875" spans="17:18">
      <c r="Q5875" s="31"/>
      <c r="R5875" s="31"/>
    </row>
    <row r="5876" spans="17:18">
      <c r="Q5876" s="31"/>
      <c r="R5876" s="31"/>
    </row>
    <row r="5877" spans="17:18">
      <c r="Q5877" s="31"/>
      <c r="R5877" s="31"/>
    </row>
    <row r="5878" spans="17:18">
      <c r="Q5878" s="31"/>
      <c r="R5878" s="31"/>
    </row>
    <row r="5879" spans="17:18">
      <c r="Q5879" s="31"/>
      <c r="R5879" s="31"/>
    </row>
    <row r="5880" spans="17:18">
      <c r="Q5880" s="31"/>
      <c r="R5880" s="31"/>
    </row>
    <row r="5881" spans="17:18">
      <c r="Q5881" s="31"/>
      <c r="R5881" s="31"/>
    </row>
    <row r="5882" spans="17:18">
      <c r="Q5882" s="31"/>
      <c r="R5882" s="31"/>
    </row>
    <row r="5883" spans="17:18">
      <c r="Q5883" s="31"/>
      <c r="R5883" s="31"/>
    </row>
    <row r="5884" spans="17:18">
      <c r="Q5884" s="31"/>
      <c r="R5884" s="31"/>
    </row>
    <row r="5885" spans="17:18">
      <c r="Q5885" s="31"/>
      <c r="R5885" s="31"/>
    </row>
    <row r="5886" spans="17:18">
      <c r="Q5886" s="31"/>
      <c r="R5886" s="31"/>
    </row>
    <row r="5887" spans="17:18">
      <c r="Q5887" s="31"/>
      <c r="R5887" s="31"/>
    </row>
    <row r="5888" spans="17:18">
      <c r="Q5888" s="31"/>
      <c r="R5888" s="31"/>
    </row>
    <row r="5889" spans="17:18">
      <c r="Q5889" s="31"/>
      <c r="R5889" s="31"/>
    </row>
    <row r="5890" spans="17:18">
      <c r="Q5890" s="31"/>
      <c r="R5890" s="31"/>
    </row>
    <row r="5891" spans="17:18">
      <c r="Q5891" s="31"/>
      <c r="R5891" s="31"/>
    </row>
    <row r="5892" spans="17:18">
      <c r="Q5892" s="31"/>
      <c r="R5892" s="31"/>
    </row>
    <row r="5893" spans="17:18">
      <c r="Q5893" s="31"/>
      <c r="R5893" s="31"/>
    </row>
    <row r="5894" spans="17:18">
      <c r="Q5894" s="31"/>
      <c r="R5894" s="31"/>
    </row>
    <row r="5895" spans="17:18">
      <c r="Q5895" s="31"/>
      <c r="R5895" s="31"/>
    </row>
    <row r="5896" spans="17:18">
      <c r="Q5896" s="31"/>
      <c r="R5896" s="31"/>
    </row>
    <row r="5897" spans="17:18">
      <c r="Q5897" s="31"/>
      <c r="R5897" s="31"/>
    </row>
    <row r="5898" spans="17:18">
      <c r="Q5898" s="31"/>
      <c r="R5898" s="31"/>
    </row>
    <row r="5899" spans="17:18">
      <c r="Q5899" s="31"/>
      <c r="R5899" s="31"/>
    </row>
    <row r="5900" spans="17:18">
      <c r="Q5900" s="31"/>
      <c r="R5900" s="31"/>
    </row>
    <row r="5901" spans="17:18">
      <c r="Q5901" s="31"/>
      <c r="R5901" s="31"/>
    </row>
    <row r="5902" spans="17:18">
      <c r="Q5902" s="31"/>
      <c r="R5902" s="31"/>
    </row>
    <row r="5903" spans="17:18">
      <c r="Q5903" s="31"/>
      <c r="R5903" s="31"/>
    </row>
    <row r="5904" spans="17:18">
      <c r="Q5904" s="31"/>
      <c r="R5904" s="31"/>
    </row>
    <row r="5905" spans="17:18">
      <c r="Q5905" s="31"/>
      <c r="R5905" s="31"/>
    </row>
    <row r="5906" spans="17:18">
      <c r="Q5906" s="31"/>
      <c r="R5906" s="31"/>
    </row>
    <row r="5907" spans="17:18">
      <c r="Q5907" s="31"/>
      <c r="R5907" s="31"/>
    </row>
    <row r="5908" spans="17:18">
      <c r="Q5908" s="31"/>
      <c r="R5908" s="31"/>
    </row>
    <row r="5909" spans="17:18">
      <c r="Q5909" s="31"/>
      <c r="R5909" s="31"/>
    </row>
    <row r="5910" spans="17:18">
      <c r="Q5910" s="31"/>
      <c r="R5910" s="31"/>
    </row>
    <row r="5911" spans="17:18">
      <c r="Q5911" s="31"/>
      <c r="R5911" s="31"/>
    </row>
    <row r="5912" spans="17:18">
      <c r="Q5912" s="31"/>
      <c r="R5912" s="31"/>
    </row>
    <row r="5913" spans="17:18">
      <c r="Q5913" s="31"/>
      <c r="R5913" s="31"/>
    </row>
    <row r="5914" spans="17:18">
      <c r="Q5914" s="31"/>
      <c r="R5914" s="31"/>
    </row>
    <row r="5915" spans="17:18">
      <c r="Q5915" s="31"/>
      <c r="R5915" s="31"/>
    </row>
    <row r="5916" spans="17:18">
      <c r="Q5916" s="31"/>
      <c r="R5916" s="31"/>
    </row>
    <row r="5917" spans="17:18">
      <c r="Q5917" s="31"/>
      <c r="R5917" s="31"/>
    </row>
    <row r="5918" spans="17:18">
      <c r="Q5918" s="31"/>
      <c r="R5918" s="31"/>
    </row>
    <row r="5919" spans="17:18">
      <c r="Q5919" s="31"/>
      <c r="R5919" s="31"/>
    </row>
    <row r="5920" spans="17:18">
      <c r="Q5920" s="31"/>
      <c r="R5920" s="31"/>
    </row>
    <row r="5921" spans="17:18">
      <c r="Q5921" s="31"/>
      <c r="R5921" s="31"/>
    </row>
    <row r="5922" spans="17:18">
      <c r="Q5922" s="31"/>
      <c r="R5922" s="31"/>
    </row>
    <row r="5923" spans="17:18">
      <c r="Q5923" s="31"/>
      <c r="R5923" s="31"/>
    </row>
    <row r="5924" spans="17:18">
      <c r="Q5924" s="31"/>
      <c r="R5924" s="31"/>
    </row>
    <row r="5925" spans="17:18">
      <c r="Q5925" s="31"/>
      <c r="R5925" s="31"/>
    </row>
    <row r="5926" spans="17:18">
      <c r="Q5926" s="31"/>
      <c r="R5926" s="31"/>
    </row>
    <row r="5927" spans="17:18">
      <c r="Q5927" s="31"/>
      <c r="R5927" s="31"/>
    </row>
    <row r="5928" spans="17:18">
      <c r="Q5928" s="31"/>
      <c r="R5928" s="31"/>
    </row>
    <row r="5929" spans="17:18">
      <c r="Q5929" s="31"/>
      <c r="R5929" s="31"/>
    </row>
    <row r="5930" spans="17:18">
      <c r="Q5930" s="31"/>
      <c r="R5930" s="31"/>
    </row>
    <row r="5931" spans="17:18">
      <c r="Q5931" s="31"/>
      <c r="R5931" s="31"/>
    </row>
    <row r="5932" spans="17:18">
      <c r="Q5932" s="31"/>
      <c r="R5932" s="31"/>
    </row>
    <row r="5933" spans="17:18">
      <c r="Q5933" s="31"/>
      <c r="R5933" s="31"/>
    </row>
    <row r="5934" spans="17:18">
      <c r="Q5934" s="31"/>
      <c r="R5934" s="31"/>
    </row>
    <row r="5935" spans="17:18">
      <c r="Q5935" s="31"/>
      <c r="R5935" s="31"/>
    </row>
    <row r="5936" spans="17:18">
      <c r="Q5936" s="31"/>
      <c r="R5936" s="31"/>
    </row>
    <row r="5937" spans="17:18">
      <c r="Q5937" s="31"/>
      <c r="R5937" s="31"/>
    </row>
    <row r="5938" spans="17:18">
      <c r="Q5938" s="31"/>
      <c r="R5938" s="31"/>
    </row>
    <row r="5939" spans="17:18">
      <c r="Q5939" s="31"/>
      <c r="R5939" s="31"/>
    </row>
    <row r="5940" spans="17:18">
      <c r="Q5940" s="31"/>
      <c r="R5940" s="31"/>
    </row>
    <row r="5941" spans="17:18">
      <c r="Q5941" s="31"/>
      <c r="R5941" s="31"/>
    </row>
    <row r="5942" spans="17:18">
      <c r="Q5942" s="31"/>
      <c r="R5942" s="31"/>
    </row>
    <row r="5943" spans="17:18">
      <c r="Q5943" s="31"/>
      <c r="R5943" s="31"/>
    </row>
    <row r="5944" spans="17:18">
      <c r="Q5944" s="31"/>
      <c r="R5944" s="31"/>
    </row>
    <row r="5945" spans="17:18">
      <c r="Q5945" s="31"/>
      <c r="R5945" s="31"/>
    </row>
    <row r="5946" spans="17:18">
      <c r="Q5946" s="31"/>
      <c r="R5946" s="31"/>
    </row>
    <row r="5947" spans="17:18">
      <c r="Q5947" s="31"/>
      <c r="R5947" s="31"/>
    </row>
    <row r="5948" spans="17:18">
      <c r="Q5948" s="31"/>
      <c r="R5948" s="31"/>
    </row>
    <row r="5949" spans="17:18">
      <c r="Q5949" s="31"/>
      <c r="R5949" s="31"/>
    </row>
    <row r="5950" spans="17:18">
      <c r="Q5950" s="31"/>
      <c r="R5950" s="31"/>
    </row>
    <row r="5951" spans="17:18">
      <c r="Q5951" s="31"/>
      <c r="R5951" s="31"/>
    </row>
    <row r="5952" spans="17:18">
      <c r="Q5952" s="31"/>
      <c r="R5952" s="31"/>
    </row>
    <row r="5953" spans="17:18">
      <c r="Q5953" s="31"/>
      <c r="R5953" s="31"/>
    </row>
    <row r="5954" spans="17:18">
      <c r="Q5954" s="31"/>
      <c r="R5954" s="31"/>
    </row>
    <row r="5955" spans="17:18">
      <c r="Q5955" s="31"/>
      <c r="R5955" s="31"/>
    </row>
    <row r="5956" spans="17:18">
      <c r="Q5956" s="31"/>
      <c r="R5956" s="31"/>
    </row>
    <row r="5957" spans="17:18">
      <c r="Q5957" s="31"/>
      <c r="R5957" s="31"/>
    </row>
    <row r="5958" spans="17:18">
      <c r="Q5958" s="31"/>
      <c r="R5958" s="31"/>
    </row>
    <row r="5959" spans="17:18">
      <c r="Q5959" s="31"/>
      <c r="R5959" s="31"/>
    </row>
    <row r="5960" spans="17:18">
      <c r="Q5960" s="31"/>
      <c r="R5960" s="31"/>
    </row>
    <row r="5961" spans="17:18">
      <c r="Q5961" s="31"/>
      <c r="R5961" s="31"/>
    </row>
    <row r="5962" spans="17:18">
      <c r="Q5962" s="31"/>
      <c r="R5962" s="31"/>
    </row>
    <row r="5963" spans="17:18">
      <c r="Q5963" s="31"/>
      <c r="R5963" s="31"/>
    </row>
    <row r="5964" spans="17:18">
      <c r="Q5964" s="31"/>
      <c r="R5964" s="31"/>
    </row>
    <row r="5965" spans="17:18">
      <c r="Q5965" s="31"/>
      <c r="R5965" s="31"/>
    </row>
    <row r="5966" spans="17:18">
      <c r="Q5966" s="31"/>
      <c r="R5966" s="31"/>
    </row>
    <row r="5967" spans="17:18">
      <c r="Q5967" s="31"/>
      <c r="R5967" s="31"/>
    </row>
    <row r="5968" spans="17:18">
      <c r="Q5968" s="31"/>
      <c r="R5968" s="31"/>
    </row>
    <row r="5969" spans="17:18">
      <c r="Q5969" s="31"/>
      <c r="R5969" s="31"/>
    </row>
    <row r="5970" spans="17:18">
      <c r="Q5970" s="31"/>
      <c r="R5970" s="31"/>
    </row>
    <row r="5971" spans="17:18">
      <c r="Q5971" s="31"/>
      <c r="R5971" s="31"/>
    </row>
    <row r="5972" spans="17:18">
      <c r="Q5972" s="31"/>
      <c r="R5972" s="31"/>
    </row>
    <row r="5973" spans="17:18">
      <c r="Q5973" s="31"/>
      <c r="R5973" s="31"/>
    </row>
    <row r="5974" spans="17:18">
      <c r="Q5974" s="31"/>
      <c r="R5974" s="31"/>
    </row>
    <row r="5975" spans="17:18">
      <c r="Q5975" s="31"/>
      <c r="R5975" s="31"/>
    </row>
    <row r="5976" spans="17:18">
      <c r="Q5976" s="31"/>
      <c r="R5976" s="31"/>
    </row>
    <row r="5977" spans="17:18">
      <c r="Q5977" s="31"/>
      <c r="R5977" s="31"/>
    </row>
    <row r="5978" spans="17:18">
      <c r="Q5978" s="31"/>
      <c r="R5978" s="31"/>
    </row>
    <row r="5979" spans="17:18">
      <c r="Q5979" s="31"/>
      <c r="R5979" s="31"/>
    </row>
    <row r="5980" spans="17:18">
      <c r="Q5980" s="31"/>
      <c r="R5980" s="31"/>
    </row>
    <row r="5981" spans="17:18">
      <c r="Q5981" s="31"/>
      <c r="R5981" s="31"/>
    </row>
    <row r="5982" spans="17:18">
      <c r="Q5982" s="31"/>
      <c r="R5982" s="31"/>
    </row>
    <row r="5983" spans="17:18">
      <c r="Q5983" s="31"/>
      <c r="R5983" s="31"/>
    </row>
    <row r="5984" spans="17:18">
      <c r="Q5984" s="31"/>
      <c r="R5984" s="31"/>
    </row>
    <row r="5985" spans="17:18">
      <c r="Q5985" s="31"/>
      <c r="R5985" s="31"/>
    </row>
    <row r="5986" spans="17:18">
      <c r="Q5986" s="31"/>
      <c r="R5986" s="31"/>
    </row>
    <row r="5987" spans="17:18">
      <c r="Q5987" s="31"/>
      <c r="R5987" s="31"/>
    </row>
    <row r="5988" spans="17:18">
      <c r="Q5988" s="31"/>
      <c r="R5988" s="31"/>
    </row>
    <row r="5989" spans="17:18">
      <c r="Q5989" s="31"/>
      <c r="R5989" s="31"/>
    </row>
    <row r="5990" spans="17:18">
      <c r="Q5990" s="31"/>
      <c r="R5990" s="31"/>
    </row>
    <row r="5991" spans="17:18">
      <c r="Q5991" s="31"/>
      <c r="R5991" s="31"/>
    </row>
    <row r="5992" spans="17:18">
      <c r="Q5992" s="31"/>
      <c r="R5992" s="31"/>
    </row>
    <row r="5993" spans="17:18">
      <c r="Q5993" s="31"/>
      <c r="R5993" s="31"/>
    </row>
    <row r="5994" spans="17:18">
      <c r="Q5994" s="31"/>
      <c r="R5994" s="31"/>
    </row>
    <row r="5995" spans="17:18">
      <c r="Q5995" s="31"/>
      <c r="R5995" s="31"/>
    </row>
    <row r="5996" spans="17:18">
      <c r="Q5996" s="31"/>
      <c r="R5996" s="31"/>
    </row>
    <row r="5997" spans="17:18">
      <c r="Q5997" s="31"/>
      <c r="R5997" s="31"/>
    </row>
    <row r="5998" spans="17:18">
      <c r="Q5998" s="31"/>
      <c r="R5998" s="31"/>
    </row>
    <row r="5999" spans="17:18">
      <c r="Q5999" s="31"/>
      <c r="R5999" s="31"/>
    </row>
    <row r="6000" spans="17:18">
      <c r="Q6000" s="31"/>
      <c r="R6000" s="31"/>
    </row>
    <row r="6001" spans="17:18">
      <c r="Q6001" s="31"/>
      <c r="R6001" s="31"/>
    </row>
    <row r="6002" spans="17:18">
      <c r="Q6002" s="31"/>
      <c r="R6002" s="31"/>
    </row>
    <row r="6003" spans="17:18">
      <c r="Q6003" s="31"/>
      <c r="R6003" s="31"/>
    </row>
    <row r="6004" spans="17:18">
      <c r="Q6004" s="31"/>
      <c r="R6004" s="31"/>
    </row>
    <row r="6005" spans="17:18">
      <c r="Q6005" s="31"/>
      <c r="R6005" s="31"/>
    </row>
    <row r="6006" spans="17:18">
      <c r="Q6006" s="31"/>
      <c r="R6006" s="31"/>
    </row>
    <row r="6007" spans="17:18">
      <c r="Q6007" s="31"/>
      <c r="R6007" s="31"/>
    </row>
    <row r="6008" spans="17:18">
      <c r="Q6008" s="31"/>
      <c r="R6008" s="31"/>
    </row>
    <row r="6009" spans="17:18">
      <c r="Q6009" s="31"/>
      <c r="R6009" s="31"/>
    </row>
    <row r="6010" spans="17:18">
      <c r="Q6010" s="31"/>
      <c r="R6010" s="31"/>
    </row>
    <row r="6011" spans="17:18">
      <c r="Q6011" s="31"/>
      <c r="R6011" s="31"/>
    </row>
    <row r="6012" spans="17:18">
      <c r="Q6012" s="31"/>
      <c r="R6012" s="31"/>
    </row>
    <row r="6013" spans="17:18">
      <c r="Q6013" s="31"/>
      <c r="R6013" s="31"/>
    </row>
    <row r="6014" spans="17:18">
      <c r="Q6014" s="31"/>
      <c r="R6014" s="31"/>
    </row>
    <row r="6015" spans="17:18">
      <c r="Q6015" s="31"/>
      <c r="R6015" s="31"/>
    </row>
    <row r="6016" spans="17:18">
      <c r="Q6016" s="31"/>
      <c r="R6016" s="31"/>
    </row>
    <row r="6017" spans="17:18">
      <c r="Q6017" s="31"/>
      <c r="R6017" s="31"/>
    </row>
    <row r="6018" spans="17:18">
      <c r="Q6018" s="31"/>
      <c r="R6018" s="31"/>
    </row>
    <row r="6019" spans="17:18">
      <c r="Q6019" s="31"/>
      <c r="R6019" s="31"/>
    </row>
    <row r="6020" spans="17:18">
      <c r="Q6020" s="31"/>
      <c r="R6020" s="31"/>
    </row>
    <row r="6021" spans="17:18">
      <c r="Q6021" s="31"/>
      <c r="R6021" s="31"/>
    </row>
    <row r="6022" spans="17:18">
      <c r="Q6022" s="31"/>
      <c r="R6022" s="31"/>
    </row>
    <row r="6023" spans="17:18">
      <c r="Q6023" s="31"/>
      <c r="R6023" s="31"/>
    </row>
    <row r="6024" spans="17:18">
      <c r="Q6024" s="31"/>
      <c r="R6024" s="31"/>
    </row>
    <row r="6025" spans="17:18">
      <c r="Q6025" s="31"/>
      <c r="R6025" s="31"/>
    </row>
    <row r="6026" spans="17:18">
      <c r="Q6026" s="31"/>
      <c r="R6026" s="31"/>
    </row>
    <row r="6027" spans="17:18">
      <c r="Q6027" s="31"/>
      <c r="R6027" s="31"/>
    </row>
    <row r="6028" spans="17:18">
      <c r="Q6028" s="31"/>
      <c r="R6028" s="31"/>
    </row>
    <row r="6029" spans="17:18">
      <c r="Q6029" s="31"/>
      <c r="R6029" s="31"/>
    </row>
    <row r="6030" spans="17:18">
      <c r="Q6030" s="31"/>
      <c r="R6030" s="31"/>
    </row>
    <row r="6031" spans="17:18">
      <c r="Q6031" s="31"/>
      <c r="R6031" s="31"/>
    </row>
    <row r="6032" spans="17:18">
      <c r="Q6032" s="31"/>
      <c r="R6032" s="31"/>
    </row>
    <row r="6033" spans="17:18">
      <c r="Q6033" s="31"/>
      <c r="R6033" s="31"/>
    </row>
    <row r="6034" spans="17:18">
      <c r="Q6034" s="31"/>
      <c r="R6034" s="31"/>
    </row>
    <row r="6035" spans="17:18">
      <c r="Q6035" s="31"/>
      <c r="R6035" s="31"/>
    </row>
    <row r="6036" spans="17:18">
      <c r="Q6036" s="31"/>
      <c r="R6036" s="31"/>
    </row>
    <row r="6037" spans="17:18">
      <c r="Q6037" s="31"/>
      <c r="R6037" s="31"/>
    </row>
    <row r="6038" spans="17:18">
      <c r="Q6038" s="31"/>
      <c r="R6038" s="31"/>
    </row>
    <row r="6039" spans="17:18">
      <c r="Q6039" s="31"/>
      <c r="R6039" s="31"/>
    </row>
    <row r="6040" spans="17:18">
      <c r="Q6040" s="31"/>
      <c r="R6040" s="31"/>
    </row>
    <row r="6041" spans="17:18">
      <c r="Q6041" s="31"/>
      <c r="R6041" s="31"/>
    </row>
    <row r="6042" spans="17:18">
      <c r="Q6042" s="31"/>
      <c r="R6042" s="31"/>
    </row>
    <row r="6043" spans="17:18">
      <c r="Q6043" s="31"/>
      <c r="R6043" s="31"/>
    </row>
    <row r="6044" spans="17:18">
      <c r="Q6044" s="31"/>
      <c r="R6044" s="31"/>
    </row>
    <row r="6045" spans="17:18">
      <c r="Q6045" s="31"/>
      <c r="R6045" s="31"/>
    </row>
    <row r="6046" spans="17:18">
      <c r="Q6046" s="31"/>
      <c r="R6046" s="31"/>
    </row>
    <row r="6047" spans="17:18">
      <c r="Q6047" s="31"/>
      <c r="R6047" s="31"/>
    </row>
    <row r="6048" spans="17:18">
      <c r="Q6048" s="31"/>
      <c r="R6048" s="31"/>
    </row>
    <row r="6049" spans="17:18">
      <c r="Q6049" s="31"/>
      <c r="R6049" s="31"/>
    </row>
    <row r="6050" spans="17:18">
      <c r="Q6050" s="31"/>
      <c r="R6050" s="31"/>
    </row>
    <row r="6051" spans="17:18">
      <c r="Q6051" s="31"/>
      <c r="R6051" s="31"/>
    </row>
    <row r="6052" spans="17:18">
      <c r="Q6052" s="31"/>
      <c r="R6052" s="31"/>
    </row>
    <row r="6053" spans="17:18">
      <c r="Q6053" s="31"/>
      <c r="R6053" s="31"/>
    </row>
    <row r="6054" spans="17:18">
      <c r="Q6054" s="31"/>
      <c r="R6054" s="31"/>
    </row>
    <row r="6055" spans="17:18">
      <c r="Q6055" s="31"/>
      <c r="R6055" s="31"/>
    </row>
    <row r="6056" spans="17:18">
      <c r="Q6056" s="31"/>
      <c r="R6056" s="31"/>
    </row>
    <row r="6057" spans="17:18">
      <c r="Q6057" s="31"/>
      <c r="R6057" s="31"/>
    </row>
    <row r="6058" spans="17:18">
      <c r="Q6058" s="31"/>
      <c r="R6058" s="31"/>
    </row>
    <row r="6059" spans="17:18">
      <c r="Q6059" s="31"/>
      <c r="R6059" s="31"/>
    </row>
    <row r="6060" spans="17:18">
      <c r="Q6060" s="31"/>
      <c r="R6060" s="31"/>
    </row>
    <row r="6061" spans="17:18">
      <c r="Q6061" s="31"/>
      <c r="R6061" s="31"/>
    </row>
    <row r="6062" spans="17:18">
      <c r="Q6062" s="31"/>
      <c r="R6062" s="31"/>
    </row>
    <row r="6063" spans="17:18">
      <c r="Q6063" s="31"/>
      <c r="R6063" s="31"/>
    </row>
    <row r="6064" spans="17:18">
      <c r="Q6064" s="31"/>
      <c r="R6064" s="31"/>
    </row>
    <row r="6065" spans="17:18">
      <c r="Q6065" s="31"/>
      <c r="R6065" s="31"/>
    </row>
    <row r="6066" spans="17:18">
      <c r="Q6066" s="31"/>
      <c r="R6066" s="31"/>
    </row>
    <row r="6067" spans="17:18">
      <c r="Q6067" s="31"/>
      <c r="R6067" s="31"/>
    </row>
    <row r="6068" spans="17:18">
      <c r="Q6068" s="31"/>
      <c r="R6068" s="31"/>
    </row>
    <row r="6069" spans="17:18">
      <c r="Q6069" s="31"/>
      <c r="R6069" s="31"/>
    </row>
    <row r="6070" spans="17:18">
      <c r="Q6070" s="31"/>
      <c r="R6070" s="31"/>
    </row>
    <row r="6071" spans="17:18">
      <c r="Q6071" s="31"/>
      <c r="R6071" s="31"/>
    </row>
    <row r="6072" spans="17:18">
      <c r="Q6072" s="31"/>
      <c r="R6072" s="31"/>
    </row>
    <row r="6073" spans="17:18">
      <c r="Q6073" s="31"/>
      <c r="R6073" s="31"/>
    </row>
    <row r="6074" spans="17:18">
      <c r="Q6074" s="31"/>
      <c r="R6074" s="31"/>
    </row>
    <row r="6075" spans="17:18">
      <c r="Q6075" s="31"/>
      <c r="R6075" s="31"/>
    </row>
    <row r="6076" spans="17:18">
      <c r="Q6076" s="31"/>
      <c r="R6076" s="31"/>
    </row>
    <row r="6077" spans="17:18">
      <c r="Q6077" s="31"/>
      <c r="R6077" s="31"/>
    </row>
    <row r="6078" spans="17:18">
      <c r="Q6078" s="31"/>
      <c r="R6078" s="31"/>
    </row>
    <row r="6079" spans="17:18">
      <c r="Q6079" s="31"/>
      <c r="R6079" s="31"/>
    </row>
    <row r="6080" spans="17:18">
      <c r="Q6080" s="31"/>
      <c r="R6080" s="31"/>
    </row>
    <row r="6081" spans="17:18">
      <c r="Q6081" s="31"/>
      <c r="R6081" s="31"/>
    </row>
    <row r="6082" spans="17:18">
      <c r="Q6082" s="31"/>
      <c r="R6082" s="31"/>
    </row>
    <row r="6083" spans="17:18">
      <c r="Q6083" s="31"/>
      <c r="R6083" s="31"/>
    </row>
    <row r="6084" spans="17:18">
      <c r="Q6084" s="31"/>
      <c r="R6084" s="31"/>
    </row>
    <row r="6085" spans="17:18">
      <c r="Q6085" s="31"/>
      <c r="R6085" s="31"/>
    </row>
    <row r="6086" spans="17:18">
      <c r="Q6086" s="31"/>
      <c r="R6086" s="31"/>
    </row>
    <row r="6087" spans="17:18">
      <c r="Q6087" s="31"/>
      <c r="R6087" s="31"/>
    </row>
    <row r="6088" spans="17:18">
      <c r="Q6088" s="31"/>
      <c r="R6088" s="31"/>
    </row>
    <row r="6089" spans="17:18">
      <c r="Q6089" s="31"/>
      <c r="R6089" s="31"/>
    </row>
    <row r="6090" spans="17:18">
      <c r="Q6090" s="31"/>
      <c r="R6090" s="31"/>
    </row>
    <row r="6091" spans="17:18">
      <c r="Q6091" s="31"/>
      <c r="R6091" s="31"/>
    </row>
    <row r="6092" spans="17:18">
      <c r="Q6092" s="31"/>
      <c r="R6092" s="31"/>
    </row>
    <row r="6093" spans="17:18">
      <c r="Q6093" s="31"/>
      <c r="R6093" s="31"/>
    </row>
    <row r="6094" spans="17:18">
      <c r="Q6094" s="31"/>
      <c r="R6094" s="31"/>
    </row>
    <row r="6095" spans="17:18">
      <c r="Q6095" s="31"/>
      <c r="R6095" s="31"/>
    </row>
    <row r="6096" spans="17:18">
      <c r="Q6096" s="31"/>
      <c r="R6096" s="31"/>
    </row>
    <row r="6097" spans="17:18">
      <c r="Q6097" s="31"/>
      <c r="R6097" s="31"/>
    </row>
    <row r="6098" spans="17:18">
      <c r="Q6098" s="31"/>
      <c r="R6098" s="31"/>
    </row>
    <row r="6099" spans="17:18">
      <c r="Q6099" s="31"/>
      <c r="R6099" s="31"/>
    </row>
    <row r="6100" spans="17:18">
      <c r="Q6100" s="31"/>
      <c r="R6100" s="31"/>
    </row>
    <row r="6101" spans="17:18">
      <c r="Q6101" s="31"/>
      <c r="R6101" s="31"/>
    </row>
    <row r="6102" spans="17:18">
      <c r="Q6102" s="31"/>
      <c r="R6102" s="31"/>
    </row>
    <row r="6103" spans="17:18">
      <c r="Q6103" s="31"/>
      <c r="R6103" s="31"/>
    </row>
    <row r="6104" spans="17:18">
      <c r="Q6104" s="31"/>
      <c r="R6104" s="31"/>
    </row>
    <row r="6105" spans="17:18">
      <c r="Q6105" s="31"/>
      <c r="R6105" s="31"/>
    </row>
    <row r="6106" spans="17:18">
      <c r="Q6106" s="31"/>
      <c r="R6106" s="31"/>
    </row>
    <row r="6107" spans="17:18">
      <c r="Q6107" s="31"/>
      <c r="R6107" s="31"/>
    </row>
    <row r="6108" spans="17:18">
      <c r="Q6108" s="31"/>
      <c r="R6108" s="31"/>
    </row>
    <row r="6109" spans="17:18">
      <c r="Q6109" s="31"/>
      <c r="R6109" s="31"/>
    </row>
    <row r="6110" spans="17:18">
      <c r="Q6110" s="31"/>
      <c r="R6110" s="31"/>
    </row>
    <row r="6111" spans="17:18">
      <c r="Q6111" s="31"/>
      <c r="R6111" s="31"/>
    </row>
    <row r="6112" spans="17:18">
      <c r="Q6112" s="31"/>
      <c r="R6112" s="31"/>
    </row>
    <row r="6113" spans="17:18">
      <c r="Q6113" s="31"/>
      <c r="R6113" s="31"/>
    </row>
    <row r="6114" spans="17:18">
      <c r="Q6114" s="31"/>
      <c r="R6114" s="31"/>
    </row>
    <row r="6115" spans="17:18">
      <c r="Q6115" s="31"/>
      <c r="R6115" s="31"/>
    </row>
    <row r="6116" spans="17:18">
      <c r="Q6116" s="31"/>
      <c r="R6116" s="31"/>
    </row>
    <row r="6117" spans="17:18">
      <c r="Q6117" s="31"/>
      <c r="R6117" s="31"/>
    </row>
    <row r="6118" spans="17:18">
      <c r="Q6118" s="31"/>
      <c r="R6118" s="31"/>
    </row>
    <row r="6119" spans="17:18">
      <c r="Q6119" s="31"/>
      <c r="R6119" s="31"/>
    </row>
    <row r="6120" spans="17:18">
      <c r="Q6120" s="31"/>
      <c r="R6120" s="31"/>
    </row>
    <row r="6121" spans="17:18">
      <c r="Q6121" s="31"/>
      <c r="R6121" s="31"/>
    </row>
    <row r="6122" spans="17:18">
      <c r="Q6122" s="31"/>
      <c r="R6122" s="31"/>
    </row>
    <row r="6123" spans="17:18">
      <c r="Q6123" s="31"/>
      <c r="R6123" s="31"/>
    </row>
    <row r="6124" spans="17:18">
      <c r="Q6124" s="31"/>
      <c r="R6124" s="31"/>
    </row>
    <row r="6125" spans="17:18">
      <c r="Q6125" s="31"/>
      <c r="R6125" s="31"/>
    </row>
    <row r="6126" spans="17:18">
      <c r="Q6126" s="31"/>
      <c r="R6126" s="31"/>
    </row>
    <row r="6127" spans="17:18">
      <c r="Q6127" s="31"/>
      <c r="R6127" s="31"/>
    </row>
    <row r="6128" spans="17:18">
      <c r="Q6128" s="31"/>
      <c r="R6128" s="31"/>
    </row>
    <row r="6129" spans="17:18">
      <c r="Q6129" s="31"/>
      <c r="R6129" s="31"/>
    </row>
    <row r="6130" spans="17:18">
      <c r="Q6130" s="31"/>
      <c r="R6130" s="31"/>
    </row>
    <row r="6131" spans="17:18">
      <c r="Q6131" s="31"/>
      <c r="R6131" s="31"/>
    </row>
    <row r="6132" spans="17:18">
      <c r="Q6132" s="31"/>
      <c r="R6132" s="31"/>
    </row>
    <row r="6133" spans="17:18">
      <c r="Q6133" s="31"/>
      <c r="R6133" s="31"/>
    </row>
    <row r="6134" spans="17:18">
      <c r="Q6134" s="31"/>
      <c r="R6134" s="31"/>
    </row>
    <row r="6135" spans="17:18">
      <c r="Q6135" s="31"/>
      <c r="R6135" s="31"/>
    </row>
    <row r="6136" spans="17:18">
      <c r="Q6136" s="31"/>
      <c r="R6136" s="31"/>
    </row>
    <row r="6137" spans="17:18">
      <c r="Q6137" s="31"/>
      <c r="R6137" s="31"/>
    </row>
    <row r="6138" spans="17:18">
      <c r="Q6138" s="31"/>
      <c r="R6138" s="31"/>
    </row>
    <row r="6139" spans="17:18">
      <c r="Q6139" s="31"/>
      <c r="R6139" s="31"/>
    </row>
    <row r="6140" spans="17:18">
      <c r="Q6140" s="31"/>
      <c r="R6140" s="31"/>
    </row>
    <row r="6141" spans="17:18">
      <c r="Q6141" s="31"/>
      <c r="R6141" s="31"/>
    </row>
    <row r="6142" spans="17:18">
      <c r="Q6142" s="31"/>
      <c r="R6142" s="31"/>
    </row>
    <row r="6143" spans="17:18">
      <c r="Q6143" s="31"/>
      <c r="R6143" s="31"/>
    </row>
    <row r="6144" spans="17:18">
      <c r="Q6144" s="31"/>
      <c r="R6144" s="31"/>
    </row>
    <row r="6145" spans="17:18">
      <c r="Q6145" s="31"/>
      <c r="R6145" s="31"/>
    </row>
    <row r="6146" spans="17:18">
      <c r="Q6146" s="31"/>
      <c r="R6146" s="31"/>
    </row>
    <row r="6147" spans="17:18">
      <c r="Q6147" s="31"/>
      <c r="R6147" s="31"/>
    </row>
    <row r="6148" spans="17:18">
      <c r="Q6148" s="31"/>
      <c r="R6148" s="31"/>
    </row>
    <row r="6149" spans="17:18">
      <c r="Q6149" s="31"/>
      <c r="R6149" s="31"/>
    </row>
    <row r="6150" spans="17:18">
      <c r="Q6150" s="31"/>
      <c r="R6150" s="31"/>
    </row>
    <row r="6151" spans="17:18">
      <c r="Q6151" s="31"/>
      <c r="R6151" s="31"/>
    </row>
    <row r="6152" spans="17:18">
      <c r="Q6152" s="31"/>
      <c r="R6152" s="31"/>
    </row>
    <row r="6153" spans="17:18">
      <c r="Q6153" s="31"/>
      <c r="R6153" s="31"/>
    </row>
    <row r="6154" spans="17:18">
      <c r="Q6154" s="31"/>
      <c r="R6154" s="31"/>
    </row>
    <row r="6155" spans="17:18">
      <c r="Q6155" s="31"/>
      <c r="R6155" s="31"/>
    </row>
    <row r="6156" spans="17:18">
      <c r="Q6156" s="31"/>
      <c r="R6156" s="31"/>
    </row>
    <row r="6157" spans="17:18">
      <c r="Q6157" s="31"/>
      <c r="R6157" s="31"/>
    </row>
    <row r="6158" spans="17:18">
      <c r="Q6158" s="31"/>
      <c r="R6158" s="31"/>
    </row>
    <row r="6159" spans="17:18">
      <c r="Q6159" s="31"/>
      <c r="R6159" s="31"/>
    </row>
    <row r="6160" spans="17:18">
      <c r="Q6160" s="31"/>
      <c r="R6160" s="31"/>
    </row>
    <row r="6161" spans="17:18">
      <c r="Q6161" s="31"/>
      <c r="R6161" s="31"/>
    </row>
    <row r="6162" spans="17:18">
      <c r="Q6162" s="31"/>
      <c r="R6162" s="31"/>
    </row>
    <row r="6163" spans="17:18">
      <c r="Q6163" s="31"/>
      <c r="R6163" s="31"/>
    </row>
    <row r="6164" spans="17:18">
      <c r="Q6164" s="31"/>
      <c r="R6164" s="31"/>
    </row>
    <row r="6165" spans="17:18">
      <c r="Q6165" s="31"/>
      <c r="R6165" s="31"/>
    </row>
    <row r="6166" spans="17:18">
      <c r="Q6166" s="31"/>
      <c r="R6166" s="31"/>
    </row>
    <row r="6167" spans="17:18">
      <c r="Q6167" s="31"/>
      <c r="R6167" s="31"/>
    </row>
    <row r="6168" spans="17:18">
      <c r="Q6168" s="31"/>
      <c r="R6168" s="31"/>
    </row>
    <row r="6169" spans="17:18">
      <c r="Q6169" s="31"/>
      <c r="R6169" s="31"/>
    </row>
    <row r="6170" spans="17:18">
      <c r="Q6170" s="31"/>
      <c r="R6170" s="31"/>
    </row>
    <row r="6171" spans="17:18">
      <c r="Q6171" s="31"/>
      <c r="R6171" s="31"/>
    </row>
    <row r="6172" spans="17:18">
      <c r="Q6172" s="31"/>
      <c r="R6172" s="31"/>
    </row>
    <row r="6173" spans="17:18">
      <c r="Q6173" s="31"/>
      <c r="R6173" s="31"/>
    </row>
    <row r="6174" spans="17:18">
      <c r="Q6174" s="31"/>
      <c r="R6174" s="31"/>
    </row>
    <row r="6175" spans="17:18">
      <c r="Q6175" s="31"/>
      <c r="R6175" s="31"/>
    </row>
    <row r="6176" spans="17:18">
      <c r="Q6176" s="31"/>
      <c r="R6176" s="31"/>
    </row>
    <row r="6177" spans="17:18">
      <c r="Q6177" s="31"/>
      <c r="R6177" s="31"/>
    </row>
    <row r="6178" spans="17:18">
      <c r="Q6178" s="31"/>
      <c r="R6178" s="31"/>
    </row>
    <row r="6179" spans="17:18">
      <c r="Q6179" s="31"/>
      <c r="R6179" s="31"/>
    </row>
    <row r="6180" spans="17:18">
      <c r="Q6180" s="31"/>
      <c r="R6180" s="31"/>
    </row>
    <row r="6181" spans="17:18">
      <c r="Q6181" s="31"/>
      <c r="R6181" s="31"/>
    </row>
    <row r="6182" spans="17:18">
      <c r="Q6182" s="31"/>
      <c r="R6182" s="31"/>
    </row>
    <row r="6183" spans="17:18">
      <c r="Q6183" s="31"/>
      <c r="R6183" s="31"/>
    </row>
    <row r="6184" spans="17:18">
      <c r="Q6184" s="31"/>
      <c r="R6184" s="31"/>
    </row>
    <row r="6185" spans="17:18">
      <c r="Q6185" s="31"/>
      <c r="R6185" s="31"/>
    </row>
    <row r="6186" spans="17:18">
      <c r="Q6186" s="31"/>
      <c r="R6186" s="31"/>
    </row>
    <row r="6187" spans="17:18">
      <c r="Q6187" s="31"/>
      <c r="R6187" s="31"/>
    </row>
    <row r="6188" spans="17:18">
      <c r="Q6188" s="31"/>
      <c r="R6188" s="31"/>
    </row>
    <row r="6189" spans="17:18">
      <c r="Q6189" s="31"/>
      <c r="R6189" s="31"/>
    </row>
    <row r="6190" spans="17:18">
      <c r="Q6190" s="31"/>
      <c r="R6190" s="31"/>
    </row>
    <row r="6191" spans="17:18">
      <c r="Q6191" s="31"/>
      <c r="R6191" s="31"/>
    </row>
    <row r="6192" spans="17:18">
      <c r="Q6192" s="31"/>
      <c r="R6192" s="31"/>
    </row>
    <row r="6193" spans="17:18">
      <c r="Q6193" s="31"/>
      <c r="R6193" s="31"/>
    </row>
    <row r="6194" spans="17:18">
      <c r="Q6194" s="31"/>
      <c r="R6194" s="31"/>
    </row>
    <row r="6195" spans="17:18">
      <c r="Q6195" s="31"/>
      <c r="R6195" s="31"/>
    </row>
    <row r="6196" spans="17:18">
      <c r="Q6196" s="31"/>
      <c r="R6196" s="31"/>
    </row>
    <row r="6197" spans="17:18">
      <c r="Q6197" s="31"/>
      <c r="R6197" s="31"/>
    </row>
    <row r="6198" spans="17:18">
      <c r="Q6198" s="31"/>
      <c r="R6198" s="31"/>
    </row>
    <row r="6199" spans="17:18">
      <c r="Q6199" s="31"/>
      <c r="R6199" s="31"/>
    </row>
    <row r="6200" spans="17:18">
      <c r="Q6200" s="31"/>
      <c r="R6200" s="31"/>
    </row>
    <row r="6201" spans="17:18">
      <c r="Q6201" s="31"/>
      <c r="R6201" s="31"/>
    </row>
    <row r="6202" spans="17:18">
      <c r="Q6202" s="31"/>
      <c r="R6202" s="31"/>
    </row>
    <row r="6203" spans="17:18">
      <c r="Q6203" s="31"/>
      <c r="R6203" s="31"/>
    </row>
    <row r="6204" spans="17:18">
      <c r="Q6204" s="31"/>
      <c r="R6204" s="31"/>
    </row>
    <row r="6205" spans="17:18">
      <c r="Q6205" s="31"/>
      <c r="R6205" s="31"/>
    </row>
    <row r="6206" spans="17:18">
      <c r="Q6206" s="31"/>
      <c r="R6206" s="31"/>
    </row>
    <row r="6207" spans="17:18">
      <c r="Q6207" s="31"/>
      <c r="R6207" s="31"/>
    </row>
    <row r="6208" spans="17:18">
      <c r="Q6208" s="31"/>
      <c r="R6208" s="31"/>
    </row>
    <row r="6209" spans="17:18">
      <c r="Q6209" s="31"/>
      <c r="R6209" s="31"/>
    </row>
    <row r="6210" spans="17:18">
      <c r="Q6210" s="31"/>
      <c r="R6210" s="31"/>
    </row>
    <row r="6211" spans="17:18">
      <c r="Q6211" s="31"/>
      <c r="R6211" s="31"/>
    </row>
    <row r="6212" spans="17:18">
      <c r="Q6212" s="31"/>
      <c r="R6212" s="31"/>
    </row>
    <row r="6213" spans="17:18">
      <c r="Q6213" s="31"/>
      <c r="R6213" s="31"/>
    </row>
    <row r="6214" spans="17:18">
      <c r="Q6214" s="31"/>
      <c r="R6214" s="31"/>
    </row>
    <row r="6215" spans="17:18">
      <c r="Q6215" s="31"/>
      <c r="R6215" s="31"/>
    </row>
    <row r="6216" spans="17:18">
      <c r="Q6216" s="31"/>
      <c r="R6216" s="31"/>
    </row>
    <row r="6217" spans="17:18">
      <c r="Q6217" s="31"/>
      <c r="R6217" s="31"/>
    </row>
    <row r="6218" spans="17:18">
      <c r="Q6218" s="31"/>
      <c r="R6218" s="31"/>
    </row>
    <row r="6219" spans="17:18">
      <c r="Q6219" s="31"/>
      <c r="R6219" s="31"/>
    </row>
    <row r="6220" spans="17:18">
      <c r="Q6220" s="31"/>
      <c r="R6220" s="31"/>
    </row>
    <row r="6221" spans="17:18">
      <c r="Q6221" s="31"/>
      <c r="R6221" s="31"/>
    </row>
    <row r="6222" spans="17:18">
      <c r="Q6222" s="31"/>
      <c r="R6222" s="31"/>
    </row>
    <row r="6223" spans="17:18">
      <c r="Q6223" s="31"/>
      <c r="R6223" s="31"/>
    </row>
    <row r="6224" spans="17:18">
      <c r="Q6224" s="31"/>
      <c r="R6224" s="31"/>
    </row>
    <row r="6225" spans="17:18">
      <c r="Q6225" s="31"/>
      <c r="R6225" s="31"/>
    </row>
    <row r="6226" spans="17:18">
      <c r="Q6226" s="31"/>
      <c r="R6226" s="31"/>
    </row>
    <row r="6227" spans="17:18">
      <c r="Q6227" s="31"/>
      <c r="R6227" s="31"/>
    </row>
    <row r="6228" spans="17:18">
      <c r="Q6228" s="31"/>
      <c r="R6228" s="31"/>
    </row>
    <row r="6229" spans="17:18">
      <c r="Q6229" s="31"/>
      <c r="R6229" s="31"/>
    </row>
    <row r="6230" spans="17:18">
      <c r="Q6230" s="31"/>
      <c r="R6230" s="31"/>
    </row>
    <row r="6231" spans="17:18">
      <c r="Q6231" s="31"/>
      <c r="R6231" s="31"/>
    </row>
    <row r="6232" spans="17:18">
      <c r="Q6232" s="31"/>
      <c r="R6232" s="31"/>
    </row>
    <row r="6233" spans="17:18">
      <c r="Q6233" s="31"/>
      <c r="R6233" s="31"/>
    </row>
    <row r="6234" spans="17:18">
      <c r="Q6234" s="31"/>
      <c r="R6234" s="31"/>
    </row>
    <row r="6235" spans="17:18">
      <c r="Q6235" s="31"/>
      <c r="R6235" s="31"/>
    </row>
    <row r="6236" spans="17:18">
      <c r="Q6236" s="31"/>
      <c r="R6236" s="31"/>
    </row>
    <row r="6237" spans="17:18">
      <c r="Q6237" s="31"/>
      <c r="R6237" s="31"/>
    </row>
    <row r="6238" spans="17:18">
      <c r="Q6238" s="31"/>
      <c r="R6238" s="31"/>
    </row>
    <row r="6239" spans="17:18">
      <c r="Q6239" s="31"/>
      <c r="R6239" s="31"/>
    </row>
    <row r="6240" spans="17:18">
      <c r="Q6240" s="31"/>
      <c r="R6240" s="31"/>
    </row>
    <row r="6241" spans="17:18">
      <c r="Q6241" s="31"/>
      <c r="R6241" s="31"/>
    </row>
    <row r="6242" spans="17:18">
      <c r="Q6242" s="31"/>
      <c r="R6242" s="31"/>
    </row>
    <row r="6243" spans="17:18">
      <c r="Q6243" s="31"/>
      <c r="R6243" s="31"/>
    </row>
    <row r="6244" spans="17:18">
      <c r="Q6244" s="31"/>
      <c r="R6244" s="31"/>
    </row>
    <row r="6245" spans="17:18">
      <c r="Q6245" s="31"/>
      <c r="R6245" s="31"/>
    </row>
    <row r="6246" spans="17:18">
      <c r="Q6246" s="31"/>
      <c r="R6246" s="31"/>
    </row>
    <row r="6247" spans="17:18">
      <c r="Q6247" s="31"/>
      <c r="R6247" s="31"/>
    </row>
    <row r="6248" spans="17:18">
      <c r="Q6248" s="31"/>
      <c r="R6248" s="31"/>
    </row>
    <row r="6249" spans="17:18">
      <c r="Q6249" s="31"/>
      <c r="R6249" s="31"/>
    </row>
    <row r="6250" spans="17:18">
      <c r="Q6250" s="31"/>
      <c r="R6250" s="31"/>
    </row>
    <row r="6251" spans="17:18">
      <c r="Q6251" s="31"/>
      <c r="R6251" s="31"/>
    </row>
    <row r="6252" spans="17:18">
      <c r="Q6252" s="31"/>
      <c r="R6252" s="31"/>
    </row>
    <row r="6253" spans="17:18">
      <c r="Q6253" s="31"/>
      <c r="R6253" s="31"/>
    </row>
    <row r="6254" spans="17:18">
      <c r="Q6254" s="31"/>
      <c r="R6254" s="31"/>
    </row>
    <row r="6255" spans="17:18">
      <c r="Q6255" s="31"/>
      <c r="R6255" s="31"/>
    </row>
    <row r="6256" spans="17:18">
      <c r="Q6256" s="31"/>
      <c r="R6256" s="31"/>
    </row>
    <row r="6257" spans="17:18">
      <c r="Q6257" s="31"/>
      <c r="R6257" s="31"/>
    </row>
    <row r="6258" spans="17:18">
      <c r="Q6258" s="31"/>
      <c r="R6258" s="31"/>
    </row>
    <row r="6259" spans="17:18">
      <c r="Q6259" s="31"/>
      <c r="R6259" s="31"/>
    </row>
    <row r="6260" spans="17:18">
      <c r="Q6260" s="31"/>
      <c r="R6260" s="31"/>
    </row>
    <row r="6261" spans="17:18">
      <c r="Q6261" s="31"/>
      <c r="R6261" s="31"/>
    </row>
    <row r="6262" spans="17:18">
      <c r="Q6262" s="31"/>
      <c r="R6262" s="31"/>
    </row>
    <row r="6263" spans="17:18">
      <c r="Q6263" s="31"/>
      <c r="R6263" s="31"/>
    </row>
    <row r="6264" spans="17:18">
      <c r="Q6264" s="31"/>
      <c r="R6264" s="31"/>
    </row>
    <row r="6265" spans="17:18">
      <c r="Q6265" s="31"/>
      <c r="R6265" s="31"/>
    </row>
    <row r="6266" spans="17:18">
      <c r="Q6266" s="31"/>
      <c r="R6266" s="31"/>
    </row>
    <row r="6267" spans="17:18">
      <c r="Q6267" s="31"/>
      <c r="R6267" s="31"/>
    </row>
    <row r="6268" spans="17:18">
      <c r="Q6268" s="31"/>
      <c r="R6268" s="31"/>
    </row>
    <row r="6269" spans="17:18">
      <c r="Q6269" s="31"/>
      <c r="R6269" s="31"/>
    </row>
    <row r="6270" spans="17:18">
      <c r="Q6270" s="31"/>
      <c r="R6270" s="31"/>
    </row>
    <row r="6271" spans="17:18">
      <c r="Q6271" s="31"/>
      <c r="R6271" s="31"/>
    </row>
    <row r="6272" spans="17:18">
      <c r="Q6272" s="31"/>
      <c r="R6272" s="31"/>
    </row>
    <row r="6273" spans="17:18">
      <c r="Q6273" s="31"/>
      <c r="R6273" s="31"/>
    </row>
    <row r="6274" spans="17:18">
      <c r="Q6274" s="31"/>
      <c r="R6274" s="31"/>
    </row>
    <row r="6275" spans="17:18">
      <c r="Q6275" s="31"/>
      <c r="R6275" s="31"/>
    </row>
    <row r="6276" spans="17:18">
      <c r="Q6276" s="31"/>
      <c r="R6276" s="31"/>
    </row>
    <row r="6277" spans="17:18">
      <c r="Q6277" s="31"/>
      <c r="R6277" s="31"/>
    </row>
    <row r="6278" spans="17:18">
      <c r="Q6278" s="31"/>
      <c r="R6278" s="31"/>
    </row>
    <row r="6279" spans="17:18">
      <c r="Q6279" s="31"/>
      <c r="R6279" s="31"/>
    </row>
    <row r="6280" spans="17:18">
      <c r="Q6280" s="31"/>
      <c r="R6280" s="31"/>
    </row>
    <row r="6281" spans="17:18">
      <c r="Q6281" s="31"/>
      <c r="R6281" s="31"/>
    </row>
    <row r="6282" spans="17:18">
      <c r="Q6282" s="31"/>
      <c r="R6282" s="31"/>
    </row>
    <row r="6283" spans="17:18">
      <c r="Q6283" s="31"/>
      <c r="R6283" s="31"/>
    </row>
    <row r="6284" spans="17:18">
      <c r="Q6284" s="31"/>
      <c r="R6284" s="31"/>
    </row>
    <row r="6285" spans="17:18">
      <c r="Q6285" s="31"/>
      <c r="R6285" s="31"/>
    </row>
    <row r="6286" spans="17:18">
      <c r="Q6286" s="31"/>
      <c r="R6286" s="31"/>
    </row>
    <row r="6287" spans="17:18">
      <c r="Q6287" s="31"/>
      <c r="R6287" s="31"/>
    </row>
    <row r="6288" spans="17:18">
      <c r="Q6288" s="31"/>
      <c r="R6288" s="31"/>
    </row>
    <row r="6289" spans="17:18">
      <c r="Q6289" s="31"/>
      <c r="R6289" s="31"/>
    </row>
    <row r="6290" spans="17:18">
      <c r="Q6290" s="31"/>
      <c r="R6290" s="31"/>
    </row>
    <row r="6291" spans="17:18">
      <c r="Q6291" s="31"/>
      <c r="R6291" s="31"/>
    </row>
    <row r="6292" spans="17:18">
      <c r="Q6292" s="31"/>
      <c r="R6292" s="31"/>
    </row>
    <row r="6293" spans="17:18">
      <c r="Q6293" s="31"/>
      <c r="R6293" s="31"/>
    </row>
    <row r="6294" spans="17:18">
      <c r="Q6294" s="31"/>
      <c r="R6294" s="31"/>
    </row>
    <row r="6295" spans="17:18">
      <c r="Q6295" s="31"/>
      <c r="R6295" s="31"/>
    </row>
    <row r="6296" spans="17:18">
      <c r="Q6296" s="31"/>
      <c r="R6296" s="31"/>
    </row>
    <row r="6297" spans="17:18">
      <c r="Q6297" s="31"/>
      <c r="R6297" s="31"/>
    </row>
    <row r="6298" spans="17:18">
      <c r="Q6298" s="31"/>
      <c r="R6298" s="31"/>
    </row>
    <row r="6299" spans="17:18">
      <c r="Q6299" s="31"/>
      <c r="R6299" s="31"/>
    </row>
    <row r="6300" spans="17:18">
      <c r="Q6300" s="31"/>
      <c r="R6300" s="31"/>
    </row>
    <row r="6301" spans="17:18">
      <c r="Q6301" s="31"/>
      <c r="R6301" s="31"/>
    </row>
    <row r="6302" spans="17:18">
      <c r="Q6302" s="31"/>
      <c r="R6302" s="31"/>
    </row>
    <row r="6303" spans="17:18">
      <c r="Q6303" s="31"/>
      <c r="R6303" s="31"/>
    </row>
    <row r="6304" spans="17:18">
      <c r="Q6304" s="31"/>
      <c r="R6304" s="31"/>
    </row>
    <row r="6305" spans="17:18">
      <c r="Q6305" s="31"/>
      <c r="R6305" s="31"/>
    </row>
    <row r="6306" spans="17:18">
      <c r="Q6306" s="31"/>
      <c r="R6306" s="31"/>
    </row>
    <row r="6307" spans="17:18">
      <c r="Q6307" s="31"/>
      <c r="R6307" s="31"/>
    </row>
    <row r="6308" spans="17:18">
      <c r="Q6308" s="31"/>
      <c r="R6308" s="31"/>
    </row>
    <row r="6309" spans="17:18">
      <c r="Q6309" s="31"/>
      <c r="R6309" s="31"/>
    </row>
    <row r="6310" spans="17:18">
      <c r="Q6310" s="31"/>
      <c r="R6310" s="31"/>
    </row>
    <row r="6311" spans="17:18">
      <c r="Q6311" s="31"/>
      <c r="R6311" s="31"/>
    </row>
    <row r="6312" spans="17:18">
      <c r="Q6312" s="31"/>
      <c r="R6312" s="31"/>
    </row>
    <row r="6313" spans="17:18">
      <c r="Q6313" s="31"/>
      <c r="R6313" s="31"/>
    </row>
    <row r="6314" spans="17:18">
      <c r="Q6314" s="31"/>
      <c r="R6314" s="31"/>
    </row>
    <row r="6315" spans="17:18">
      <c r="Q6315" s="31"/>
      <c r="R6315" s="31"/>
    </row>
    <row r="6316" spans="17:18">
      <c r="Q6316" s="31"/>
      <c r="R6316" s="31"/>
    </row>
    <row r="6317" spans="17:18">
      <c r="Q6317" s="31"/>
      <c r="R6317" s="31"/>
    </row>
    <row r="6318" spans="17:18">
      <c r="Q6318" s="31"/>
      <c r="R6318" s="31"/>
    </row>
    <row r="6319" spans="17:18">
      <c r="Q6319" s="31"/>
      <c r="R6319" s="31"/>
    </row>
    <row r="6320" spans="17:18">
      <c r="Q6320" s="31"/>
      <c r="R6320" s="31"/>
    </row>
    <row r="6321" spans="17:18">
      <c r="Q6321" s="31"/>
      <c r="R6321" s="31"/>
    </row>
    <row r="6322" spans="17:18">
      <c r="Q6322" s="31"/>
      <c r="R6322" s="31"/>
    </row>
    <row r="6323" spans="17:18">
      <c r="Q6323" s="31"/>
      <c r="R6323" s="31"/>
    </row>
    <row r="6324" spans="17:18">
      <c r="Q6324" s="31"/>
      <c r="R6324" s="31"/>
    </row>
    <row r="6325" spans="17:18">
      <c r="Q6325" s="31"/>
      <c r="R6325" s="31"/>
    </row>
    <row r="6326" spans="17:18">
      <c r="Q6326" s="31"/>
      <c r="R6326" s="31"/>
    </row>
    <row r="6327" spans="17:18">
      <c r="Q6327" s="31"/>
      <c r="R6327" s="31"/>
    </row>
    <row r="6328" spans="17:18">
      <c r="Q6328" s="31"/>
      <c r="R6328" s="31"/>
    </row>
    <row r="6329" spans="17:18">
      <c r="Q6329" s="31"/>
      <c r="R6329" s="31"/>
    </row>
    <row r="6330" spans="17:18">
      <c r="Q6330" s="31"/>
      <c r="R6330" s="31"/>
    </row>
    <row r="6331" spans="17:18">
      <c r="Q6331" s="31"/>
      <c r="R6331" s="31"/>
    </row>
    <row r="6332" spans="17:18">
      <c r="Q6332" s="31"/>
      <c r="R6332" s="31"/>
    </row>
    <row r="6333" spans="17:18">
      <c r="Q6333" s="31"/>
      <c r="R6333" s="31"/>
    </row>
    <row r="6334" spans="17:18">
      <c r="Q6334" s="31"/>
      <c r="R6334" s="31"/>
    </row>
    <row r="6335" spans="17:18">
      <c r="Q6335" s="31"/>
      <c r="R6335" s="31"/>
    </row>
    <row r="6336" spans="17:18">
      <c r="Q6336" s="31"/>
      <c r="R6336" s="31"/>
    </row>
    <row r="6337" spans="17:18">
      <c r="Q6337" s="31"/>
      <c r="R6337" s="31"/>
    </row>
    <row r="6338" spans="17:18">
      <c r="Q6338" s="31"/>
      <c r="R6338" s="31"/>
    </row>
    <row r="6339" spans="17:18">
      <c r="Q6339" s="31"/>
      <c r="R6339" s="31"/>
    </row>
    <row r="6340" spans="17:18">
      <c r="Q6340" s="31"/>
      <c r="R6340" s="31"/>
    </row>
    <row r="6341" spans="17:18">
      <c r="Q6341" s="31"/>
      <c r="R6341" s="31"/>
    </row>
    <row r="6342" spans="17:18">
      <c r="Q6342" s="31"/>
      <c r="R6342" s="31"/>
    </row>
    <row r="6343" spans="17:18">
      <c r="Q6343" s="31"/>
      <c r="R6343" s="31"/>
    </row>
    <row r="6344" spans="17:18">
      <c r="Q6344" s="31"/>
      <c r="R6344" s="31"/>
    </row>
    <row r="6345" spans="17:18">
      <c r="Q6345" s="31"/>
      <c r="R6345" s="31"/>
    </row>
    <row r="6346" spans="17:18">
      <c r="Q6346" s="31"/>
      <c r="R6346" s="31"/>
    </row>
    <row r="6347" spans="17:18">
      <c r="Q6347" s="31"/>
      <c r="R6347" s="31"/>
    </row>
    <row r="6348" spans="17:18">
      <c r="Q6348" s="31"/>
      <c r="R6348" s="31"/>
    </row>
    <row r="6349" spans="17:18">
      <c r="Q6349" s="31"/>
      <c r="R6349" s="31"/>
    </row>
    <row r="6350" spans="17:18">
      <c r="Q6350" s="31"/>
      <c r="R6350" s="31"/>
    </row>
    <row r="6351" spans="17:18">
      <c r="Q6351" s="31"/>
      <c r="R6351" s="31"/>
    </row>
    <row r="6352" spans="17:18">
      <c r="Q6352" s="31"/>
      <c r="R6352" s="31"/>
    </row>
    <row r="6353" spans="17:18">
      <c r="Q6353" s="31"/>
      <c r="R6353" s="31"/>
    </row>
    <row r="6354" spans="17:18">
      <c r="Q6354" s="31"/>
      <c r="R6354" s="31"/>
    </row>
    <row r="6355" spans="17:18">
      <c r="Q6355" s="31"/>
      <c r="R6355" s="31"/>
    </row>
    <row r="6356" spans="17:18">
      <c r="Q6356" s="31"/>
      <c r="R6356" s="31"/>
    </row>
    <row r="6357" spans="17:18">
      <c r="Q6357" s="31"/>
      <c r="R6357" s="31"/>
    </row>
    <row r="6358" spans="17:18">
      <c r="Q6358" s="31"/>
      <c r="R6358" s="31"/>
    </row>
    <row r="6359" spans="17:18">
      <c r="Q6359" s="31"/>
      <c r="R6359" s="31"/>
    </row>
    <row r="6360" spans="17:18">
      <c r="Q6360" s="31"/>
      <c r="R6360" s="31"/>
    </row>
    <row r="6361" spans="17:18">
      <c r="Q6361" s="31"/>
      <c r="R6361" s="31"/>
    </row>
    <row r="6362" spans="17:18">
      <c r="Q6362" s="31"/>
      <c r="R6362" s="31"/>
    </row>
    <row r="6363" spans="17:18">
      <c r="Q6363" s="31"/>
      <c r="R6363" s="31"/>
    </row>
    <row r="6364" spans="17:18">
      <c r="Q6364" s="31"/>
      <c r="R6364" s="31"/>
    </row>
    <row r="6365" spans="17:18">
      <c r="Q6365" s="31"/>
      <c r="R6365" s="31"/>
    </row>
    <row r="6366" spans="17:18">
      <c r="Q6366" s="31"/>
      <c r="R6366" s="31"/>
    </row>
    <row r="6367" spans="17:18">
      <c r="Q6367" s="31"/>
      <c r="R6367" s="31"/>
    </row>
    <row r="6368" spans="17:18">
      <c r="Q6368" s="31"/>
      <c r="R6368" s="31"/>
    </row>
    <row r="6369" spans="17:18">
      <c r="Q6369" s="31"/>
      <c r="R6369" s="31"/>
    </row>
    <row r="6370" spans="17:18">
      <c r="Q6370" s="31"/>
      <c r="R6370" s="31"/>
    </row>
    <row r="6371" spans="17:18">
      <c r="Q6371" s="31"/>
      <c r="R6371" s="31"/>
    </row>
    <row r="6372" spans="17:18">
      <c r="Q6372" s="31"/>
      <c r="R6372" s="31"/>
    </row>
    <row r="6373" spans="17:18">
      <c r="Q6373" s="31"/>
      <c r="R6373" s="31"/>
    </row>
    <row r="6374" spans="17:18">
      <c r="Q6374" s="31"/>
      <c r="R6374" s="31"/>
    </row>
    <row r="6375" spans="17:18">
      <c r="Q6375" s="31"/>
      <c r="R6375" s="31"/>
    </row>
    <row r="6376" spans="17:18">
      <c r="Q6376" s="31"/>
      <c r="R6376" s="31"/>
    </row>
    <row r="6377" spans="17:18">
      <c r="Q6377" s="31"/>
      <c r="R6377" s="31"/>
    </row>
    <row r="6378" spans="17:18">
      <c r="Q6378" s="31"/>
      <c r="R6378" s="31"/>
    </row>
    <row r="6379" spans="17:18">
      <c r="Q6379" s="31"/>
      <c r="R6379" s="31"/>
    </row>
    <row r="6380" spans="17:18">
      <c r="Q6380" s="31"/>
      <c r="R6380" s="31"/>
    </row>
    <row r="6381" spans="17:18">
      <c r="Q6381" s="31"/>
      <c r="R6381" s="31"/>
    </row>
    <row r="6382" spans="17:18">
      <c r="Q6382" s="31"/>
      <c r="R6382" s="31"/>
    </row>
    <row r="6383" spans="17:18">
      <c r="Q6383" s="31"/>
      <c r="R6383" s="31"/>
    </row>
    <row r="6384" spans="17:18">
      <c r="Q6384" s="31"/>
      <c r="R6384" s="31"/>
    </row>
    <row r="6385" spans="17:18">
      <c r="Q6385" s="31"/>
      <c r="R6385" s="31"/>
    </row>
    <row r="6386" spans="17:18">
      <c r="Q6386" s="31"/>
      <c r="R6386" s="31"/>
    </row>
    <row r="6387" spans="17:18">
      <c r="Q6387" s="31"/>
      <c r="R6387" s="31"/>
    </row>
    <row r="6388" spans="17:18">
      <c r="Q6388" s="31"/>
      <c r="R6388" s="31"/>
    </row>
    <row r="6389" spans="17:18">
      <c r="Q6389" s="31"/>
      <c r="R6389" s="31"/>
    </row>
    <row r="6390" spans="17:18">
      <c r="Q6390" s="31"/>
      <c r="R6390" s="31"/>
    </row>
    <row r="6391" spans="17:18">
      <c r="Q6391" s="31"/>
      <c r="R6391" s="31"/>
    </row>
    <row r="6392" spans="17:18">
      <c r="Q6392" s="31"/>
      <c r="R6392" s="31"/>
    </row>
    <row r="6393" spans="17:18">
      <c r="Q6393" s="31"/>
      <c r="R6393" s="31"/>
    </row>
    <row r="6394" spans="17:18">
      <c r="Q6394" s="31"/>
      <c r="R6394" s="31"/>
    </row>
    <row r="6395" spans="17:18">
      <c r="Q6395" s="31"/>
      <c r="R6395" s="31"/>
    </row>
    <row r="6396" spans="17:18">
      <c r="Q6396" s="31"/>
      <c r="R6396" s="31"/>
    </row>
    <row r="6397" spans="17:18">
      <c r="Q6397" s="31"/>
      <c r="R6397" s="31"/>
    </row>
    <row r="6398" spans="17:18">
      <c r="Q6398" s="31"/>
      <c r="R6398" s="31"/>
    </row>
    <row r="6399" spans="17:18">
      <c r="Q6399" s="31"/>
      <c r="R6399" s="31"/>
    </row>
    <row r="6400" spans="17:18">
      <c r="Q6400" s="31"/>
      <c r="R6400" s="31"/>
    </row>
    <row r="6401" spans="17:18">
      <c r="Q6401" s="31"/>
      <c r="R6401" s="31"/>
    </row>
    <row r="6402" spans="17:18">
      <c r="Q6402" s="31"/>
      <c r="R6402" s="31"/>
    </row>
    <row r="6403" spans="17:18">
      <c r="Q6403" s="31"/>
      <c r="R6403" s="31"/>
    </row>
    <row r="6404" spans="17:18">
      <c r="Q6404" s="31"/>
      <c r="R6404" s="31"/>
    </row>
    <row r="6405" spans="17:18">
      <c r="Q6405" s="31"/>
      <c r="R6405" s="31"/>
    </row>
    <row r="6406" spans="17:18">
      <c r="Q6406" s="31"/>
      <c r="R6406" s="31"/>
    </row>
    <row r="6407" spans="17:18">
      <c r="Q6407" s="31"/>
      <c r="R6407" s="31"/>
    </row>
    <row r="6408" spans="17:18">
      <c r="Q6408" s="31"/>
      <c r="R6408" s="31"/>
    </row>
    <row r="6409" spans="17:18">
      <c r="Q6409" s="31"/>
      <c r="R6409" s="31"/>
    </row>
    <row r="6410" spans="17:18">
      <c r="Q6410" s="31"/>
      <c r="R6410" s="31"/>
    </row>
    <row r="6411" spans="17:18">
      <c r="Q6411" s="31"/>
      <c r="R6411" s="31"/>
    </row>
    <row r="6412" spans="17:18">
      <c r="Q6412" s="31"/>
      <c r="R6412" s="31"/>
    </row>
    <row r="6413" spans="17:18">
      <c r="Q6413" s="31"/>
      <c r="R6413" s="31"/>
    </row>
    <row r="6414" spans="17:18">
      <c r="Q6414" s="31"/>
      <c r="R6414" s="31"/>
    </row>
    <row r="6415" spans="17:18">
      <c r="Q6415" s="31"/>
      <c r="R6415" s="31"/>
    </row>
    <row r="6416" spans="17:18">
      <c r="Q6416" s="31"/>
      <c r="R6416" s="31"/>
    </row>
    <row r="6417" spans="17:18">
      <c r="Q6417" s="31"/>
      <c r="R6417" s="31"/>
    </row>
    <row r="6418" spans="17:18">
      <c r="Q6418" s="31"/>
      <c r="R6418" s="31"/>
    </row>
    <row r="6419" spans="17:18">
      <c r="Q6419" s="31"/>
      <c r="R6419" s="31"/>
    </row>
    <row r="6420" spans="17:18">
      <c r="Q6420" s="31"/>
      <c r="R6420" s="31"/>
    </row>
    <row r="6421" spans="17:18">
      <c r="Q6421" s="31"/>
      <c r="R6421" s="31"/>
    </row>
    <row r="6422" spans="17:18">
      <c r="Q6422" s="31"/>
      <c r="R6422" s="31"/>
    </row>
    <row r="6423" spans="17:18">
      <c r="Q6423" s="31"/>
      <c r="R6423" s="31"/>
    </row>
    <row r="6424" spans="17:18">
      <c r="Q6424" s="31"/>
      <c r="R6424" s="31"/>
    </row>
    <row r="6425" spans="17:18">
      <c r="Q6425" s="31"/>
      <c r="R6425" s="31"/>
    </row>
    <row r="6426" spans="17:18">
      <c r="Q6426" s="31"/>
      <c r="R6426" s="31"/>
    </row>
    <row r="6427" spans="17:18">
      <c r="Q6427" s="31"/>
      <c r="R6427" s="31"/>
    </row>
    <row r="6428" spans="17:18">
      <c r="Q6428" s="31"/>
      <c r="R6428" s="31"/>
    </row>
    <row r="6429" spans="17:18">
      <c r="Q6429" s="31"/>
      <c r="R6429" s="31"/>
    </row>
    <row r="6430" spans="17:18">
      <c r="Q6430" s="31"/>
      <c r="R6430" s="31"/>
    </row>
    <row r="6431" spans="17:18">
      <c r="Q6431" s="31"/>
      <c r="R6431" s="31"/>
    </row>
    <row r="6432" spans="17:18">
      <c r="Q6432" s="31"/>
      <c r="R6432" s="31"/>
    </row>
    <row r="6433" spans="17:18">
      <c r="Q6433" s="31"/>
      <c r="R6433" s="31"/>
    </row>
    <row r="6434" spans="17:18">
      <c r="Q6434" s="31"/>
      <c r="R6434" s="31"/>
    </row>
    <row r="6435" spans="17:18">
      <c r="Q6435" s="31"/>
      <c r="R6435" s="31"/>
    </row>
    <row r="6436" spans="17:18">
      <c r="Q6436" s="31"/>
      <c r="R6436" s="31"/>
    </row>
    <row r="6437" spans="17:18">
      <c r="Q6437" s="31"/>
      <c r="R6437" s="31"/>
    </row>
    <row r="6438" spans="17:18">
      <c r="Q6438" s="31"/>
      <c r="R6438" s="31"/>
    </row>
    <row r="6439" spans="17:18">
      <c r="Q6439" s="31"/>
      <c r="R6439" s="31"/>
    </row>
    <row r="6440" spans="17:18">
      <c r="Q6440" s="31"/>
      <c r="R6440" s="31"/>
    </row>
    <row r="6441" spans="17:18">
      <c r="Q6441" s="31"/>
      <c r="R6441" s="31"/>
    </row>
    <row r="6442" spans="17:18">
      <c r="Q6442" s="31"/>
      <c r="R6442" s="31"/>
    </row>
    <row r="6443" spans="17:18">
      <c r="Q6443" s="31"/>
      <c r="R6443" s="31"/>
    </row>
    <row r="6444" spans="17:18">
      <c r="Q6444" s="31"/>
      <c r="R6444" s="31"/>
    </row>
    <row r="6445" spans="17:18">
      <c r="Q6445" s="31"/>
      <c r="R6445" s="31"/>
    </row>
    <row r="6446" spans="17:18">
      <c r="Q6446" s="31"/>
      <c r="R6446" s="31"/>
    </row>
    <row r="6447" spans="17:18">
      <c r="Q6447" s="31"/>
      <c r="R6447" s="31"/>
    </row>
    <row r="6448" spans="17:18">
      <c r="Q6448" s="31"/>
      <c r="R6448" s="31"/>
    </row>
    <row r="6449" spans="17:18">
      <c r="Q6449" s="31"/>
      <c r="R6449" s="31"/>
    </row>
    <row r="6450" spans="17:18">
      <c r="Q6450" s="31"/>
      <c r="R6450" s="31"/>
    </row>
    <row r="6451" spans="17:18">
      <c r="Q6451" s="31"/>
      <c r="R6451" s="31"/>
    </row>
    <row r="6452" spans="17:18">
      <c r="Q6452" s="31"/>
      <c r="R6452" s="31"/>
    </row>
    <row r="6453" spans="17:18">
      <c r="Q6453" s="31"/>
      <c r="R6453" s="31"/>
    </row>
    <row r="6454" spans="17:18">
      <c r="Q6454" s="31"/>
      <c r="R6454" s="31"/>
    </row>
    <row r="6455" spans="17:18">
      <c r="Q6455" s="31"/>
      <c r="R6455" s="31"/>
    </row>
    <row r="6456" spans="17:18">
      <c r="Q6456" s="31"/>
      <c r="R6456" s="31"/>
    </row>
    <row r="6457" spans="17:18">
      <c r="Q6457" s="31"/>
      <c r="R6457" s="31"/>
    </row>
    <row r="6458" spans="17:18">
      <c r="Q6458" s="31"/>
      <c r="R6458" s="31"/>
    </row>
    <row r="6459" spans="17:18">
      <c r="Q6459" s="31"/>
      <c r="R6459" s="31"/>
    </row>
    <row r="6460" spans="17:18">
      <c r="Q6460" s="31"/>
      <c r="R6460" s="31"/>
    </row>
    <row r="6461" spans="17:18">
      <c r="Q6461" s="31"/>
      <c r="R6461" s="31"/>
    </row>
    <row r="6462" spans="17:18">
      <c r="Q6462" s="31"/>
      <c r="R6462" s="31"/>
    </row>
    <row r="6463" spans="17:18">
      <c r="Q6463" s="31"/>
      <c r="R6463" s="31"/>
    </row>
    <row r="6464" spans="17:18">
      <c r="Q6464" s="31"/>
      <c r="R6464" s="31"/>
    </row>
    <row r="6465" spans="17:18">
      <c r="Q6465" s="31"/>
      <c r="R6465" s="31"/>
    </row>
    <row r="6466" spans="17:18">
      <c r="Q6466" s="31"/>
      <c r="R6466" s="31"/>
    </row>
    <row r="6467" spans="17:18">
      <c r="Q6467" s="31"/>
      <c r="R6467" s="31"/>
    </row>
    <row r="6468" spans="17:18">
      <c r="Q6468" s="31"/>
      <c r="R6468" s="31"/>
    </row>
    <row r="6469" spans="17:18">
      <c r="Q6469" s="31"/>
      <c r="R6469" s="31"/>
    </row>
    <row r="6470" spans="17:18">
      <c r="Q6470" s="31"/>
      <c r="R6470" s="31"/>
    </row>
    <row r="6471" spans="17:18">
      <c r="Q6471" s="31"/>
      <c r="R6471" s="31"/>
    </row>
    <row r="6472" spans="17:18">
      <c r="Q6472" s="31"/>
      <c r="R6472" s="31"/>
    </row>
    <row r="6473" spans="17:18">
      <c r="Q6473" s="31"/>
      <c r="R6473" s="31"/>
    </row>
    <row r="6474" spans="17:18">
      <c r="Q6474" s="31"/>
      <c r="R6474" s="31"/>
    </row>
    <row r="6475" spans="17:18">
      <c r="Q6475" s="31"/>
      <c r="R6475" s="31"/>
    </row>
    <row r="6476" spans="17:18">
      <c r="Q6476" s="31"/>
      <c r="R6476" s="31"/>
    </row>
    <row r="6477" spans="17:18">
      <c r="Q6477" s="31"/>
      <c r="R6477" s="31"/>
    </row>
    <row r="6478" spans="17:18">
      <c r="Q6478" s="31"/>
      <c r="R6478" s="31"/>
    </row>
    <row r="6479" spans="17:18">
      <c r="Q6479" s="31"/>
      <c r="R6479" s="31"/>
    </row>
    <row r="6480" spans="17:18">
      <c r="Q6480" s="31"/>
      <c r="R6480" s="31"/>
    </row>
    <row r="6481" spans="17:18">
      <c r="Q6481" s="31"/>
      <c r="R6481" s="31"/>
    </row>
    <row r="6482" spans="17:18">
      <c r="Q6482" s="31"/>
      <c r="R6482" s="31"/>
    </row>
    <row r="6483" spans="17:18">
      <c r="Q6483" s="31"/>
      <c r="R6483" s="31"/>
    </row>
    <row r="6484" spans="17:18">
      <c r="Q6484" s="31"/>
      <c r="R6484" s="31"/>
    </row>
    <row r="6485" spans="17:18">
      <c r="Q6485" s="31"/>
      <c r="R6485" s="31"/>
    </row>
    <row r="6486" spans="17:18">
      <c r="Q6486" s="31"/>
      <c r="R6486" s="31"/>
    </row>
    <row r="6487" spans="17:18">
      <c r="Q6487" s="31"/>
      <c r="R6487" s="31"/>
    </row>
    <row r="6488" spans="17:18">
      <c r="Q6488" s="31"/>
      <c r="R6488" s="31"/>
    </row>
    <row r="6489" spans="17:18">
      <c r="Q6489" s="31"/>
      <c r="R6489" s="31"/>
    </row>
    <row r="6490" spans="17:18">
      <c r="Q6490" s="31"/>
      <c r="R6490" s="31"/>
    </row>
    <row r="6491" spans="17:18">
      <c r="Q6491" s="31"/>
      <c r="R6491" s="31"/>
    </row>
    <row r="6492" spans="17:18">
      <c r="Q6492" s="31"/>
      <c r="R6492" s="31"/>
    </row>
    <row r="6493" spans="17:18">
      <c r="Q6493" s="31"/>
      <c r="R6493" s="31"/>
    </row>
    <row r="6494" spans="17:18">
      <c r="Q6494" s="31"/>
      <c r="R6494" s="31"/>
    </row>
    <row r="6495" spans="17:18">
      <c r="Q6495" s="31"/>
      <c r="R6495" s="31"/>
    </row>
    <row r="6496" spans="17:18">
      <c r="Q6496" s="31"/>
      <c r="R6496" s="31"/>
    </row>
    <row r="6497" spans="17:18">
      <c r="Q6497" s="31"/>
      <c r="R6497" s="31"/>
    </row>
    <row r="6498" spans="17:18">
      <c r="Q6498" s="31"/>
      <c r="R6498" s="31"/>
    </row>
    <row r="6499" spans="17:18">
      <c r="Q6499" s="31"/>
      <c r="R6499" s="31"/>
    </row>
    <row r="6500" spans="17:18">
      <c r="Q6500" s="31"/>
      <c r="R6500" s="31"/>
    </row>
    <row r="6501" spans="17:18">
      <c r="Q6501" s="31"/>
      <c r="R6501" s="31"/>
    </row>
    <row r="6502" spans="17:18">
      <c r="Q6502" s="31"/>
      <c r="R6502" s="31"/>
    </row>
    <row r="6503" spans="17:18">
      <c r="Q6503" s="31"/>
      <c r="R6503" s="31"/>
    </row>
    <row r="6504" spans="17:18">
      <c r="Q6504" s="31"/>
      <c r="R6504" s="31"/>
    </row>
    <row r="6505" spans="17:18">
      <c r="Q6505" s="31"/>
      <c r="R6505" s="31"/>
    </row>
    <row r="6506" spans="17:18">
      <c r="Q6506" s="31"/>
      <c r="R6506" s="31"/>
    </row>
    <row r="6507" spans="17:18">
      <c r="Q6507" s="31"/>
      <c r="R6507" s="31"/>
    </row>
    <row r="6508" spans="17:18">
      <c r="Q6508" s="31"/>
      <c r="R6508" s="31"/>
    </row>
    <row r="6509" spans="17:18">
      <c r="Q6509" s="31"/>
      <c r="R6509" s="31"/>
    </row>
    <row r="6510" spans="17:18">
      <c r="Q6510" s="31"/>
      <c r="R6510" s="31"/>
    </row>
    <row r="6511" spans="17:18">
      <c r="Q6511" s="31"/>
      <c r="R6511" s="31"/>
    </row>
    <row r="6512" spans="17:18">
      <c r="Q6512" s="31"/>
      <c r="R6512" s="31"/>
    </row>
    <row r="6513" spans="17:18">
      <c r="Q6513" s="31"/>
      <c r="R6513" s="31"/>
    </row>
    <row r="6514" spans="17:18">
      <c r="Q6514" s="31"/>
      <c r="R6514" s="31"/>
    </row>
    <row r="6515" spans="17:18">
      <c r="Q6515" s="31"/>
      <c r="R6515" s="31"/>
    </row>
    <row r="6516" spans="17:18">
      <c r="Q6516" s="31"/>
      <c r="R6516" s="31"/>
    </row>
    <row r="6517" spans="17:18">
      <c r="Q6517" s="31"/>
      <c r="R6517" s="31"/>
    </row>
    <row r="6518" spans="17:18">
      <c r="Q6518" s="31"/>
      <c r="R6518" s="31"/>
    </row>
    <row r="6519" spans="17:18">
      <c r="Q6519" s="31"/>
      <c r="R6519" s="31"/>
    </row>
    <row r="6520" spans="17:18">
      <c r="Q6520" s="31"/>
      <c r="R6520" s="31"/>
    </row>
    <row r="6521" spans="17:18">
      <c r="Q6521" s="31"/>
      <c r="R6521" s="31"/>
    </row>
    <row r="6522" spans="17:18">
      <c r="Q6522" s="31"/>
      <c r="R6522" s="31"/>
    </row>
    <row r="6523" spans="17:18">
      <c r="Q6523" s="31"/>
      <c r="R6523" s="31"/>
    </row>
    <row r="6524" spans="17:18">
      <c r="Q6524" s="31"/>
      <c r="R6524" s="31"/>
    </row>
    <row r="6525" spans="17:18">
      <c r="Q6525" s="31"/>
      <c r="R6525" s="31"/>
    </row>
    <row r="6526" spans="17:18">
      <c r="Q6526" s="31"/>
      <c r="R6526" s="31"/>
    </row>
    <row r="6527" spans="17:18">
      <c r="Q6527" s="31"/>
      <c r="R6527" s="31"/>
    </row>
    <row r="6528" spans="17:18">
      <c r="Q6528" s="31"/>
      <c r="R6528" s="31"/>
    </row>
    <row r="6529" spans="17:18">
      <c r="Q6529" s="31"/>
      <c r="R6529" s="31"/>
    </row>
    <row r="6530" spans="17:18">
      <c r="Q6530" s="31"/>
      <c r="R6530" s="31"/>
    </row>
    <row r="6531" spans="17:18">
      <c r="Q6531" s="31"/>
      <c r="R6531" s="31"/>
    </row>
    <row r="6532" spans="17:18">
      <c r="Q6532" s="31"/>
      <c r="R6532" s="31"/>
    </row>
    <row r="6533" spans="17:18">
      <c r="Q6533" s="31"/>
      <c r="R6533" s="31"/>
    </row>
    <row r="6534" spans="17:18">
      <c r="Q6534" s="31"/>
      <c r="R6534" s="31"/>
    </row>
    <row r="6535" spans="17:18">
      <c r="Q6535" s="31"/>
      <c r="R6535" s="31"/>
    </row>
    <row r="6536" spans="17:18">
      <c r="Q6536" s="31"/>
      <c r="R6536" s="31"/>
    </row>
    <row r="6537" spans="17:18">
      <c r="Q6537" s="31"/>
      <c r="R6537" s="31"/>
    </row>
    <row r="6538" spans="17:18">
      <c r="Q6538" s="31"/>
      <c r="R6538" s="31"/>
    </row>
    <row r="6539" spans="17:18">
      <c r="Q6539" s="31"/>
      <c r="R6539" s="31"/>
    </row>
    <row r="6540" spans="17:18">
      <c r="Q6540" s="31"/>
      <c r="R6540" s="31"/>
    </row>
    <row r="6541" spans="17:18">
      <c r="Q6541" s="31"/>
      <c r="R6541" s="31"/>
    </row>
    <row r="6542" spans="17:18">
      <c r="Q6542" s="31"/>
      <c r="R6542" s="31"/>
    </row>
    <row r="6543" spans="17:18">
      <c r="Q6543" s="31"/>
      <c r="R6543" s="31"/>
    </row>
    <row r="6544" spans="17:18">
      <c r="Q6544" s="31"/>
      <c r="R6544" s="31"/>
    </row>
    <row r="6545" spans="17:18">
      <c r="Q6545" s="31"/>
      <c r="R6545" s="31"/>
    </row>
    <row r="6546" spans="17:18">
      <c r="Q6546" s="31"/>
      <c r="R6546" s="31"/>
    </row>
    <row r="6547" spans="17:18">
      <c r="Q6547" s="31"/>
      <c r="R6547" s="31"/>
    </row>
    <row r="6548" spans="17:18">
      <c r="Q6548" s="31"/>
      <c r="R6548" s="31"/>
    </row>
    <row r="6549" spans="17:18">
      <c r="Q6549" s="31"/>
      <c r="R6549" s="31"/>
    </row>
    <row r="6550" spans="17:18">
      <c r="Q6550" s="31"/>
      <c r="R6550" s="31"/>
    </row>
    <row r="6551" spans="17:18">
      <c r="Q6551" s="31"/>
      <c r="R6551" s="31"/>
    </row>
    <row r="6552" spans="17:18">
      <c r="Q6552" s="31"/>
      <c r="R6552" s="31"/>
    </row>
    <row r="6553" spans="17:18">
      <c r="Q6553" s="31"/>
      <c r="R6553" s="31"/>
    </row>
    <row r="6554" spans="17:18">
      <c r="Q6554" s="31"/>
      <c r="R6554" s="31"/>
    </row>
    <row r="6555" spans="17:18">
      <c r="Q6555" s="31"/>
      <c r="R6555" s="31"/>
    </row>
    <row r="6556" spans="17:18">
      <c r="Q6556" s="31"/>
      <c r="R6556" s="31"/>
    </row>
    <row r="6557" spans="17:18">
      <c r="Q6557" s="31"/>
      <c r="R6557" s="31"/>
    </row>
    <row r="6558" spans="17:18">
      <c r="Q6558" s="31"/>
      <c r="R6558" s="31"/>
    </row>
    <row r="6559" spans="17:18">
      <c r="Q6559" s="31"/>
      <c r="R6559" s="31"/>
    </row>
    <row r="6560" spans="17:18">
      <c r="Q6560" s="31"/>
      <c r="R6560" s="31"/>
    </row>
    <row r="6561" spans="17:18">
      <c r="Q6561" s="31"/>
      <c r="R6561" s="31"/>
    </row>
    <row r="6562" spans="17:18">
      <c r="Q6562" s="31"/>
      <c r="R6562" s="31"/>
    </row>
    <row r="6563" spans="17:18">
      <c r="Q6563" s="31"/>
      <c r="R6563" s="31"/>
    </row>
    <row r="6564" spans="17:18">
      <c r="Q6564" s="31"/>
      <c r="R6564" s="31"/>
    </row>
    <row r="6565" spans="17:18">
      <c r="Q6565" s="31"/>
      <c r="R6565" s="31"/>
    </row>
    <row r="6566" spans="17:18">
      <c r="Q6566" s="31"/>
      <c r="R6566" s="31"/>
    </row>
    <row r="6567" spans="17:18">
      <c r="Q6567" s="31"/>
      <c r="R6567" s="31"/>
    </row>
    <row r="6568" spans="17:18">
      <c r="Q6568" s="31"/>
      <c r="R6568" s="31"/>
    </row>
    <row r="6569" spans="17:18">
      <c r="Q6569" s="31"/>
      <c r="R6569" s="31"/>
    </row>
    <row r="6570" spans="17:18">
      <c r="Q6570" s="31"/>
      <c r="R6570" s="31"/>
    </row>
    <row r="6571" spans="17:18">
      <c r="Q6571" s="31"/>
      <c r="R6571" s="31"/>
    </row>
    <row r="6572" spans="17:18">
      <c r="Q6572" s="31"/>
      <c r="R6572" s="31"/>
    </row>
    <row r="6573" spans="17:18">
      <c r="Q6573" s="31"/>
      <c r="R6573" s="31"/>
    </row>
    <row r="6574" spans="17:18">
      <c r="Q6574" s="31"/>
      <c r="R6574" s="31"/>
    </row>
    <row r="6575" spans="17:18">
      <c r="Q6575" s="31"/>
      <c r="R6575" s="31"/>
    </row>
    <row r="6576" spans="17:18">
      <c r="Q6576" s="31"/>
      <c r="R6576" s="31"/>
    </row>
    <row r="6577" spans="17:18">
      <c r="Q6577" s="31"/>
      <c r="R6577" s="31"/>
    </row>
    <row r="6578" spans="17:18">
      <c r="Q6578" s="31"/>
      <c r="R6578" s="31"/>
    </row>
    <row r="6579" spans="17:18">
      <c r="Q6579" s="31"/>
      <c r="R6579" s="31"/>
    </row>
    <row r="6580" spans="17:18">
      <c r="Q6580" s="31"/>
      <c r="R6580" s="31"/>
    </row>
    <row r="6581" spans="17:18">
      <c r="Q6581" s="31"/>
      <c r="R6581" s="31"/>
    </row>
    <row r="6582" spans="17:18">
      <c r="Q6582" s="31"/>
      <c r="R6582" s="31"/>
    </row>
    <row r="6583" spans="17:18">
      <c r="Q6583" s="31"/>
      <c r="R6583" s="31"/>
    </row>
    <row r="6584" spans="17:18">
      <c r="Q6584" s="31"/>
      <c r="R6584" s="31"/>
    </row>
    <row r="6585" spans="17:18">
      <c r="Q6585" s="31"/>
      <c r="R6585" s="31"/>
    </row>
    <row r="6586" spans="17:18">
      <c r="Q6586" s="31"/>
      <c r="R6586" s="31"/>
    </row>
    <row r="6587" spans="17:18">
      <c r="Q6587" s="31"/>
      <c r="R6587" s="31"/>
    </row>
    <row r="6588" spans="17:18">
      <c r="Q6588" s="31"/>
      <c r="R6588" s="31"/>
    </row>
    <row r="6589" spans="17:18">
      <c r="Q6589" s="31"/>
      <c r="R6589" s="31"/>
    </row>
    <row r="6590" spans="17:18">
      <c r="Q6590" s="31"/>
      <c r="R6590" s="31"/>
    </row>
    <row r="6591" spans="17:18">
      <c r="Q6591" s="31"/>
      <c r="R6591" s="31"/>
    </row>
    <row r="6592" spans="17:18">
      <c r="Q6592" s="31"/>
      <c r="R6592" s="31"/>
    </row>
    <row r="6593" spans="17:18">
      <c r="Q6593" s="31"/>
      <c r="R6593" s="31"/>
    </row>
    <row r="6594" spans="17:18">
      <c r="Q6594" s="31"/>
      <c r="R6594" s="31"/>
    </row>
    <row r="6595" spans="17:18">
      <c r="Q6595" s="31"/>
      <c r="R6595" s="31"/>
    </row>
    <row r="6596" spans="17:18">
      <c r="Q6596" s="31"/>
      <c r="R6596" s="31"/>
    </row>
    <row r="6597" spans="17:18">
      <c r="Q6597" s="31"/>
      <c r="R6597" s="31"/>
    </row>
    <row r="6598" spans="17:18">
      <c r="Q6598" s="31"/>
      <c r="R6598" s="31"/>
    </row>
    <row r="6599" spans="17:18">
      <c r="Q6599" s="31"/>
      <c r="R6599" s="31"/>
    </row>
    <row r="6600" spans="17:18">
      <c r="Q6600" s="31"/>
      <c r="R6600" s="31"/>
    </row>
    <row r="6601" spans="17:18">
      <c r="Q6601" s="31"/>
      <c r="R6601" s="31"/>
    </row>
    <row r="6602" spans="17:18">
      <c r="Q6602" s="31"/>
      <c r="R6602" s="31"/>
    </row>
    <row r="6603" spans="17:18">
      <c r="Q6603" s="31"/>
      <c r="R6603" s="31"/>
    </row>
    <row r="6604" spans="17:18">
      <c r="Q6604" s="31"/>
      <c r="R6604" s="31"/>
    </row>
    <row r="6605" spans="17:18">
      <c r="Q6605" s="31"/>
      <c r="R6605" s="31"/>
    </row>
    <row r="6606" spans="17:18">
      <c r="Q6606" s="31"/>
      <c r="R6606" s="31"/>
    </row>
    <row r="6607" spans="17:18">
      <c r="Q6607" s="31"/>
      <c r="R6607" s="31"/>
    </row>
    <row r="6608" spans="17:18">
      <c r="Q6608" s="31"/>
      <c r="R6608" s="31"/>
    </row>
    <row r="6609" spans="17:18">
      <c r="Q6609" s="31"/>
      <c r="R6609" s="31"/>
    </row>
    <row r="6610" spans="17:18">
      <c r="Q6610" s="31"/>
      <c r="R6610" s="31"/>
    </row>
    <row r="6611" spans="17:18">
      <c r="Q6611" s="31"/>
      <c r="R6611" s="31"/>
    </row>
    <row r="6612" spans="17:18">
      <c r="Q6612" s="31"/>
      <c r="R6612" s="31"/>
    </row>
    <row r="6613" spans="17:18">
      <c r="Q6613" s="31"/>
      <c r="R6613" s="31"/>
    </row>
    <row r="6614" spans="17:18">
      <c r="Q6614" s="31"/>
      <c r="R6614" s="31"/>
    </row>
    <row r="6615" spans="17:18">
      <c r="Q6615" s="31"/>
      <c r="R6615" s="31"/>
    </row>
    <row r="6616" spans="17:18">
      <c r="Q6616" s="31"/>
      <c r="R6616" s="31"/>
    </row>
    <row r="6617" spans="17:18">
      <c r="Q6617" s="31"/>
      <c r="R6617" s="31"/>
    </row>
    <row r="6618" spans="17:18">
      <c r="Q6618" s="31"/>
      <c r="R6618" s="31"/>
    </row>
    <row r="6619" spans="17:18">
      <c r="Q6619" s="31"/>
      <c r="R6619" s="31"/>
    </row>
    <row r="6620" spans="17:18">
      <c r="Q6620" s="31"/>
      <c r="R6620" s="31"/>
    </row>
    <row r="6621" spans="17:18">
      <c r="Q6621" s="31"/>
      <c r="R6621" s="31"/>
    </row>
    <row r="6622" spans="17:18">
      <c r="Q6622" s="31"/>
      <c r="R6622" s="31"/>
    </row>
    <row r="6623" spans="17:18">
      <c r="Q6623" s="31"/>
      <c r="R6623" s="31"/>
    </row>
    <row r="6624" spans="17:18">
      <c r="Q6624" s="31"/>
      <c r="R6624" s="31"/>
    </row>
    <row r="6625" spans="17:18">
      <c r="Q6625" s="31"/>
      <c r="R6625" s="31"/>
    </row>
    <row r="6626" spans="17:18">
      <c r="Q6626" s="31"/>
      <c r="R6626" s="31"/>
    </row>
    <row r="6627" spans="17:18">
      <c r="Q6627" s="31"/>
      <c r="R6627" s="31"/>
    </row>
    <row r="6628" spans="17:18">
      <c r="Q6628" s="31"/>
      <c r="R6628" s="31"/>
    </row>
    <row r="6629" spans="17:18">
      <c r="Q6629" s="31"/>
      <c r="R6629" s="31"/>
    </row>
    <row r="6630" spans="17:18">
      <c r="Q6630" s="31"/>
      <c r="R6630" s="31"/>
    </row>
    <row r="6631" spans="17:18">
      <c r="Q6631" s="31"/>
      <c r="R6631" s="31"/>
    </row>
    <row r="6632" spans="17:18">
      <c r="Q6632" s="31"/>
      <c r="R6632" s="31"/>
    </row>
    <row r="6633" spans="17:18">
      <c r="Q6633" s="31"/>
      <c r="R6633" s="31"/>
    </row>
    <row r="6634" spans="17:18">
      <c r="Q6634" s="31"/>
      <c r="R6634" s="31"/>
    </row>
    <row r="6635" spans="17:18">
      <c r="Q6635" s="31"/>
      <c r="R6635" s="31"/>
    </row>
    <row r="6636" spans="17:18">
      <c r="Q6636" s="31"/>
      <c r="R6636" s="31"/>
    </row>
    <row r="6637" spans="17:18">
      <c r="Q6637" s="31"/>
      <c r="R6637" s="31"/>
    </row>
    <row r="6638" spans="17:18">
      <c r="Q6638" s="31"/>
      <c r="R6638" s="31"/>
    </row>
    <row r="6639" spans="17:18">
      <c r="Q6639" s="31"/>
      <c r="R6639" s="31"/>
    </row>
    <row r="6640" spans="17:18">
      <c r="Q6640" s="31"/>
      <c r="R6640" s="31"/>
    </row>
    <row r="6641" spans="17:18">
      <c r="Q6641" s="31"/>
      <c r="R6641" s="31"/>
    </row>
    <row r="6642" spans="17:18">
      <c r="Q6642" s="31"/>
      <c r="R6642" s="31"/>
    </row>
    <row r="6643" spans="17:18">
      <c r="Q6643" s="31"/>
      <c r="R6643" s="31"/>
    </row>
    <row r="6644" spans="17:18">
      <c r="Q6644" s="31"/>
      <c r="R6644" s="31"/>
    </row>
    <row r="6645" spans="17:18">
      <c r="Q6645" s="31"/>
      <c r="R6645" s="31"/>
    </row>
    <row r="6646" spans="17:18">
      <c r="Q6646" s="31"/>
      <c r="R6646" s="31"/>
    </row>
    <row r="6647" spans="17:18">
      <c r="Q6647" s="31"/>
      <c r="R6647" s="31"/>
    </row>
    <row r="6648" spans="17:18">
      <c r="Q6648" s="31"/>
      <c r="R6648" s="31"/>
    </row>
    <row r="6649" spans="17:18">
      <c r="Q6649" s="31"/>
      <c r="R6649" s="31"/>
    </row>
    <row r="6650" spans="17:18">
      <c r="Q6650" s="31"/>
      <c r="R6650" s="31"/>
    </row>
    <row r="6651" spans="17:18">
      <c r="Q6651" s="31"/>
      <c r="R6651" s="31"/>
    </row>
    <row r="6652" spans="17:18">
      <c r="Q6652" s="31"/>
      <c r="R6652" s="31"/>
    </row>
    <row r="6653" spans="17:18">
      <c r="Q6653" s="31"/>
      <c r="R6653" s="31"/>
    </row>
    <row r="6654" spans="17:18">
      <c r="Q6654" s="31"/>
      <c r="R6654" s="31"/>
    </row>
    <row r="6655" spans="17:18">
      <c r="Q6655" s="31"/>
      <c r="R6655" s="31"/>
    </row>
    <row r="6656" spans="17:18">
      <c r="Q6656" s="31"/>
      <c r="R6656" s="31"/>
    </row>
    <row r="6657" spans="17:18">
      <c r="Q6657" s="31"/>
      <c r="R6657" s="31"/>
    </row>
    <row r="6658" spans="17:18">
      <c r="Q6658" s="31"/>
      <c r="R6658" s="31"/>
    </row>
    <row r="6659" spans="17:18">
      <c r="Q6659" s="31"/>
      <c r="R6659" s="31"/>
    </row>
    <row r="6660" spans="17:18">
      <c r="Q6660" s="31"/>
      <c r="R6660" s="31"/>
    </row>
    <row r="6661" spans="17:18">
      <c r="Q6661" s="31"/>
      <c r="R6661" s="31"/>
    </row>
    <row r="6662" spans="17:18">
      <c r="Q6662" s="31"/>
      <c r="R6662" s="31"/>
    </row>
    <row r="6663" spans="17:18">
      <c r="Q6663" s="31"/>
      <c r="R6663" s="31"/>
    </row>
    <row r="6664" spans="17:18">
      <c r="Q6664" s="31"/>
      <c r="R6664" s="31"/>
    </row>
    <row r="6665" spans="17:18">
      <c r="Q6665" s="31"/>
      <c r="R6665" s="31"/>
    </row>
    <row r="6666" spans="17:18">
      <c r="Q6666" s="31"/>
      <c r="R6666" s="31"/>
    </row>
    <row r="6667" spans="17:18">
      <c r="Q6667" s="31"/>
      <c r="R6667" s="31"/>
    </row>
    <row r="6668" spans="17:18">
      <c r="Q6668" s="31"/>
      <c r="R6668" s="31"/>
    </row>
    <row r="6669" spans="17:18">
      <c r="Q6669" s="31"/>
      <c r="R6669" s="31"/>
    </row>
    <row r="6670" spans="17:18">
      <c r="Q6670" s="31"/>
      <c r="R6670" s="31"/>
    </row>
    <row r="6671" spans="17:18">
      <c r="Q6671" s="31"/>
      <c r="R6671" s="31"/>
    </row>
    <row r="6672" spans="17:18">
      <c r="Q6672" s="31"/>
      <c r="R6672" s="31"/>
    </row>
    <row r="6673" spans="17:18">
      <c r="Q6673" s="31"/>
      <c r="R6673" s="31"/>
    </row>
    <row r="6674" spans="17:18">
      <c r="Q6674" s="31"/>
      <c r="R6674" s="31"/>
    </row>
    <row r="6675" spans="17:18">
      <c r="Q6675" s="31"/>
      <c r="R6675" s="31"/>
    </row>
    <row r="6676" spans="17:18">
      <c r="Q6676" s="31"/>
      <c r="R6676" s="31"/>
    </row>
    <row r="6677" spans="17:18">
      <c r="Q6677" s="31"/>
      <c r="R6677" s="31"/>
    </row>
    <row r="6678" spans="17:18">
      <c r="Q6678" s="31"/>
      <c r="R6678" s="31"/>
    </row>
    <row r="6679" spans="17:18">
      <c r="Q6679" s="31"/>
      <c r="R6679" s="31"/>
    </row>
    <row r="6680" spans="17:18">
      <c r="Q6680" s="31"/>
      <c r="R6680" s="31"/>
    </row>
    <row r="6681" spans="17:18">
      <c r="Q6681" s="31"/>
      <c r="R6681" s="31"/>
    </row>
    <row r="6682" spans="17:18">
      <c r="Q6682" s="31"/>
      <c r="R6682" s="31"/>
    </row>
    <row r="6683" spans="17:18">
      <c r="Q6683" s="31"/>
      <c r="R6683" s="31"/>
    </row>
    <row r="6684" spans="17:18">
      <c r="Q6684" s="31"/>
      <c r="R6684" s="31"/>
    </row>
    <row r="6685" spans="17:18">
      <c r="Q6685" s="31"/>
      <c r="R6685" s="31"/>
    </row>
    <row r="6686" spans="17:18">
      <c r="Q6686" s="31"/>
      <c r="R6686" s="31"/>
    </row>
    <row r="6687" spans="17:18">
      <c r="Q6687" s="31"/>
      <c r="R6687" s="31"/>
    </row>
    <row r="6688" spans="17:18">
      <c r="Q6688" s="31"/>
      <c r="R6688" s="31"/>
    </row>
    <row r="6689" spans="17:18">
      <c r="Q6689" s="31"/>
      <c r="R6689" s="31"/>
    </row>
    <row r="6690" spans="17:18">
      <c r="Q6690" s="31"/>
      <c r="R6690" s="31"/>
    </row>
    <row r="6691" spans="17:18">
      <c r="Q6691" s="31"/>
      <c r="R6691" s="31"/>
    </row>
    <row r="6692" spans="17:18">
      <c r="Q6692" s="31"/>
      <c r="R6692" s="31"/>
    </row>
    <row r="6693" spans="17:18">
      <c r="Q6693" s="31"/>
      <c r="R6693" s="31"/>
    </row>
    <row r="6694" spans="17:18">
      <c r="Q6694" s="31"/>
      <c r="R6694" s="31"/>
    </row>
    <row r="6695" spans="17:18">
      <c r="Q6695" s="31"/>
      <c r="R6695" s="31"/>
    </row>
    <row r="6696" spans="17:18">
      <c r="Q6696" s="31"/>
      <c r="R6696" s="31"/>
    </row>
    <row r="6697" spans="17:18">
      <c r="Q6697" s="31"/>
      <c r="R6697" s="31"/>
    </row>
    <row r="6698" spans="17:18">
      <c r="Q6698" s="31"/>
      <c r="R6698" s="31"/>
    </row>
    <row r="6699" spans="17:18">
      <c r="Q6699" s="31"/>
      <c r="R6699" s="31"/>
    </row>
    <row r="6700" spans="17:18">
      <c r="Q6700" s="31"/>
      <c r="R6700" s="31"/>
    </row>
    <row r="6701" spans="17:18">
      <c r="Q6701" s="31"/>
      <c r="R6701" s="31"/>
    </row>
    <row r="6702" spans="17:18">
      <c r="Q6702" s="31"/>
      <c r="R6702" s="31"/>
    </row>
    <row r="6703" spans="17:18">
      <c r="Q6703" s="31"/>
      <c r="R6703" s="31"/>
    </row>
    <row r="6704" spans="17:18">
      <c r="Q6704" s="31"/>
      <c r="R6704" s="31"/>
    </row>
    <row r="6705" spans="17:18">
      <c r="Q6705" s="31"/>
      <c r="R6705" s="31"/>
    </row>
    <row r="6706" spans="17:18">
      <c r="Q6706" s="31"/>
      <c r="R6706" s="31"/>
    </row>
    <row r="6707" spans="17:18">
      <c r="Q6707" s="31"/>
      <c r="R6707" s="31"/>
    </row>
    <row r="6708" spans="17:18">
      <c r="Q6708" s="31"/>
      <c r="R6708" s="31"/>
    </row>
    <row r="6709" spans="17:18">
      <c r="Q6709" s="31"/>
      <c r="R6709" s="31"/>
    </row>
    <row r="6710" spans="17:18">
      <c r="Q6710" s="31"/>
      <c r="R6710" s="31"/>
    </row>
    <row r="6711" spans="17:18">
      <c r="Q6711" s="31"/>
      <c r="R6711" s="31"/>
    </row>
    <row r="6712" spans="17:18">
      <c r="Q6712" s="31"/>
      <c r="R6712" s="31"/>
    </row>
    <row r="6713" spans="17:18">
      <c r="Q6713" s="31"/>
      <c r="R6713" s="31"/>
    </row>
    <row r="6714" spans="17:18">
      <c r="Q6714" s="31"/>
      <c r="R6714" s="31"/>
    </row>
    <row r="6715" spans="17:18">
      <c r="Q6715" s="31"/>
      <c r="R6715" s="31"/>
    </row>
    <row r="6716" spans="17:18">
      <c r="Q6716" s="31"/>
      <c r="R6716" s="31"/>
    </row>
    <row r="6717" spans="17:18">
      <c r="Q6717" s="31"/>
      <c r="R6717" s="31"/>
    </row>
    <row r="6718" spans="17:18">
      <c r="Q6718" s="31"/>
      <c r="R6718" s="31"/>
    </row>
    <row r="6719" spans="17:18">
      <c r="Q6719" s="31"/>
      <c r="R6719" s="31"/>
    </row>
    <row r="6720" spans="17:18">
      <c r="Q6720" s="31"/>
      <c r="R6720" s="31"/>
    </row>
    <row r="6721" spans="17:18">
      <c r="Q6721" s="31"/>
      <c r="R6721" s="31"/>
    </row>
    <row r="6722" spans="17:18">
      <c r="Q6722" s="31"/>
      <c r="R6722" s="31"/>
    </row>
    <row r="6723" spans="17:18">
      <c r="Q6723" s="31"/>
      <c r="R6723" s="31"/>
    </row>
    <row r="6724" spans="17:18">
      <c r="Q6724" s="31"/>
      <c r="R6724" s="31"/>
    </row>
    <row r="6725" spans="17:18">
      <c r="Q6725" s="31"/>
      <c r="R6725" s="31"/>
    </row>
    <row r="6726" spans="17:18">
      <c r="Q6726" s="31"/>
      <c r="R6726" s="31"/>
    </row>
    <row r="6727" spans="17:18">
      <c r="Q6727" s="31"/>
      <c r="R6727" s="31"/>
    </row>
    <row r="6728" spans="17:18">
      <c r="Q6728" s="31"/>
      <c r="R6728" s="31"/>
    </row>
    <row r="6729" spans="17:18">
      <c r="Q6729" s="31"/>
      <c r="R6729" s="31"/>
    </row>
    <row r="6730" spans="17:18">
      <c r="Q6730" s="31"/>
      <c r="R6730" s="31"/>
    </row>
    <row r="6731" spans="17:18">
      <c r="Q6731" s="31"/>
      <c r="R6731" s="31"/>
    </row>
    <row r="6732" spans="17:18">
      <c r="Q6732" s="31"/>
      <c r="R6732" s="31"/>
    </row>
    <row r="6733" spans="17:18">
      <c r="Q6733" s="31"/>
      <c r="R6733" s="31"/>
    </row>
    <row r="6734" spans="17:18">
      <c r="Q6734" s="31"/>
      <c r="R6734" s="31"/>
    </row>
    <row r="6735" spans="17:18">
      <c r="Q6735" s="31"/>
      <c r="R6735" s="31"/>
    </row>
    <row r="6736" spans="17:18">
      <c r="Q6736" s="31"/>
      <c r="R6736" s="31"/>
    </row>
    <row r="6737" spans="17:18">
      <c r="Q6737" s="31"/>
      <c r="R6737" s="31"/>
    </row>
    <row r="6738" spans="17:18">
      <c r="Q6738" s="31"/>
      <c r="R6738" s="31"/>
    </row>
    <row r="6739" spans="17:18">
      <c r="Q6739" s="31"/>
      <c r="R6739" s="31"/>
    </row>
    <row r="6740" spans="17:18">
      <c r="Q6740" s="31"/>
      <c r="R6740" s="31"/>
    </row>
    <row r="6741" spans="17:18">
      <c r="Q6741" s="31"/>
      <c r="R6741" s="31"/>
    </row>
    <row r="6742" spans="17:18">
      <c r="Q6742" s="31"/>
      <c r="R6742" s="31"/>
    </row>
    <row r="6743" spans="17:18">
      <c r="Q6743" s="31"/>
      <c r="R6743" s="31"/>
    </row>
    <row r="6744" spans="17:18">
      <c r="Q6744" s="31"/>
      <c r="R6744" s="31"/>
    </row>
    <row r="6745" spans="17:18">
      <c r="Q6745" s="31"/>
      <c r="R6745" s="31"/>
    </row>
    <row r="6746" spans="17:18">
      <c r="Q6746" s="31"/>
      <c r="R6746" s="31"/>
    </row>
    <row r="6747" spans="17:18">
      <c r="Q6747" s="31"/>
      <c r="R6747" s="31"/>
    </row>
    <row r="6748" spans="17:18">
      <c r="Q6748" s="31"/>
      <c r="R6748" s="31"/>
    </row>
    <row r="6749" spans="17:18">
      <c r="Q6749" s="31"/>
      <c r="R6749" s="31"/>
    </row>
    <row r="6750" spans="17:18">
      <c r="Q6750" s="31"/>
      <c r="R6750" s="31"/>
    </row>
    <row r="6751" spans="17:18">
      <c r="Q6751" s="31"/>
      <c r="R6751" s="31"/>
    </row>
    <row r="6752" spans="17:18">
      <c r="Q6752" s="31"/>
      <c r="R6752" s="31"/>
    </row>
    <row r="6753" spans="17:18">
      <c r="Q6753" s="31"/>
      <c r="R6753" s="31"/>
    </row>
    <row r="6754" spans="17:18">
      <c r="Q6754" s="31"/>
      <c r="R6754" s="31"/>
    </row>
    <row r="6755" spans="17:18">
      <c r="Q6755" s="31"/>
      <c r="R6755" s="31"/>
    </row>
    <row r="6756" spans="17:18">
      <c r="Q6756" s="31"/>
      <c r="R6756" s="31"/>
    </row>
    <row r="6757" spans="17:18">
      <c r="Q6757" s="31"/>
      <c r="R6757" s="31"/>
    </row>
    <row r="6758" spans="17:18">
      <c r="Q6758" s="31"/>
      <c r="R6758" s="31"/>
    </row>
    <row r="6759" spans="17:18">
      <c r="Q6759" s="31"/>
      <c r="R6759" s="31"/>
    </row>
    <row r="6760" spans="17:18">
      <c r="Q6760" s="31"/>
      <c r="R6760" s="31"/>
    </row>
    <row r="6761" spans="17:18">
      <c r="Q6761" s="31"/>
      <c r="R6761" s="31"/>
    </row>
    <row r="6762" spans="17:18">
      <c r="Q6762" s="31"/>
      <c r="R6762" s="31"/>
    </row>
    <row r="6763" spans="17:18">
      <c r="Q6763" s="31"/>
      <c r="R6763" s="31"/>
    </row>
    <row r="6764" spans="17:18">
      <c r="Q6764" s="31"/>
      <c r="R6764" s="31"/>
    </row>
    <row r="6765" spans="17:18">
      <c r="Q6765" s="31"/>
      <c r="R6765" s="31"/>
    </row>
    <row r="6766" spans="17:18">
      <c r="Q6766" s="31"/>
      <c r="R6766" s="31"/>
    </row>
    <row r="6767" spans="17:18">
      <c r="Q6767" s="31"/>
      <c r="R6767" s="31"/>
    </row>
    <row r="6768" spans="17:18">
      <c r="Q6768" s="31"/>
      <c r="R6768" s="31"/>
    </row>
    <row r="6769" spans="17:18">
      <c r="Q6769" s="31"/>
      <c r="R6769" s="31"/>
    </row>
    <row r="6770" spans="17:18">
      <c r="Q6770" s="31"/>
      <c r="R6770" s="31"/>
    </row>
    <row r="6771" spans="17:18">
      <c r="Q6771" s="31"/>
      <c r="R6771" s="31"/>
    </row>
    <row r="6772" spans="17:18">
      <c r="Q6772" s="31"/>
      <c r="R6772" s="31"/>
    </row>
    <row r="6773" spans="17:18">
      <c r="Q6773" s="31"/>
      <c r="R6773" s="31"/>
    </row>
    <row r="6774" spans="17:18">
      <c r="Q6774" s="31"/>
      <c r="R6774" s="31"/>
    </row>
    <row r="6775" spans="17:18">
      <c r="Q6775" s="31"/>
      <c r="R6775" s="31"/>
    </row>
    <row r="6776" spans="17:18">
      <c r="Q6776" s="31"/>
      <c r="R6776" s="31"/>
    </row>
    <row r="6777" spans="17:18">
      <c r="Q6777" s="31"/>
      <c r="R6777" s="31"/>
    </row>
    <row r="6778" spans="17:18">
      <c r="Q6778" s="31"/>
      <c r="R6778" s="31"/>
    </row>
    <row r="6779" spans="17:18">
      <c r="Q6779" s="31"/>
      <c r="R6779" s="31"/>
    </row>
    <row r="6780" spans="17:18">
      <c r="Q6780" s="31"/>
      <c r="R6780" s="31"/>
    </row>
    <row r="6781" spans="17:18">
      <c r="Q6781" s="31"/>
      <c r="R6781" s="31"/>
    </row>
    <row r="6782" spans="17:18">
      <c r="Q6782" s="31"/>
      <c r="R6782" s="31"/>
    </row>
    <row r="6783" spans="17:18">
      <c r="Q6783" s="31"/>
      <c r="R6783" s="31"/>
    </row>
    <row r="6784" spans="17:18">
      <c r="Q6784" s="31"/>
      <c r="R6784" s="31"/>
    </row>
    <row r="6785" spans="17:18">
      <c r="Q6785" s="31"/>
      <c r="R6785" s="31"/>
    </row>
    <row r="6786" spans="17:18">
      <c r="Q6786" s="31"/>
      <c r="R6786" s="31"/>
    </row>
    <row r="6787" spans="17:18">
      <c r="Q6787" s="31"/>
      <c r="R6787" s="31"/>
    </row>
    <row r="6788" spans="17:18">
      <c r="Q6788" s="31"/>
      <c r="R6788" s="31"/>
    </row>
    <row r="6789" spans="17:18">
      <c r="Q6789" s="31"/>
      <c r="R6789" s="31"/>
    </row>
    <row r="6790" spans="17:18">
      <c r="Q6790" s="31"/>
      <c r="R6790" s="31"/>
    </row>
    <row r="6791" spans="17:18">
      <c r="Q6791" s="31"/>
      <c r="R6791" s="31"/>
    </row>
    <row r="6792" spans="17:18">
      <c r="Q6792" s="31"/>
      <c r="R6792" s="31"/>
    </row>
    <row r="6793" spans="17:18">
      <c r="Q6793" s="31"/>
      <c r="R6793" s="31"/>
    </row>
    <row r="6794" spans="17:18">
      <c r="Q6794" s="31"/>
      <c r="R6794" s="31"/>
    </row>
    <row r="6795" spans="17:18">
      <c r="Q6795" s="31"/>
      <c r="R6795" s="31"/>
    </row>
    <row r="6796" spans="17:18">
      <c r="Q6796" s="31"/>
      <c r="R6796" s="31"/>
    </row>
    <row r="6797" spans="17:18">
      <c r="Q6797" s="31"/>
      <c r="R6797" s="31"/>
    </row>
    <row r="6798" spans="17:18">
      <c r="Q6798" s="31"/>
      <c r="R6798" s="31"/>
    </row>
    <row r="6799" spans="17:18">
      <c r="Q6799" s="31"/>
      <c r="R6799" s="31"/>
    </row>
    <row r="6800" spans="17:18">
      <c r="Q6800" s="31"/>
      <c r="R6800" s="31"/>
    </row>
    <row r="6801" spans="17:18">
      <c r="Q6801" s="31"/>
      <c r="R6801" s="31"/>
    </row>
    <row r="6802" spans="17:18">
      <c r="Q6802" s="31"/>
      <c r="R6802" s="31"/>
    </row>
    <row r="6803" spans="17:18">
      <c r="Q6803" s="31"/>
      <c r="R6803" s="31"/>
    </row>
    <row r="6804" spans="17:18">
      <c r="Q6804" s="31"/>
      <c r="R6804" s="31"/>
    </row>
    <row r="6805" spans="17:18">
      <c r="Q6805" s="31"/>
      <c r="R6805" s="31"/>
    </row>
    <row r="6806" spans="17:18">
      <c r="Q6806" s="31"/>
      <c r="R6806" s="31"/>
    </row>
    <row r="6807" spans="17:18">
      <c r="Q6807" s="31"/>
      <c r="R6807" s="31"/>
    </row>
    <row r="6808" spans="17:18">
      <c r="Q6808" s="31"/>
      <c r="R6808" s="31"/>
    </row>
    <row r="6809" spans="17:18">
      <c r="Q6809" s="31"/>
      <c r="R6809" s="31"/>
    </row>
    <row r="6810" spans="17:18">
      <c r="Q6810" s="31"/>
      <c r="R6810" s="31"/>
    </row>
    <row r="6811" spans="17:18">
      <c r="Q6811" s="31"/>
      <c r="R6811" s="31"/>
    </row>
    <row r="6812" spans="17:18">
      <c r="Q6812" s="31"/>
      <c r="R6812" s="31"/>
    </row>
    <row r="6813" spans="17:18">
      <c r="Q6813" s="31"/>
      <c r="R6813" s="31"/>
    </row>
    <row r="6814" spans="17:18">
      <c r="Q6814" s="31"/>
      <c r="R6814" s="31"/>
    </row>
    <row r="6815" spans="17:18">
      <c r="Q6815" s="31"/>
      <c r="R6815" s="31"/>
    </row>
    <row r="6816" spans="17:18">
      <c r="Q6816" s="31"/>
      <c r="R6816" s="31"/>
    </row>
    <row r="6817" spans="17:18">
      <c r="Q6817" s="31"/>
      <c r="R6817" s="31"/>
    </row>
    <row r="6818" spans="17:18">
      <c r="Q6818" s="31"/>
      <c r="R6818" s="31"/>
    </row>
    <row r="6819" spans="17:18">
      <c r="Q6819" s="31"/>
      <c r="R6819" s="31"/>
    </row>
    <row r="6820" spans="17:18">
      <c r="Q6820" s="31"/>
      <c r="R6820" s="31"/>
    </row>
    <row r="6821" spans="17:18">
      <c r="Q6821" s="31"/>
      <c r="R6821" s="31"/>
    </row>
    <row r="6822" spans="17:18">
      <c r="Q6822" s="31"/>
      <c r="R6822" s="31"/>
    </row>
    <row r="6823" spans="17:18">
      <c r="Q6823" s="31"/>
      <c r="R6823" s="31"/>
    </row>
    <row r="6824" spans="17:18">
      <c r="Q6824" s="31"/>
      <c r="R6824" s="31"/>
    </row>
    <row r="6825" spans="17:18">
      <c r="Q6825" s="31"/>
      <c r="R6825" s="31"/>
    </row>
    <row r="6826" spans="17:18">
      <c r="Q6826" s="31"/>
      <c r="R6826" s="31"/>
    </row>
    <row r="6827" spans="17:18">
      <c r="Q6827" s="31"/>
      <c r="R6827" s="31"/>
    </row>
    <row r="6828" spans="17:18">
      <c r="Q6828" s="31"/>
      <c r="R6828" s="31"/>
    </row>
    <row r="6829" spans="17:18">
      <c r="Q6829" s="31"/>
      <c r="R6829" s="31"/>
    </row>
    <row r="6830" spans="17:18">
      <c r="Q6830" s="31"/>
      <c r="R6830" s="31"/>
    </row>
    <row r="6831" spans="17:18">
      <c r="Q6831" s="31"/>
      <c r="R6831" s="31"/>
    </row>
    <row r="6832" spans="17:18">
      <c r="Q6832" s="31"/>
      <c r="R6832" s="31"/>
    </row>
    <row r="6833" spans="17:18">
      <c r="Q6833" s="31"/>
      <c r="R6833" s="31"/>
    </row>
    <row r="6834" spans="17:18">
      <c r="Q6834" s="31"/>
      <c r="R6834" s="31"/>
    </row>
    <row r="6835" spans="17:18">
      <c r="Q6835" s="31"/>
      <c r="R6835" s="31"/>
    </row>
    <row r="6836" spans="17:18">
      <c r="Q6836" s="31"/>
      <c r="R6836" s="31"/>
    </row>
    <row r="6837" spans="17:18">
      <c r="Q6837" s="31"/>
      <c r="R6837" s="31"/>
    </row>
    <row r="6838" spans="17:18">
      <c r="Q6838" s="31"/>
      <c r="R6838" s="31"/>
    </row>
    <row r="6839" spans="17:18">
      <c r="Q6839" s="31"/>
      <c r="R6839" s="31"/>
    </row>
    <row r="6840" spans="17:18">
      <c r="Q6840" s="31"/>
      <c r="R6840" s="31"/>
    </row>
    <row r="6841" spans="17:18">
      <c r="Q6841" s="31"/>
      <c r="R6841" s="31"/>
    </row>
    <row r="6842" spans="17:18">
      <c r="Q6842" s="31"/>
      <c r="R6842" s="31"/>
    </row>
    <row r="6843" spans="17:18">
      <c r="Q6843" s="31"/>
      <c r="R6843" s="31"/>
    </row>
    <row r="6844" spans="17:18">
      <c r="Q6844" s="31"/>
      <c r="R6844" s="31"/>
    </row>
    <row r="6845" spans="17:18">
      <c r="Q6845" s="31"/>
      <c r="R6845" s="31"/>
    </row>
    <row r="6846" spans="17:18">
      <c r="Q6846" s="31"/>
      <c r="R6846" s="31"/>
    </row>
    <row r="6847" spans="17:18">
      <c r="Q6847" s="31"/>
      <c r="R6847" s="31"/>
    </row>
    <row r="6848" spans="17:18">
      <c r="Q6848" s="31"/>
      <c r="R6848" s="31"/>
    </row>
    <row r="6849" spans="17:18">
      <c r="Q6849" s="31"/>
      <c r="R6849" s="31"/>
    </row>
    <row r="6850" spans="17:18">
      <c r="Q6850" s="31"/>
      <c r="R6850" s="31"/>
    </row>
    <row r="6851" spans="17:18">
      <c r="Q6851" s="31"/>
      <c r="R6851" s="31"/>
    </row>
    <row r="6852" spans="17:18">
      <c r="Q6852" s="31"/>
      <c r="R6852" s="31"/>
    </row>
    <row r="6853" spans="17:18">
      <c r="Q6853" s="31"/>
      <c r="R6853" s="31"/>
    </row>
    <row r="6854" spans="17:18">
      <c r="Q6854" s="31"/>
      <c r="R6854" s="31"/>
    </row>
    <row r="6855" spans="17:18">
      <c r="Q6855" s="31"/>
      <c r="R6855" s="31"/>
    </row>
    <row r="6856" spans="17:18">
      <c r="Q6856" s="31"/>
      <c r="R6856" s="31"/>
    </row>
    <row r="6857" spans="17:18">
      <c r="Q6857" s="31"/>
      <c r="R6857" s="31"/>
    </row>
    <row r="6858" spans="17:18">
      <c r="Q6858" s="31"/>
      <c r="R6858" s="31"/>
    </row>
    <row r="6859" spans="17:18">
      <c r="Q6859" s="31"/>
      <c r="R6859" s="31"/>
    </row>
    <row r="6860" spans="17:18">
      <c r="Q6860" s="31"/>
      <c r="R6860" s="31"/>
    </row>
    <row r="6861" spans="17:18">
      <c r="Q6861" s="31"/>
      <c r="R6861" s="31"/>
    </row>
    <row r="6862" spans="17:18">
      <c r="Q6862" s="31"/>
      <c r="R6862" s="31"/>
    </row>
    <row r="6863" spans="17:18">
      <c r="Q6863" s="31"/>
      <c r="R6863" s="31"/>
    </row>
    <row r="6864" spans="17:18">
      <c r="Q6864" s="31"/>
      <c r="R6864" s="31"/>
    </row>
    <row r="6865" spans="17:18">
      <c r="Q6865" s="31"/>
      <c r="R6865" s="31"/>
    </row>
    <row r="6866" spans="17:18">
      <c r="Q6866" s="31"/>
      <c r="R6866" s="31"/>
    </row>
    <row r="6867" spans="17:18">
      <c r="Q6867" s="31"/>
      <c r="R6867" s="31"/>
    </row>
    <row r="6868" spans="17:18">
      <c r="Q6868" s="31"/>
      <c r="R6868" s="31"/>
    </row>
    <row r="6869" spans="17:18">
      <c r="Q6869" s="31"/>
      <c r="R6869" s="31"/>
    </row>
    <row r="6870" spans="17:18">
      <c r="Q6870" s="31"/>
      <c r="R6870" s="31"/>
    </row>
    <row r="6871" spans="17:18">
      <c r="Q6871" s="31"/>
      <c r="R6871" s="31"/>
    </row>
    <row r="6872" spans="17:18">
      <c r="Q6872" s="31"/>
      <c r="R6872" s="31"/>
    </row>
    <row r="6873" spans="17:18">
      <c r="Q6873" s="31"/>
      <c r="R6873" s="31"/>
    </row>
    <row r="6874" spans="17:18">
      <c r="Q6874" s="31"/>
      <c r="R6874" s="31"/>
    </row>
    <row r="6875" spans="17:18">
      <c r="Q6875" s="31"/>
      <c r="R6875" s="31"/>
    </row>
    <row r="6876" spans="17:18">
      <c r="Q6876" s="31"/>
      <c r="R6876" s="31"/>
    </row>
    <row r="6877" spans="17:18">
      <c r="Q6877" s="31"/>
      <c r="R6877" s="31"/>
    </row>
    <row r="6878" spans="17:18">
      <c r="Q6878" s="31"/>
      <c r="R6878" s="31"/>
    </row>
    <row r="6879" spans="17:18">
      <c r="Q6879" s="31"/>
      <c r="R6879" s="31"/>
    </row>
    <row r="6880" spans="17:18">
      <c r="Q6880" s="31"/>
      <c r="R6880" s="31"/>
    </row>
    <row r="6881" spans="17:18">
      <c r="Q6881" s="31"/>
      <c r="R6881" s="31"/>
    </row>
    <row r="6882" spans="17:18">
      <c r="Q6882" s="31"/>
      <c r="R6882" s="31"/>
    </row>
    <row r="6883" spans="17:18">
      <c r="Q6883" s="31"/>
      <c r="R6883" s="31"/>
    </row>
    <row r="6884" spans="17:18">
      <c r="Q6884" s="31"/>
      <c r="R6884" s="31"/>
    </row>
    <row r="6885" spans="17:18">
      <c r="Q6885" s="31"/>
      <c r="R6885" s="31"/>
    </row>
    <row r="6886" spans="17:18">
      <c r="Q6886" s="31"/>
      <c r="R6886" s="31"/>
    </row>
    <row r="6887" spans="17:18">
      <c r="Q6887" s="31"/>
      <c r="R6887" s="31"/>
    </row>
    <row r="6888" spans="17:18">
      <c r="Q6888" s="31"/>
      <c r="R6888" s="31"/>
    </row>
    <row r="6889" spans="17:18">
      <c r="Q6889" s="31"/>
      <c r="R6889" s="31"/>
    </row>
    <row r="6890" spans="17:18">
      <c r="Q6890" s="31"/>
      <c r="R6890" s="31"/>
    </row>
    <row r="6891" spans="17:18">
      <c r="Q6891" s="31"/>
      <c r="R6891" s="31"/>
    </row>
    <row r="6892" spans="17:18">
      <c r="Q6892" s="31"/>
      <c r="R6892" s="31"/>
    </row>
    <row r="6893" spans="17:18">
      <c r="Q6893" s="31"/>
      <c r="R6893" s="31"/>
    </row>
    <row r="6894" spans="17:18">
      <c r="Q6894" s="31"/>
      <c r="R6894" s="31"/>
    </row>
    <row r="6895" spans="17:18">
      <c r="Q6895" s="31"/>
      <c r="R6895" s="31"/>
    </row>
    <row r="6896" spans="17:18">
      <c r="Q6896" s="31"/>
      <c r="R6896" s="31"/>
    </row>
    <row r="6897" spans="17:18">
      <c r="Q6897" s="31"/>
      <c r="R6897" s="31"/>
    </row>
    <row r="6898" spans="17:18">
      <c r="Q6898" s="31"/>
      <c r="R6898" s="31"/>
    </row>
    <row r="6899" spans="17:18">
      <c r="Q6899" s="31"/>
      <c r="R6899" s="31"/>
    </row>
    <row r="6900" spans="17:18">
      <c r="Q6900" s="31"/>
      <c r="R6900" s="31"/>
    </row>
    <row r="6901" spans="17:18">
      <c r="Q6901" s="31"/>
      <c r="R6901" s="31"/>
    </row>
    <row r="6902" spans="17:18">
      <c r="Q6902" s="31"/>
      <c r="R6902" s="31"/>
    </row>
    <row r="6903" spans="17:18">
      <c r="Q6903" s="31"/>
      <c r="R6903" s="31"/>
    </row>
    <row r="6904" spans="17:18">
      <c r="Q6904" s="31"/>
      <c r="R6904" s="31"/>
    </row>
    <row r="6905" spans="17:18">
      <c r="Q6905" s="31"/>
      <c r="R6905" s="31"/>
    </row>
    <row r="6906" spans="17:18">
      <c r="Q6906" s="31"/>
      <c r="R6906" s="31"/>
    </row>
    <row r="6907" spans="17:18">
      <c r="Q6907" s="31"/>
      <c r="R6907" s="31"/>
    </row>
    <row r="6908" spans="17:18">
      <c r="Q6908" s="31"/>
      <c r="R6908" s="31"/>
    </row>
    <row r="6909" spans="17:18">
      <c r="Q6909" s="31"/>
      <c r="R6909" s="31"/>
    </row>
    <row r="6910" spans="17:18">
      <c r="Q6910" s="31"/>
      <c r="R6910" s="31"/>
    </row>
    <row r="6911" spans="17:18">
      <c r="Q6911" s="31"/>
      <c r="R6911" s="31"/>
    </row>
    <row r="6912" spans="17:18">
      <c r="Q6912" s="31"/>
      <c r="R6912" s="31"/>
    </row>
    <row r="6913" spans="17:18">
      <c r="Q6913" s="31"/>
      <c r="R6913" s="31"/>
    </row>
    <row r="6914" spans="17:18">
      <c r="Q6914" s="31"/>
      <c r="R6914" s="31"/>
    </row>
    <row r="6915" spans="17:18">
      <c r="Q6915" s="31"/>
      <c r="R6915" s="31"/>
    </row>
    <row r="6916" spans="17:18">
      <c r="Q6916" s="31"/>
      <c r="R6916" s="31"/>
    </row>
    <row r="6917" spans="17:18">
      <c r="Q6917" s="31"/>
      <c r="R6917" s="31"/>
    </row>
    <row r="6918" spans="17:18">
      <c r="Q6918" s="31"/>
      <c r="R6918" s="31"/>
    </row>
    <row r="6919" spans="17:18">
      <c r="Q6919" s="31"/>
      <c r="R6919" s="31"/>
    </row>
    <row r="6920" spans="17:18">
      <c r="Q6920" s="31"/>
      <c r="R6920" s="31"/>
    </row>
    <row r="6921" spans="17:18">
      <c r="Q6921" s="31"/>
      <c r="R6921" s="31"/>
    </row>
    <row r="6922" spans="17:18">
      <c r="Q6922" s="31"/>
      <c r="R6922" s="31"/>
    </row>
    <row r="6923" spans="17:18">
      <c r="Q6923" s="31"/>
      <c r="R6923" s="31"/>
    </row>
    <row r="6924" spans="17:18">
      <c r="Q6924" s="31"/>
      <c r="R6924" s="31"/>
    </row>
    <row r="6925" spans="17:18">
      <c r="Q6925" s="31"/>
      <c r="R6925" s="31"/>
    </row>
    <row r="6926" spans="17:18">
      <c r="Q6926" s="31"/>
      <c r="R6926" s="31"/>
    </row>
    <row r="6927" spans="17:18">
      <c r="Q6927" s="31"/>
      <c r="R6927" s="31"/>
    </row>
    <row r="6928" spans="17:18">
      <c r="Q6928" s="31"/>
      <c r="R6928" s="31"/>
    </row>
    <row r="6929" spans="17:18">
      <c r="Q6929" s="31"/>
      <c r="R6929" s="31"/>
    </row>
    <row r="6930" spans="17:18">
      <c r="Q6930" s="31"/>
      <c r="R6930" s="31"/>
    </row>
    <row r="6931" spans="17:18">
      <c r="Q6931" s="31"/>
      <c r="R6931" s="31"/>
    </row>
    <row r="6932" spans="17:18">
      <c r="Q6932" s="31"/>
      <c r="R6932" s="31"/>
    </row>
    <row r="6933" spans="17:18">
      <c r="Q6933" s="31"/>
      <c r="R6933" s="31"/>
    </row>
    <row r="6934" spans="17:18">
      <c r="Q6934" s="31"/>
      <c r="R6934" s="31"/>
    </row>
    <row r="6935" spans="17:18">
      <c r="Q6935" s="31"/>
      <c r="R6935" s="31"/>
    </row>
    <row r="6936" spans="17:18">
      <c r="Q6936" s="31"/>
      <c r="R6936" s="31"/>
    </row>
    <row r="6937" spans="17:18">
      <c r="Q6937" s="31"/>
      <c r="R6937" s="31"/>
    </row>
    <row r="6938" spans="17:18">
      <c r="Q6938" s="31"/>
      <c r="R6938" s="31"/>
    </row>
    <row r="6939" spans="17:18">
      <c r="Q6939" s="31"/>
      <c r="R6939" s="31"/>
    </row>
    <row r="6940" spans="17:18">
      <c r="Q6940" s="31"/>
      <c r="R6940" s="31"/>
    </row>
    <row r="6941" spans="17:18">
      <c r="Q6941" s="31"/>
      <c r="R6941" s="31"/>
    </row>
    <row r="6942" spans="17:18">
      <c r="Q6942" s="31"/>
      <c r="R6942" s="31"/>
    </row>
    <row r="6943" spans="17:18">
      <c r="Q6943" s="31"/>
      <c r="R6943" s="31"/>
    </row>
    <row r="6944" spans="17:18">
      <c r="Q6944" s="31"/>
      <c r="R6944" s="31"/>
    </row>
    <row r="6945" spans="17:18">
      <c r="Q6945" s="31"/>
      <c r="R6945" s="31"/>
    </row>
    <row r="6946" spans="17:18">
      <c r="Q6946" s="31"/>
      <c r="R6946" s="31"/>
    </row>
    <row r="6947" spans="17:18">
      <c r="Q6947" s="31"/>
      <c r="R6947" s="31"/>
    </row>
    <row r="6948" spans="17:18">
      <c r="Q6948" s="31"/>
      <c r="R6948" s="31"/>
    </row>
    <row r="6949" spans="17:18">
      <c r="Q6949" s="31"/>
      <c r="R6949" s="31"/>
    </row>
    <row r="6950" spans="17:18">
      <c r="Q6950" s="31"/>
      <c r="R6950" s="31"/>
    </row>
    <row r="6951" spans="17:18">
      <c r="Q6951" s="31"/>
      <c r="R6951" s="31"/>
    </row>
    <row r="6952" spans="17:18">
      <c r="Q6952" s="31"/>
      <c r="R6952" s="31"/>
    </row>
    <row r="6953" spans="17:18">
      <c r="Q6953" s="31"/>
      <c r="R6953" s="31"/>
    </row>
    <row r="6954" spans="17:18">
      <c r="Q6954" s="31"/>
      <c r="R6954" s="31"/>
    </row>
    <row r="6955" spans="17:18">
      <c r="Q6955" s="31"/>
      <c r="R6955" s="31"/>
    </row>
    <row r="6956" spans="17:18">
      <c r="Q6956" s="31"/>
      <c r="R6956" s="31"/>
    </row>
    <row r="6957" spans="17:18">
      <c r="Q6957" s="31"/>
      <c r="R6957" s="31"/>
    </row>
    <row r="6958" spans="17:18">
      <c r="Q6958" s="31"/>
      <c r="R6958" s="31"/>
    </row>
    <row r="6959" spans="17:18">
      <c r="Q6959" s="31"/>
      <c r="R6959" s="31"/>
    </row>
    <row r="6960" spans="17:18">
      <c r="Q6960" s="31"/>
      <c r="R6960" s="31"/>
    </row>
    <row r="6961" spans="17:18">
      <c r="Q6961" s="31"/>
      <c r="R6961" s="31"/>
    </row>
    <row r="6962" spans="17:18">
      <c r="Q6962" s="31"/>
      <c r="R6962" s="31"/>
    </row>
    <row r="6963" spans="17:18">
      <c r="Q6963" s="31"/>
      <c r="R6963" s="31"/>
    </row>
    <row r="6964" spans="17:18">
      <c r="Q6964" s="31"/>
      <c r="R6964" s="31"/>
    </row>
    <row r="6965" spans="17:18">
      <c r="Q6965" s="31"/>
      <c r="R6965" s="31"/>
    </row>
    <row r="6966" spans="17:18">
      <c r="Q6966" s="31"/>
      <c r="R6966" s="31"/>
    </row>
    <row r="6967" spans="17:18">
      <c r="Q6967" s="31"/>
      <c r="R6967" s="31"/>
    </row>
    <row r="6968" spans="17:18">
      <c r="Q6968" s="31"/>
      <c r="R6968" s="31"/>
    </row>
    <row r="6969" spans="17:18">
      <c r="Q6969" s="31"/>
      <c r="R6969" s="31"/>
    </row>
    <row r="6970" spans="17:18">
      <c r="Q6970" s="31"/>
      <c r="R6970" s="31"/>
    </row>
    <row r="6971" spans="17:18">
      <c r="Q6971" s="31"/>
      <c r="R6971" s="31"/>
    </row>
    <row r="6972" spans="17:18">
      <c r="Q6972" s="31"/>
      <c r="R6972" s="31"/>
    </row>
    <row r="6973" spans="17:18">
      <c r="Q6973" s="31"/>
      <c r="R6973" s="31"/>
    </row>
    <row r="6974" spans="17:18">
      <c r="Q6974" s="31"/>
      <c r="R6974" s="31"/>
    </row>
    <row r="6975" spans="17:18">
      <c r="Q6975" s="31"/>
      <c r="R6975" s="31"/>
    </row>
    <row r="6976" spans="17:18">
      <c r="Q6976" s="31"/>
      <c r="R6976" s="31"/>
    </row>
    <row r="6977" spans="17:18">
      <c r="Q6977" s="31"/>
      <c r="R6977" s="31"/>
    </row>
    <row r="6978" spans="17:18">
      <c r="Q6978" s="31"/>
      <c r="R6978" s="31"/>
    </row>
    <row r="6979" spans="17:18">
      <c r="Q6979" s="31"/>
      <c r="R6979" s="31"/>
    </row>
    <row r="6980" spans="17:18">
      <c r="Q6980" s="31"/>
      <c r="R6980" s="31"/>
    </row>
    <row r="6981" spans="17:18">
      <c r="Q6981" s="31"/>
      <c r="R6981" s="31"/>
    </row>
    <row r="6982" spans="17:18">
      <c r="Q6982" s="31"/>
      <c r="R6982" s="31"/>
    </row>
    <row r="6983" spans="17:18">
      <c r="Q6983" s="31"/>
      <c r="R6983" s="31"/>
    </row>
    <row r="6984" spans="17:18">
      <c r="Q6984" s="31"/>
      <c r="R6984" s="31"/>
    </row>
    <row r="6985" spans="17:18">
      <c r="Q6985" s="31"/>
      <c r="R6985" s="31"/>
    </row>
    <row r="6986" spans="17:18">
      <c r="Q6986" s="31"/>
      <c r="R6986" s="31"/>
    </row>
    <row r="6987" spans="17:18">
      <c r="Q6987" s="31"/>
      <c r="R6987" s="31"/>
    </row>
    <row r="6988" spans="17:18">
      <c r="Q6988" s="31"/>
      <c r="R6988" s="31"/>
    </row>
    <row r="6989" spans="17:18">
      <c r="Q6989" s="31"/>
      <c r="R6989" s="31"/>
    </row>
    <row r="6990" spans="17:18">
      <c r="Q6990" s="31"/>
      <c r="R6990" s="31"/>
    </row>
    <row r="6991" spans="17:18">
      <c r="Q6991" s="31"/>
      <c r="R6991" s="31"/>
    </row>
    <row r="6992" spans="17:18">
      <c r="Q6992" s="31"/>
      <c r="R6992" s="31"/>
    </row>
    <row r="6993" spans="17:18">
      <c r="Q6993" s="31"/>
      <c r="R6993" s="31"/>
    </row>
    <row r="6994" spans="17:18">
      <c r="Q6994" s="31"/>
      <c r="R6994" s="31"/>
    </row>
    <row r="6995" spans="17:18">
      <c r="Q6995" s="31"/>
      <c r="R6995" s="31"/>
    </row>
    <row r="6996" spans="17:18">
      <c r="Q6996" s="31"/>
      <c r="R6996" s="31"/>
    </row>
    <row r="6997" spans="17:18">
      <c r="Q6997" s="31"/>
      <c r="R6997" s="31"/>
    </row>
    <row r="6998" spans="17:18">
      <c r="Q6998" s="31"/>
      <c r="R6998" s="31"/>
    </row>
    <row r="6999" spans="17:18">
      <c r="Q6999" s="31"/>
      <c r="R6999" s="31"/>
    </row>
    <row r="7000" spans="17:18">
      <c r="Q7000" s="31"/>
      <c r="R7000" s="31"/>
    </row>
    <row r="7001" spans="17:18">
      <c r="Q7001" s="31"/>
      <c r="R7001" s="31"/>
    </row>
    <row r="7002" spans="17:18">
      <c r="Q7002" s="31"/>
      <c r="R7002" s="31"/>
    </row>
    <row r="7003" spans="17:18">
      <c r="Q7003" s="31"/>
      <c r="R7003" s="31"/>
    </row>
    <row r="7004" spans="17:18">
      <c r="Q7004" s="31"/>
      <c r="R7004" s="31"/>
    </row>
    <row r="7005" spans="17:18">
      <c r="Q7005" s="31"/>
      <c r="R7005" s="31"/>
    </row>
    <row r="7006" spans="17:18">
      <c r="Q7006" s="31"/>
      <c r="R7006" s="31"/>
    </row>
    <row r="7007" spans="17:18">
      <c r="Q7007" s="31"/>
      <c r="R7007" s="31"/>
    </row>
    <row r="7008" spans="17:18">
      <c r="Q7008" s="31"/>
      <c r="R7008" s="31"/>
    </row>
    <row r="7009" spans="17:18">
      <c r="Q7009" s="31"/>
      <c r="R7009" s="31"/>
    </row>
    <row r="7010" spans="17:18">
      <c r="Q7010" s="31"/>
      <c r="R7010" s="31"/>
    </row>
    <row r="7011" spans="17:18">
      <c r="Q7011" s="31"/>
      <c r="R7011" s="31"/>
    </row>
    <row r="7012" spans="17:18">
      <c r="Q7012" s="31"/>
      <c r="R7012" s="31"/>
    </row>
    <row r="7013" spans="17:18">
      <c r="Q7013" s="31"/>
      <c r="R7013" s="31"/>
    </row>
    <row r="7014" spans="17:18">
      <c r="Q7014" s="31"/>
      <c r="R7014" s="31"/>
    </row>
    <row r="7015" spans="17:18">
      <c r="Q7015" s="31"/>
      <c r="R7015" s="31"/>
    </row>
    <row r="7016" spans="17:18">
      <c r="Q7016" s="31"/>
      <c r="R7016" s="31"/>
    </row>
    <row r="7017" spans="17:18">
      <c r="Q7017" s="31"/>
      <c r="R7017" s="31"/>
    </row>
    <row r="7018" spans="17:18">
      <c r="Q7018" s="31"/>
      <c r="R7018" s="31"/>
    </row>
    <row r="7019" spans="17:18">
      <c r="Q7019" s="31"/>
      <c r="R7019" s="31"/>
    </row>
    <row r="7020" spans="17:18">
      <c r="Q7020" s="31"/>
      <c r="R7020" s="31"/>
    </row>
    <row r="7021" spans="17:18">
      <c r="Q7021" s="31"/>
      <c r="R7021" s="31"/>
    </row>
    <row r="7022" spans="17:18">
      <c r="Q7022" s="31"/>
      <c r="R7022" s="31"/>
    </row>
    <row r="7023" spans="17:18">
      <c r="Q7023" s="31"/>
      <c r="R7023" s="31"/>
    </row>
    <row r="7024" spans="17:18">
      <c r="Q7024" s="31"/>
      <c r="R7024" s="31"/>
    </row>
    <row r="7025" spans="17:18">
      <c r="Q7025" s="31"/>
      <c r="R7025" s="31"/>
    </row>
    <row r="7026" spans="17:18">
      <c r="Q7026" s="31"/>
      <c r="R7026" s="31"/>
    </row>
    <row r="7027" spans="17:18">
      <c r="Q7027" s="31"/>
      <c r="R7027" s="31"/>
    </row>
    <row r="7028" spans="17:18">
      <c r="Q7028" s="31"/>
      <c r="R7028" s="31"/>
    </row>
    <row r="7029" spans="17:18">
      <c r="Q7029" s="31"/>
      <c r="R7029" s="31"/>
    </row>
    <row r="7030" spans="17:18">
      <c r="Q7030" s="31"/>
      <c r="R7030" s="31"/>
    </row>
    <row r="7031" spans="17:18">
      <c r="Q7031" s="31"/>
      <c r="R7031" s="31"/>
    </row>
    <row r="7032" spans="17:18">
      <c r="Q7032" s="31"/>
      <c r="R7032" s="31"/>
    </row>
    <row r="7033" spans="17:18">
      <c r="Q7033" s="31"/>
      <c r="R7033" s="31"/>
    </row>
    <row r="7034" spans="17:18">
      <c r="Q7034" s="31"/>
      <c r="R7034" s="31"/>
    </row>
    <row r="7035" spans="17:18">
      <c r="Q7035" s="31"/>
      <c r="R7035" s="31"/>
    </row>
    <row r="7036" spans="17:18">
      <c r="Q7036" s="31"/>
      <c r="R7036" s="31"/>
    </row>
    <row r="7037" spans="17:18">
      <c r="Q7037" s="31"/>
      <c r="R7037" s="31"/>
    </row>
    <row r="7038" spans="17:18">
      <c r="Q7038" s="31"/>
      <c r="R7038" s="31"/>
    </row>
    <row r="7039" spans="17:18">
      <c r="Q7039" s="31"/>
      <c r="R7039" s="31"/>
    </row>
    <row r="7040" spans="17:18">
      <c r="Q7040" s="31"/>
      <c r="R7040" s="31"/>
    </row>
    <row r="7041" spans="17:18">
      <c r="Q7041" s="31"/>
      <c r="R7041" s="31"/>
    </row>
    <row r="7042" spans="17:18">
      <c r="Q7042" s="31"/>
      <c r="R7042" s="31"/>
    </row>
    <row r="7043" spans="17:18">
      <c r="Q7043" s="31"/>
      <c r="R7043" s="31"/>
    </row>
    <row r="7044" spans="17:18">
      <c r="Q7044" s="31"/>
      <c r="R7044" s="31"/>
    </row>
    <row r="7045" spans="17:18">
      <c r="Q7045" s="31"/>
      <c r="R7045" s="31"/>
    </row>
    <row r="7046" spans="17:18">
      <c r="Q7046" s="31"/>
      <c r="R7046" s="31"/>
    </row>
    <row r="7047" spans="17:18">
      <c r="Q7047" s="31"/>
      <c r="R7047" s="31"/>
    </row>
    <row r="7048" spans="17:18">
      <c r="Q7048" s="31"/>
      <c r="R7048" s="31"/>
    </row>
    <row r="7049" spans="17:18">
      <c r="Q7049" s="31"/>
      <c r="R7049" s="31"/>
    </row>
    <row r="7050" spans="17:18">
      <c r="Q7050" s="31"/>
      <c r="R7050" s="31"/>
    </row>
    <row r="7051" spans="17:18">
      <c r="Q7051" s="31"/>
      <c r="R7051" s="31"/>
    </row>
    <row r="7052" spans="17:18">
      <c r="Q7052" s="31"/>
      <c r="R7052" s="31"/>
    </row>
    <row r="7053" spans="17:18">
      <c r="Q7053" s="31"/>
      <c r="R7053" s="31"/>
    </row>
    <row r="7054" spans="17:18">
      <c r="Q7054" s="31"/>
      <c r="R7054" s="31"/>
    </row>
    <row r="7055" spans="17:18">
      <c r="Q7055" s="31"/>
      <c r="R7055" s="31"/>
    </row>
    <row r="7056" spans="17:18">
      <c r="Q7056" s="31"/>
      <c r="R7056" s="31"/>
    </row>
    <row r="7057" spans="17:18">
      <c r="Q7057" s="31"/>
      <c r="R7057" s="31"/>
    </row>
    <row r="7058" spans="17:18">
      <c r="Q7058" s="31"/>
      <c r="R7058" s="31"/>
    </row>
    <row r="7059" spans="17:18">
      <c r="Q7059" s="31"/>
      <c r="R7059" s="31"/>
    </row>
    <row r="7060" spans="17:18">
      <c r="Q7060" s="31"/>
      <c r="R7060" s="31"/>
    </row>
    <row r="7061" spans="17:18">
      <c r="Q7061" s="31"/>
      <c r="R7061" s="31"/>
    </row>
    <row r="7062" spans="17:18">
      <c r="Q7062" s="31"/>
      <c r="R7062" s="31"/>
    </row>
    <row r="7063" spans="17:18">
      <c r="Q7063" s="31"/>
      <c r="R7063" s="31"/>
    </row>
    <row r="7064" spans="17:18">
      <c r="Q7064" s="31"/>
      <c r="R7064" s="31"/>
    </row>
    <row r="7065" spans="17:18">
      <c r="Q7065" s="31"/>
      <c r="R7065" s="31"/>
    </row>
    <row r="7066" spans="17:18">
      <c r="Q7066" s="31"/>
      <c r="R7066" s="31"/>
    </row>
    <row r="7067" spans="17:18">
      <c r="Q7067" s="31"/>
      <c r="R7067" s="31"/>
    </row>
    <row r="7068" spans="17:18">
      <c r="Q7068" s="31"/>
      <c r="R7068" s="31"/>
    </row>
    <row r="7069" spans="17:18">
      <c r="Q7069" s="31"/>
      <c r="R7069" s="31"/>
    </row>
    <row r="7070" spans="17:18">
      <c r="Q7070" s="31"/>
      <c r="R7070" s="31"/>
    </row>
    <row r="7071" spans="17:18">
      <c r="Q7071" s="31"/>
      <c r="R7071" s="31"/>
    </row>
    <row r="7072" spans="17:18">
      <c r="Q7072" s="31"/>
      <c r="R7072" s="31"/>
    </row>
    <row r="7073" spans="17:18">
      <c r="Q7073" s="31"/>
      <c r="R7073" s="31"/>
    </row>
    <row r="7074" spans="17:18">
      <c r="Q7074" s="31"/>
      <c r="R7074" s="31"/>
    </row>
    <row r="7075" spans="17:18">
      <c r="Q7075" s="31"/>
      <c r="R7075" s="31"/>
    </row>
    <row r="7076" spans="17:18">
      <c r="Q7076" s="31"/>
      <c r="R7076" s="31"/>
    </row>
    <row r="7077" spans="17:18">
      <c r="Q7077" s="31"/>
      <c r="R7077" s="31"/>
    </row>
    <row r="7078" spans="17:18">
      <c r="Q7078" s="31"/>
      <c r="R7078" s="31"/>
    </row>
    <row r="7079" spans="17:18">
      <c r="Q7079" s="31"/>
      <c r="R7079" s="31"/>
    </row>
    <row r="7080" spans="17:18">
      <c r="Q7080" s="31"/>
      <c r="R7080" s="31"/>
    </row>
    <row r="7081" spans="17:18">
      <c r="Q7081" s="31"/>
      <c r="R7081" s="31"/>
    </row>
    <row r="7082" spans="17:18">
      <c r="Q7082" s="31"/>
      <c r="R7082" s="31"/>
    </row>
    <row r="7083" spans="17:18">
      <c r="Q7083" s="31"/>
      <c r="R7083" s="31"/>
    </row>
    <row r="7084" spans="17:18">
      <c r="Q7084" s="31"/>
      <c r="R7084" s="31"/>
    </row>
    <row r="7085" spans="17:18">
      <c r="Q7085" s="31"/>
      <c r="R7085" s="31"/>
    </row>
    <row r="7086" spans="17:18">
      <c r="Q7086" s="31"/>
      <c r="R7086" s="31"/>
    </row>
    <row r="7087" spans="17:18">
      <c r="Q7087" s="31"/>
      <c r="R7087" s="31"/>
    </row>
    <row r="7088" spans="17:18">
      <c r="Q7088" s="31"/>
      <c r="R7088" s="31"/>
    </row>
    <row r="7089" spans="17:18">
      <c r="Q7089" s="31"/>
      <c r="R7089" s="31"/>
    </row>
    <row r="7090" spans="17:18">
      <c r="Q7090" s="31"/>
      <c r="R7090" s="31"/>
    </row>
    <row r="7091" spans="17:18">
      <c r="Q7091" s="31"/>
      <c r="R7091" s="31"/>
    </row>
    <row r="7092" spans="17:18">
      <c r="Q7092" s="31"/>
      <c r="R7092" s="31"/>
    </row>
    <row r="7093" spans="17:18">
      <c r="Q7093" s="31"/>
      <c r="R7093" s="31"/>
    </row>
    <row r="7094" spans="17:18">
      <c r="Q7094" s="31"/>
      <c r="R7094" s="31"/>
    </row>
    <row r="7095" spans="17:18">
      <c r="Q7095" s="31"/>
      <c r="R7095" s="31"/>
    </row>
    <row r="7096" spans="17:18">
      <c r="Q7096" s="31"/>
      <c r="R7096" s="31"/>
    </row>
    <row r="7097" spans="17:18">
      <c r="Q7097" s="31"/>
      <c r="R7097" s="31"/>
    </row>
    <row r="7098" spans="17:18">
      <c r="Q7098" s="31"/>
      <c r="R7098" s="31"/>
    </row>
    <row r="7099" spans="17:18">
      <c r="Q7099" s="31"/>
      <c r="R7099" s="31"/>
    </row>
    <row r="7100" spans="17:18">
      <c r="Q7100" s="31"/>
      <c r="R7100" s="31"/>
    </row>
    <row r="7101" spans="17:18">
      <c r="Q7101" s="31"/>
      <c r="R7101" s="31"/>
    </row>
    <row r="7102" spans="17:18">
      <c r="Q7102" s="31"/>
      <c r="R7102" s="31"/>
    </row>
    <row r="7103" spans="17:18">
      <c r="Q7103" s="31"/>
      <c r="R7103" s="31"/>
    </row>
    <row r="7104" spans="17:18">
      <c r="Q7104" s="31"/>
      <c r="R7104" s="31"/>
    </row>
    <row r="7105" spans="17:18">
      <c r="Q7105" s="31"/>
      <c r="R7105" s="31"/>
    </row>
    <row r="7106" spans="17:18">
      <c r="Q7106" s="31"/>
      <c r="R7106" s="31"/>
    </row>
    <row r="7107" spans="17:18">
      <c r="Q7107" s="31"/>
      <c r="R7107" s="31"/>
    </row>
    <row r="7108" spans="17:18">
      <c r="Q7108" s="31"/>
      <c r="R7108" s="31"/>
    </row>
    <row r="7109" spans="17:18">
      <c r="Q7109" s="31"/>
      <c r="R7109" s="31"/>
    </row>
    <row r="7110" spans="17:18">
      <c r="Q7110" s="31"/>
      <c r="R7110" s="31"/>
    </row>
    <row r="7111" spans="17:18">
      <c r="Q7111" s="31"/>
      <c r="R7111" s="31"/>
    </row>
    <row r="7112" spans="17:18">
      <c r="Q7112" s="31"/>
      <c r="R7112" s="31"/>
    </row>
    <row r="7113" spans="17:18">
      <c r="Q7113" s="31"/>
      <c r="R7113" s="31"/>
    </row>
    <row r="7114" spans="17:18">
      <c r="Q7114" s="31"/>
      <c r="R7114" s="31"/>
    </row>
    <row r="7115" spans="17:18">
      <c r="Q7115" s="31"/>
      <c r="R7115" s="31"/>
    </row>
    <row r="7116" spans="17:18">
      <c r="Q7116" s="31"/>
      <c r="R7116" s="31"/>
    </row>
    <row r="7117" spans="17:18">
      <c r="Q7117" s="31"/>
      <c r="R7117" s="31"/>
    </row>
    <row r="7118" spans="17:18">
      <c r="Q7118" s="31"/>
      <c r="R7118" s="31"/>
    </row>
    <row r="7119" spans="17:18">
      <c r="Q7119" s="31"/>
      <c r="R7119" s="31"/>
    </row>
    <row r="7120" spans="17:18">
      <c r="Q7120" s="31"/>
      <c r="R7120" s="31"/>
    </row>
    <row r="7121" spans="17:18">
      <c r="Q7121" s="31"/>
      <c r="R7121" s="31"/>
    </row>
    <row r="7122" spans="17:18">
      <c r="Q7122" s="31"/>
      <c r="R7122" s="31"/>
    </row>
    <row r="7123" spans="17:18">
      <c r="Q7123" s="31"/>
      <c r="R7123" s="31"/>
    </row>
    <row r="7124" spans="17:18">
      <c r="Q7124" s="31"/>
      <c r="R7124" s="31"/>
    </row>
    <row r="7125" spans="17:18">
      <c r="Q7125" s="31"/>
      <c r="R7125" s="31"/>
    </row>
    <row r="7126" spans="17:18">
      <c r="Q7126" s="31"/>
      <c r="R7126" s="31"/>
    </row>
    <row r="7127" spans="17:18">
      <c r="Q7127" s="31"/>
      <c r="R7127" s="31"/>
    </row>
    <row r="7128" spans="17:18">
      <c r="Q7128" s="31"/>
      <c r="R7128" s="31"/>
    </row>
    <row r="7129" spans="17:18">
      <c r="Q7129" s="31"/>
      <c r="R7129" s="31"/>
    </row>
    <row r="7130" spans="17:18">
      <c r="Q7130" s="31"/>
      <c r="R7130" s="31"/>
    </row>
    <row r="7131" spans="17:18">
      <c r="Q7131" s="31"/>
      <c r="R7131" s="31"/>
    </row>
    <row r="7132" spans="17:18">
      <c r="Q7132" s="31"/>
      <c r="R7132" s="31"/>
    </row>
    <row r="7133" spans="17:18">
      <c r="Q7133" s="31"/>
      <c r="R7133" s="31"/>
    </row>
    <row r="7134" spans="17:18">
      <c r="Q7134" s="31"/>
      <c r="R7134" s="31"/>
    </row>
    <row r="7135" spans="17:18">
      <c r="Q7135" s="31"/>
      <c r="R7135" s="31"/>
    </row>
    <row r="7136" spans="17:18">
      <c r="Q7136" s="31"/>
      <c r="R7136" s="31"/>
    </row>
    <row r="7137" spans="17:18">
      <c r="Q7137" s="31"/>
      <c r="R7137" s="31"/>
    </row>
    <row r="7138" spans="17:18">
      <c r="Q7138" s="31"/>
      <c r="R7138" s="31"/>
    </row>
    <row r="7139" spans="17:18">
      <c r="Q7139" s="31"/>
      <c r="R7139" s="31"/>
    </row>
    <row r="7140" spans="17:18">
      <c r="Q7140" s="31"/>
      <c r="R7140" s="31"/>
    </row>
    <row r="7141" spans="17:18">
      <c r="Q7141" s="31"/>
      <c r="R7141" s="31"/>
    </row>
    <row r="7142" spans="17:18">
      <c r="Q7142" s="31"/>
      <c r="R7142" s="31"/>
    </row>
    <row r="7143" spans="17:18">
      <c r="Q7143" s="31"/>
      <c r="R7143" s="31"/>
    </row>
    <row r="7144" spans="17:18">
      <c r="Q7144" s="31"/>
      <c r="R7144" s="31"/>
    </row>
    <row r="7145" spans="17:18">
      <c r="Q7145" s="31"/>
      <c r="R7145" s="31"/>
    </row>
    <row r="7146" spans="17:18">
      <c r="Q7146" s="31"/>
      <c r="R7146" s="31"/>
    </row>
    <row r="7147" spans="17:18">
      <c r="Q7147" s="31"/>
      <c r="R7147" s="31"/>
    </row>
    <row r="7148" spans="17:18">
      <c r="Q7148" s="31"/>
      <c r="R7148" s="31"/>
    </row>
    <row r="7149" spans="17:18">
      <c r="Q7149" s="31"/>
      <c r="R7149" s="31"/>
    </row>
    <row r="7150" spans="17:18">
      <c r="Q7150" s="31"/>
      <c r="R7150" s="31"/>
    </row>
    <row r="7151" spans="17:18">
      <c r="Q7151" s="31"/>
      <c r="R7151" s="31"/>
    </row>
    <row r="7152" spans="17:18">
      <c r="Q7152" s="31"/>
      <c r="R7152" s="31"/>
    </row>
    <row r="7153" spans="17:18">
      <c r="Q7153" s="31"/>
      <c r="R7153" s="31"/>
    </row>
    <row r="7154" spans="17:18">
      <c r="Q7154" s="31"/>
      <c r="R7154" s="31"/>
    </row>
    <row r="7155" spans="17:18">
      <c r="Q7155" s="31"/>
      <c r="R7155" s="31"/>
    </row>
    <row r="7156" spans="17:18">
      <c r="Q7156" s="31"/>
      <c r="R7156" s="31"/>
    </row>
    <row r="7157" spans="17:18">
      <c r="Q7157" s="31"/>
      <c r="R7157" s="31"/>
    </row>
    <row r="7158" spans="17:18">
      <c r="Q7158" s="31"/>
      <c r="R7158" s="31"/>
    </row>
    <row r="7159" spans="17:18">
      <c r="Q7159" s="31"/>
      <c r="R7159" s="31"/>
    </row>
    <row r="7160" spans="17:18">
      <c r="Q7160" s="31"/>
      <c r="R7160" s="31"/>
    </row>
    <row r="7161" spans="17:18">
      <c r="Q7161" s="31"/>
      <c r="R7161" s="31"/>
    </row>
    <row r="7162" spans="17:18">
      <c r="Q7162" s="31"/>
      <c r="R7162" s="31"/>
    </row>
    <row r="7163" spans="17:18">
      <c r="Q7163" s="31"/>
      <c r="R7163" s="31"/>
    </row>
    <row r="7164" spans="17:18">
      <c r="Q7164" s="31"/>
      <c r="R7164" s="31"/>
    </row>
    <row r="7165" spans="17:18">
      <c r="Q7165" s="31"/>
      <c r="R7165" s="31"/>
    </row>
    <row r="7166" spans="17:18">
      <c r="Q7166" s="31"/>
      <c r="R7166" s="31"/>
    </row>
    <row r="7167" spans="17:18">
      <c r="Q7167" s="31"/>
      <c r="R7167" s="31"/>
    </row>
    <row r="7168" spans="17:18">
      <c r="Q7168" s="31"/>
      <c r="R7168" s="31"/>
    </row>
    <row r="7169" spans="17:18">
      <c r="Q7169" s="31"/>
      <c r="R7169" s="31"/>
    </row>
    <row r="7170" spans="17:18">
      <c r="Q7170" s="31"/>
      <c r="R7170" s="31"/>
    </row>
    <row r="7171" spans="17:18">
      <c r="Q7171" s="31"/>
      <c r="R7171" s="31"/>
    </row>
    <row r="7172" spans="17:18">
      <c r="Q7172" s="31"/>
      <c r="R7172" s="31"/>
    </row>
    <row r="7173" spans="17:18">
      <c r="Q7173" s="31"/>
      <c r="R7173" s="31"/>
    </row>
    <row r="7174" spans="17:18">
      <c r="Q7174" s="31"/>
      <c r="R7174" s="31"/>
    </row>
    <row r="7175" spans="17:18">
      <c r="Q7175" s="31"/>
      <c r="R7175" s="31"/>
    </row>
    <row r="7176" spans="17:18">
      <c r="Q7176" s="31"/>
      <c r="R7176" s="31"/>
    </row>
    <row r="7177" spans="17:18">
      <c r="Q7177" s="31"/>
      <c r="R7177" s="31"/>
    </row>
    <row r="7178" spans="17:18">
      <c r="Q7178" s="31"/>
      <c r="R7178" s="31"/>
    </row>
    <row r="7179" spans="17:18">
      <c r="Q7179" s="31"/>
      <c r="R7179" s="31"/>
    </row>
    <row r="7180" spans="17:18">
      <c r="Q7180" s="31"/>
      <c r="R7180" s="31"/>
    </row>
    <row r="7181" spans="17:18">
      <c r="Q7181" s="31"/>
      <c r="R7181" s="31"/>
    </row>
    <row r="7182" spans="17:18">
      <c r="Q7182" s="31"/>
      <c r="R7182" s="31"/>
    </row>
    <row r="7183" spans="17:18">
      <c r="Q7183" s="31"/>
      <c r="R7183" s="31"/>
    </row>
    <row r="7184" spans="17:18">
      <c r="Q7184" s="31"/>
      <c r="R7184" s="31"/>
    </row>
    <row r="7185" spans="17:18">
      <c r="Q7185" s="31"/>
      <c r="R7185" s="31"/>
    </row>
    <row r="7186" spans="17:18">
      <c r="Q7186" s="31"/>
      <c r="R7186" s="31"/>
    </row>
    <row r="7187" spans="17:18">
      <c r="Q7187" s="31"/>
      <c r="R7187" s="31"/>
    </row>
    <row r="7188" spans="17:18">
      <c r="Q7188" s="31"/>
      <c r="R7188" s="31"/>
    </row>
    <row r="7189" spans="17:18">
      <c r="Q7189" s="31"/>
      <c r="R7189" s="31"/>
    </row>
    <row r="7190" spans="17:18">
      <c r="Q7190" s="31"/>
      <c r="R7190" s="31"/>
    </row>
    <row r="7191" spans="17:18">
      <c r="Q7191" s="31"/>
      <c r="R7191" s="31"/>
    </row>
    <row r="7192" spans="17:18">
      <c r="Q7192" s="31"/>
      <c r="R7192" s="31"/>
    </row>
    <row r="7193" spans="17:18">
      <c r="Q7193" s="31"/>
      <c r="R7193" s="31"/>
    </row>
    <row r="7194" spans="17:18">
      <c r="Q7194" s="31"/>
      <c r="R7194" s="31"/>
    </row>
    <row r="7195" spans="17:18">
      <c r="Q7195" s="31"/>
      <c r="R7195" s="31"/>
    </row>
    <row r="7196" spans="17:18">
      <c r="Q7196" s="31"/>
      <c r="R7196" s="31"/>
    </row>
    <row r="7197" spans="17:18">
      <c r="Q7197" s="31"/>
      <c r="R7197" s="31"/>
    </row>
    <row r="7198" spans="17:18">
      <c r="Q7198" s="31"/>
      <c r="R7198" s="31"/>
    </row>
    <row r="7199" spans="17:18">
      <c r="Q7199" s="31"/>
      <c r="R7199" s="31"/>
    </row>
    <row r="7200" spans="17:18">
      <c r="Q7200" s="31"/>
      <c r="R7200" s="31"/>
    </row>
    <row r="7201" spans="17:18">
      <c r="Q7201" s="31"/>
      <c r="R7201" s="31"/>
    </row>
    <row r="7202" spans="17:18">
      <c r="Q7202" s="31"/>
      <c r="R7202" s="31"/>
    </row>
    <row r="7203" spans="17:18">
      <c r="Q7203" s="31"/>
      <c r="R7203" s="31"/>
    </row>
    <row r="7204" spans="17:18">
      <c r="Q7204" s="31"/>
      <c r="R7204" s="31"/>
    </row>
    <row r="7205" spans="17:18">
      <c r="Q7205" s="31"/>
      <c r="R7205" s="31"/>
    </row>
    <row r="7206" spans="17:18">
      <c r="Q7206" s="31"/>
      <c r="R7206" s="31"/>
    </row>
    <row r="7207" spans="17:18">
      <c r="Q7207" s="31"/>
      <c r="R7207" s="31"/>
    </row>
    <row r="7208" spans="17:18">
      <c r="Q7208" s="31"/>
      <c r="R7208" s="31"/>
    </row>
    <row r="7209" spans="17:18">
      <c r="Q7209" s="31"/>
      <c r="R7209" s="31"/>
    </row>
    <row r="7210" spans="17:18">
      <c r="Q7210" s="31"/>
      <c r="R7210" s="31"/>
    </row>
    <row r="7211" spans="17:18">
      <c r="Q7211" s="31"/>
      <c r="R7211" s="31"/>
    </row>
    <row r="7212" spans="17:18">
      <c r="Q7212" s="31"/>
      <c r="R7212" s="31"/>
    </row>
    <row r="7213" spans="17:18">
      <c r="Q7213" s="31"/>
      <c r="R7213" s="31"/>
    </row>
    <row r="7214" spans="17:18">
      <c r="Q7214" s="31"/>
      <c r="R7214" s="31"/>
    </row>
    <row r="7215" spans="17:18">
      <c r="Q7215" s="31"/>
      <c r="R7215" s="31"/>
    </row>
    <row r="7216" spans="17:18">
      <c r="Q7216" s="31"/>
      <c r="R7216" s="31"/>
    </row>
    <row r="7217" spans="17:18">
      <c r="Q7217" s="31"/>
      <c r="R7217" s="31"/>
    </row>
    <row r="7218" spans="17:18">
      <c r="Q7218" s="31"/>
      <c r="R7218" s="31"/>
    </row>
    <row r="7219" spans="17:18">
      <c r="Q7219" s="31"/>
      <c r="R7219" s="31"/>
    </row>
    <row r="7220" spans="17:18">
      <c r="Q7220" s="31"/>
      <c r="R7220" s="31"/>
    </row>
    <row r="7221" spans="17:18">
      <c r="Q7221" s="31"/>
      <c r="R7221" s="31"/>
    </row>
    <row r="7222" spans="17:18">
      <c r="Q7222" s="31"/>
      <c r="R7222" s="31"/>
    </row>
    <row r="7223" spans="17:18">
      <c r="Q7223" s="31"/>
      <c r="R7223" s="31"/>
    </row>
    <row r="7224" spans="17:18">
      <c r="Q7224" s="31"/>
      <c r="R7224" s="31"/>
    </row>
    <row r="7225" spans="17:18">
      <c r="Q7225" s="31"/>
      <c r="R7225" s="31"/>
    </row>
    <row r="7226" spans="17:18">
      <c r="Q7226" s="31"/>
      <c r="R7226" s="31"/>
    </row>
    <row r="7227" spans="17:18">
      <c r="Q7227" s="31"/>
      <c r="R7227" s="31"/>
    </row>
    <row r="7228" spans="17:18">
      <c r="Q7228" s="31"/>
      <c r="R7228" s="31"/>
    </row>
    <row r="7229" spans="17:18">
      <c r="Q7229" s="31"/>
      <c r="R7229" s="31"/>
    </row>
    <row r="7230" spans="17:18">
      <c r="Q7230" s="31"/>
      <c r="R7230" s="31"/>
    </row>
    <row r="7231" spans="17:18">
      <c r="Q7231" s="31"/>
      <c r="R7231" s="31"/>
    </row>
    <row r="7232" spans="17:18">
      <c r="Q7232" s="31"/>
      <c r="R7232" s="31"/>
    </row>
    <row r="7233" spans="17:18">
      <c r="Q7233" s="31"/>
      <c r="R7233" s="31"/>
    </row>
    <row r="7234" spans="17:18">
      <c r="Q7234" s="31"/>
      <c r="R7234" s="31"/>
    </row>
    <row r="7235" spans="17:18">
      <c r="Q7235" s="31"/>
      <c r="R7235" s="31"/>
    </row>
    <row r="7236" spans="17:18">
      <c r="Q7236" s="31"/>
      <c r="R7236" s="31"/>
    </row>
    <row r="7237" spans="17:18">
      <c r="Q7237" s="31"/>
      <c r="R7237" s="31"/>
    </row>
    <row r="7238" spans="17:18">
      <c r="Q7238" s="31"/>
      <c r="R7238" s="31"/>
    </row>
    <row r="7239" spans="17:18">
      <c r="Q7239" s="31"/>
      <c r="R7239" s="31"/>
    </row>
    <row r="7240" spans="17:18">
      <c r="Q7240" s="31"/>
      <c r="R7240" s="31"/>
    </row>
    <row r="7241" spans="17:18">
      <c r="Q7241" s="31"/>
      <c r="R7241" s="31"/>
    </row>
    <row r="7242" spans="17:18">
      <c r="Q7242" s="31"/>
      <c r="R7242" s="31"/>
    </row>
    <row r="7243" spans="17:18">
      <c r="Q7243" s="31"/>
      <c r="R7243" s="31"/>
    </row>
    <row r="7244" spans="17:18">
      <c r="Q7244" s="31"/>
      <c r="R7244" s="31"/>
    </row>
    <row r="7245" spans="17:18">
      <c r="Q7245" s="31"/>
      <c r="R7245" s="31"/>
    </row>
    <row r="7246" spans="17:18">
      <c r="Q7246" s="31"/>
      <c r="R7246" s="31"/>
    </row>
    <row r="7247" spans="17:18">
      <c r="Q7247" s="31"/>
      <c r="R7247" s="31"/>
    </row>
    <row r="7248" spans="17:18">
      <c r="Q7248" s="31"/>
      <c r="R7248" s="31"/>
    </row>
    <row r="7249" spans="17:18">
      <c r="Q7249" s="31"/>
      <c r="R7249" s="31"/>
    </row>
    <row r="7250" spans="17:18">
      <c r="Q7250" s="31"/>
      <c r="R7250" s="31"/>
    </row>
    <row r="7251" spans="17:18">
      <c r="Q7251" s="31"/>
      <c r="R7251" s="31"/>
    </row>
    <row r="7252" spans="17:18">
      <c r="Q7252" s="31"/>
      <c r="R7252" s="31"/>
    </row>
    <row r="7253" spans="17:18">
      <c r="Q7253" s="31"/>
      <c r="R7253" s="31"/>
    </row>
    <row r="7254" spans="17:18">
      <c r="Q7254" s="31"/>
      <c r="R7254" s="31"/>
    </row>
    <row r="7255" spans="17:18">
      <c r="Q7255" s="31"/>
      <c r="R7255" s="31"/>
    </row>
    <row r="7256" spans="17:18">
      <c r="Q7256" s="31"/>
      <c r="R7256" s="31"/>
    </row>
    <row r="7257" spans="17:18">
      <c r="Q7257" s="31"/>
      <c r="R7257" s="31"/>
    </row>
    <row r="7258" spans="17:18">
      <c r="Q7258" s="31"/>
      <c r="R7258" s="31"/>
    </row>
    <row r="7259" spans="17:18">
      <c r="Q7259" s="31"/>
      <c r="R7259" s="31"/>
    </row>
    <row r="7260" spans="17:18">
      <c r="Q7260" s="31"/>
      <c r="R7260" s="31"/>
    </row>
    <row r="7261" spans="17:18">
      <c r="Q7261" s="31"/>
      <c r="R7261" s="31"/>
    </row>
    <row r="7262" spans="17:18">
      <c r="Q7262" s="31"/>
      <c r="R7262" s="31"/>
    </row>
    <row r="7263" spans="17:18">
      <c r="Q7263" s="31"/>
      <c r="R7263" s="31"/>
    </row>
    <row r="7264" spans="17:18">
      <c r="Q7264" s="31"/>
      <c r="R7264" s="31"/>
    </row>
    <row r="7265" spans="17:18">
      <c r="Q7265" s="31"/>
      <c r="R7265" s="31"/>
    </row>
    <row r="7266" spans="17:18">
      <c r="Q7266" s="31"/>
      <c r="R7266" s="31"/>
    </row>
    <row r="7267" spans="17:18">
      <c r="Q7267" s="31"/>
      <c r="R7267" s="31"/>
    </row>
    <row r="7268" spans="17:18">
      <c r="Q7268" s="31"/>
      <c r="R7268" s="31"/>
    </row>
    <row r="7269" spans="17:18">
      <c r="Q7269" s="31"/>
      <c r="R7269" s="31"/>
    </row>
    <row r="7270" spans="17:18">
      <c r="Q7270" s="31"/>
      <c r="R7270" s="31"/>
    </row>
    <row r="7271" spans="17:18">
      <c r="Q7271" s="31"/>
      <c r="R7271" s="31"/>
    </row>
    <row r="7272" spans="17:18">
      <c r="Q7272" s="31"/>
      <c r="R7272" s="31"/>
    </row>
    <row r="7273" spans="17:18">
      <c r="Q7273" s="31"/>
      <c r="R7273" s="31"/>
    </row>
    <row r="7274" spans="17:18">
      <c r="Q7274" s="31"/>
      <c r="R7274" s="31"/>
    </row>
    <row r="7275" spans="17:18">
      <c r="Q7275" s="31"/>
      <c r="R7275" s="31"/>
    </row>
    <row r="7276" spans="17:18">
      <c r="Q7276" s="31"/>
      <c r="R7276" s="31"/>
    </row>
    <row r="7277" spans="17:18">
      <c r="Q7277" s="31"/>
      <c r="R7277" s="31"/>
    </row>
    <row r="7278" spans="17:18">
      <c r="Q7278" s="31"/>
      <c r="R7278" s="31"/>
    </row>
    <row r="7279" spans="17:18">
      <c r="Q7279" s="31"/>
      <c r="R7279" s="31"/>
    </row>
    <row r="7280" spans="17:18">
      <c r="Q7280" s="31"/>
      <c r="R7280" s="31"/>
    </row>
    <row r="7281" spans="17:18">
      <c r="Q7281" s="31"/>
      <c r="R7281" s="31"/>
    </row>
    <row r="7282" spans="17:18">
      <c r="Q7282" s="31"/>
      <c r="R7282" s="31"/>
    </row>
    <row r="7283" spans="17:18">
      <c r="Q7283" s="31"/>
      <c r="R7283" s="31"/>
    </row>
    <row r="7284" spans="17:18">
      <c r="Q7284" s="31"/>
      <c r="R7284" s="31"/>
    </row>
    <row r="7285" spans="17:18">
      <c r="Q7285" s="31"/>
      <c r="R7285" s="31"/>
    </row>
    <row r="7286" spans="17:18">
      <c r="Q7286" s="31"/>
      <c r="R7286" s="31"/>
    </row>
    <row r="7287" spans="17:18">
      <c r="Q7287" s="31"/>
      <c r="R7287" s="31"/>
    </row>
    <row r="7288" spans="17:18">
      <c r="Q7288" s="31"/>
      <c r="R7288" s="31"/>
    </row>
    <row r="7289" spans="17:18">
      <c r="Q7289" s="31"/>
      <c r="R7289" s="31"/>
    </row>
    <row r="7290" spans="17:18">
      <c r="Q7290" s="31"/>
      <c r="R7290" s="31"/>
    </row>
    <row r="7291" spans="17:18">
      <c r="Q7291" s="31"/>
      <c r="R7291" s="31"/>
    </row>
    <row r="7292" spans="17:18">
      <c r="Q7292" s="31"/>
      <c r="R7292" s="31"/>
    </row>
    <row r="7293" spans="17:18">
      <c r="Q7293" s="31"/>
      <c r="R7293" s="31"/>
    </row>
    <row r="7294" spans="17:18">
      <c r="Q7294" s="31"/>
      <c r="R7294" s="31"/>
    </row>
    <row r="7295" spans="17:18">
      <c r="Q7295" s="31"/>
      <c r="R7295" s="31"/>
    </row>
    <row r="7296" spans="17:18">
      <c r="Q7296" s="31"/>
      <c r="R7296" s="31"/>
    </row>
    <row r="7297" spans="17:18">
      <c r="Q7297" s="31"/>
      <c r="R7297" s="31"/>
    </row>
    <row r="7298" spans="17:18">
      <c r="Q7298" s="31"/>
      <c r="R7298" s="31"/>
    </row>
    <row r="7299" spans="17:18">
      <c r="Q7299" s="31"/>
      <c r="R7299" s="31"/>
    </row>
    <row r="7300" spans="17:18">
      <c r="Q7300" s="31"/>
      <c r="R7300" s="31"/>
    </row>
    <row r="7301" spans="17:18">
      <c r="Q7301" s="31"/>
      <c r="R7301" s="31"/>
    </row>
    <row r="7302" spans="17:18">
      <c r="Q7302" s="31"/>
      <c r="R7302" s="31"/>
    </row>
    <row r="7303" spans="17:18">
      <c r="Q7303" s="31"/>
      <c r="R7303" s="31"/>
    </row>
    <row r="7304" spans="17:18">
      <c r="Q7304" s="31"/>
      <c r="R7304" s="31"/>
    </row>
    <row r="7305" spans="17:18">
      <c r="Q7305" s="31"/>
      <c r="R7305" s="31"/>
    </row>
    <row r="7306" spans="17:18">
      <c r="Q7306" s="31"/>
      <c r="R7306" s="31"/>
    </row>
    <row r="7307" spans="17:18">
      <c r="Q7307" s="31"/>
      <c r="R7307" s="31"/>
    </row>
    <row r="7308" spans="17:18">
      <c r="Q7308" s="31"/>
      <c r="R7308" s="31"/>
    </row>
    <row r="7309" spans="17:18">
      <c r="Q7309" s="31"/>
      <c r="R7309" s="31"/>
    </row>
    <row r="7310" spans="17:18">
      <c r="Q7310" s="31"/>
      <c r="R7310" s="31"/>
    </row>
    <row r="7311" spans="17:18">
      <c r="Q7311" s="31"/>
      <c r="R7311" s="31"/>
    </row>
    <row r="7312" spans="17:18">
      <c r="Q7312" s="31"/>
      <c r="R7312" s="31"/>
    </row>
    <row r="7313" spans="17:18">
      <c r="Q7313" s="31"/>
      <c r="R7313" s="31"/>
    </row>
    <row r="7314" spans="17:18">
      <c r="Q7314" s="31"/>
      <c r="R7314" s="31"/>
    </row>
    <row r="7315" spans="17:18">
      <c r="Q7315" s="31"/>
      <c r="R7315" s="31"/>
    </row>
    <row r="7316" spans="17:18">
      <c r="Q7316" s="31"/>
      <c r="R7316" s="31"/>
    </row>
    <row r="7317" spans="17:18">
      <c r="Q7317" s="31"/>
      <c r="R7317" s="31"/>
    </row>
    <row r="7318" spans="17:18">
      <c r="Q7318" s="31"/>
      <c r="R7318" s="31"/>
    </row>
    <row r="7319" spans="17:18">
      <c r="Q7319" s="31"/>
      <c r="R7319" s="31"/>
    </row>
    <row r="7320" spans="17:18">
      <c r="Q7320" s="31"/>
      <c r="R7320" s="31"/>
    </row>
    <row r="7321" spans="17:18">
      <c r="Q7321" s="31"/>
      <c r="R7321" s="31"/>
    </row>
    <row r="7322" spans="17:18">
      <c r="Q7322" s="31"/>
      <c r="R7322" s="31"/>
    </row>
    <row r="7323" spans="17:18">
      <c r="Q7323" s="31"/>
      <c r="R7323" s="31"/>
    </row>
    <row r="7324" spans="17:18">
      <c r="Q7324" s="31"/>
      <c r="R7324" s="31"/>
    </row>
    <row r="7325" spans="17:18">
      <c r="Q7325" s="31"/>
      <c r="R7325" s="31"/>
    </row>
    <row r="7326" spans="17:18">
      <c r="Q7326" s="31"/>
      <c r="R7326" s="31"/>
    </row>
    <row r="7327" spans="17:18">
      <c r="Q7327" s="31"/>
      <c r="R7327" s="31"/>
    </row>
    <row r="7328" spans="17:18">
      <c r="Q7328" s="31"/>
      <c r="R7328" s="31"/>
    </row>
    <row r="7329" spans="17:18">
      <c r="Q7329" s="31"/>
      <c r="R7329" s="31"/>
    </row>
    <row r="7330" spans="17:18">
      <c r="Q7330" s="31"/>
      <c r="R7330" s="31"/>
    </row>
    <row r="7331" spans="17:18">
      <c r="Q7331" s="31"/>
      <c r="R7331" s="31"/>
    </row>
    <row r="7332" spans="17:18">
      <c r="Q7332" s="31"/>
      <c r="R7332" s="31"/>
    </row>
    <row r="7333" spans="17:18">
      <c r="Q7333" s="31"/>
      <c r="R7333" s="31"/>
    </row>
    <row r="7334" spans="17:18">
      <c r="Q7334" s="31"/>
      <c r="R7334" s="31"/>
    </row>
    <row r="7335" spans="17:18">
      <c r="Q7335" s="31"/>
      <c r="R7335" s="31"/>
    </row>
    <row r="7336" spans="17:18">
      <c r="Q7336" s="31"/>
      <c r="R7336" s="31"/>
    </row>
    <row r="7337" spans="17:18">
      <c r="Q7337" s="31"/>
      <c r="R7337" s="31"/>
    </row>
    <row r="7338" spans="17:18">
      <c r="Q7338" s="31"/>
      <c r="R7338" s="31"/>
    </row>
    <row r="7339" spans="17:18">
      <c r="Q7339" s="31"/>
      <c r="R7339" s="31"/>
    </row>
    <row r="7340" spans="17:18">
      <c r="Q7340" s="31"/>
      <c r="R7340" s="31"/>
    </row>
    <row r="7341" spans="17:18">
      <c r="Q7341" s="31"/>
      <c r="R7341" s="31"/>
    </row>
    <row r="7342" spans="17:18">
      <c r="Q7342" s="31"/>
      <c r="R7342" s="31"/>
    </row>
    <row r="7343" spans="17:18">
      <c r="Q7343" s="31"/>
      <c r="R7343" s="31"/>
    </row>
    <row r="7344" spans="17:18">
      <c r="Q7344" s="31"/>
      <c r="R7344" s="31"/>
    </row>
    <row r="7345" spans="17:18">
      <c r="Q7345" s="31"/>
      <c r="R7345" s="31"/>
    </row>
    <row r="7346" spans="17:18">
      <c r="Q7346" s="31"/>
      <c r="R7346" s="31"/>
    </row>
    <row r="7347" spans="17:18">
      <c r="Q7347" s="31"/>
      <c r="R7347" s="31"/>
    </row>
    <row r="7348" spans="17:18">
      <c r="Q7348" s="31"/>
      <c r="R7348" s="31"/>
    </row>
    <row r="7349" spans="17:18">
      <c r="Q7349" s="31"/>
      <c r="R7349" s="31"/>
    </row>
    <row r="7350" spans="17:18">
      <c r="Q7350" s="31"/>
      <c r="R7350" s="31"/>
    </row>
    <row r="7351" spans="17:18">
      <c r="Q7351" s="31"/>
      <c r="R7351" s="31"/>
    </row>
    <row r="7352" spans="17:18">
      <c r="Q7352" s="31"/>
      <c r="R7352" s="31"/>
    </row>
    <row r="7353" spans="17:18">
      <c r="Q7353" s="31"/>
      <c r="R7353" s="31"/>
    </row>
    <row r="7354" spans="17:18">
      <c r="Q7354" s="31"/>
      <c r="R7354" s="31"/>
    </row>
    <row r="7355" spans="17:18">
      <c r="Q7355" s="31"/>
      <c r="R7355" s="31"/>
    </row>
    <row r="7356" spans="17:18">
      <c r="Q7356" s="31"/>
      <c r="R7356" s="31"/>
    </row>
    <row r="7357" spans="17:18">
      <c r="Q7357" s="31"/>
      <c r="R7357" s="31"/>
    </row>
    <row r="7358" spans="17:18">
      <c r="Q7358" s="31"/>
      <c r="R7358" s="31"/>
    </row>
    <row r="7359" spans="17:18">
      <c r="Q7359" s="31"/>
      <c r="R7359" s="31"/>
    </row>
    <row r="7360" spans="17:18">
      <c r="Q7360" s="31"/>
      <c r="R7360" s="31"/>
    </row>
    <row r="7361" spans="17:18">
      <c r="Q7361" s="31"/>
      <c r="R7361" s="31"/>
    </row>
    <row r="7362" spans="17:18">
      <c r="Q7362" s="31"/>
      <c r="R7362" s="31"/>
    </row>
    <row r="7363" spans="17:18">
      <c r="Q7363" s="31"/>
      <c r="R7363" s="31"/>
    </row>
    <row r="7364" spans="17:18">
      <c r="Q7364" s="31"/>
      <c r="R7364" s="31"/>
    </row>
    <row r="7365" spans="17:18">
      <c r="Q7365" s="31"/>
      <c r="R7365" s="31"/>
    </row>
    <row r="7366" spans="17:18">
      <c r="Q7366" s="31"/>
      <c r="R7366" s="31"/>
    </row>
    <row r="7367" spans="17:18">
      <c r="Q7367" s="31"/>
      <c r="R7367" s="31"/>
    </row>
    <row r="7368" spans="17:18">
      <c r="Q7368" s="31"/>
      <c r="R7368" s="31"/>
    </row>
    <row r="7369" spans="17:18">
      <c r="Q7369" s="31"/>
      <c r="R7369" s="31"/>
    </row>
    <row r="7370" spans="17:18">
      <c r="Q7370" s="31"/>
      <c r="R7370" s="31"/>
    </row>
    <row r="7371" spans="17:18">
      <c r="Q7371" s="31"/>
      <c r="R7371" s="31"/>
    </row>
    <row r="7372" spans="17:18">
      <c r="Q7372" s="31"/>
      <c r="R7372" s="31"/>
    </row>
    <row r="7373" spans="17:18">
      <c r="Q7373" s="31"/>
      <c r="R7373" s="31"/>
    </row>
    <row r="7374" spans="17:18">
      <c r="Q7374" s="31"/>
      <c r="R7374" s="31"/>
    </row>
    <row r="7375" spans="17:18">
      <c r="Q7375" s="31"/>
      <c r="R7375" s="31"/>
    </row>
    <row r="7376" spans="17:18">
      <c r="Q7376" s="31"/>
      <c r="R7376" s="31"/>
    </row>
    <row r="7377" spans="17:18">
      <c r="Q7377" s="31"/>
      <c r="R7377" s="31"/>
    </row>
    <row r="7378" spans="17:18">
      <c r="Q7378" s="31"/>
      <c r="R7378" s="31"/>
    </row>
    <row r="7379" spans="17:18">
      <c r="Q7379" s="31"/>
      <c r="R7379" s="31"/>
    </row>
    <row r="7380" spans="17:18">
      <c r="Q7380" s="31"/>
      <c r="R7380" s="31"/>
    </row>
    <row r="7381" spans="17:18">
      <c r="Q7381" s="31"/>
      <c r="R7381" s="31"/>
    </row>
    <row r="7382" spans="17:18">
      <c r="Q7382" s="31"/>
      <c r="R7382" s="31"/>
    </row>
    <row r="7383" spans="17:18">
      <c r="Q7383" s="31"/>
      <c r="R7383" s="31"/>
    </row>
    <row r="7384" spans="17:18">
      <c r="Q7384" s="31"/>
      <c r="R7384" s="31"/>
    </row>
    <row r="7385" spans="17:18">
      <c r="Q7385" s="31"/>
      <c r="R7385" s="31"/>
    </row>
    <row r="7386" spans="17:18">
      <c r="Q7386" s="31"/>
      <c r="R7386" s="31"/>
    </row>
    <row r="7387" spans="17:18">
      <c r="Q7387" s="31"/>
      <c r="R7387" s="31"/>
    </row>
    <row r="7388" spans="17:18">
      <c r="Q7388" s="31"/>
      <c r="R7388" s="31"/>
    </row>
    <row r="7389" spans="17:18">
      <c r="Q7389" s="31"/>
      <c r="R7389" s="31"/>
    </row>
    <row r="7390" spans="17:18">
      <c r="Q7390" s="31"/>
      <c r="R7390" s="31"/>
    </row>
    <row r="7391" spans="17:18">
      <c r="Q7391" s="31"/>
      <c r="R7391" s="31"/>
    </row>
    <row r="7392" spans="17:18">
      <c r="Q7392" s="31"/>
      <c r="R7392" s="31"/>
    </row>
    <row r="7393" spans="17:18">
      <c r="Q7393" s="31"/>
      <c r="R7393" s="31"/>
    </row>
    <row r="7394" spans="17:18">
      <c r="Q7394" s="31"/>
      <c r="R7394" s="31"/>
    </row>
    <row r="7395" spans="17:18">
      <c r="Q7395" s="31"/>
      <c r="R7395" s="31"/>
    </row>
    <row r="7396" spans="17:18">
      <c r="Q7396" s="31"/>
      <c r="R7396" s="31"/>
    </row>
    <row r="7397" spans="17:18">
      <c r="Q7397" s="31"/>
      <c r="R7397" s="31"/>
    </row>
    <row r="7398" spans="17:18">
      <c r="Q7398" s="31"/>
      <c r="R7398" s="31"/>
    </row>
    <row r="7399" spans="17:18">
      <c r="Q7399" s="31"/>
      <c r="R7399" s="31"/>
    </row>
    <row r="7400" spans="17:18">
      <c r="Q7400" s="31"/>
      <c r="R7400" s="31"/>
    </row>
    <row r="7401" spans="17:18">
      <c r="Q7401" s="31"/>
      <c r="R7401" s="31"/>
    </row>
    <row r="7402" spans="17:18">
      <c r="Q7402" s="31"/>
      <c r="R7402" s="31"/>
    </row>
    <row r="7403" spans="17:18">
      <c r="Q7403" s="31"/>
      <c r="R7403" s="31"/>
    </row>
    <row r="7404" spans="17:18">
      <c r="Q7404" s="31"/>
      <c r="R7404" s="31"/>
    </row>
    <row r="7405" spans="17:18">
      <c r="Q7405" s="31"/>
      <c r="R7405" s="31"/>
    </row>
    <row r="7406" spans="17:18">
      <c r="Q7406" s="31"/>
      <c r="R7406" s="31"/>
    </row>
    <row r="7407" spans="17:18">
      <c r="Q7407" s="31"/>
      <c r="R7407" s="31"/>
    </row>
    <row r="7408" spans="17:18">
      <c r="Q7408" s="31"/>
      <c r="R7408" s="31"/>
    </row>
    <row r="7409" spans="17:18">
      <c r="Q7409" s="31"/>
      <c r="R7409" s="31"/>
    </row>
    <row r="7410" spans="17:18">
      <c r="Q7410" s="31"/>
      <c r="R7410" s="31"/>
    </row>
    <row r="7411" spans="17:18">
      <c r="Q7411" s="31"/>
      <c r="R7411" s="31"/>
    </row>
    <row r="7412" spans="17:18">
      <c r="Q7412" s="31"/>
      <c r="R7412" s="31"/>
    </row>
    <row r="7413" spans="17:18">
      <c r="Q7413" s="31"/>
      <c r="R7413" s="31"/>
    </row>
    <row r="7414" spans="17:18">
      <c r="Q7414" s="31"/>
      <c r="R7414" s="31"/>
    </row>
    <row r="7415" spans="17:18">
      <c r="Q7415" s="31"/>
      <c r="R7415" s="31"/>
    </row>
    <row r="7416" spans="17:18">
      <c r="Q7416" s="31"/>
      <c r="R7416" s="31"/>
    </row>
    <row r="7417" spans="17:18">
      <c r="Q7417" s="31"/>
      <c r="R7417" s="31"/>
    </row>
    <row r="7418" spans="17:18">
      <c r="Q7418" s="31"/>
      <c r="R7418" s="31"/>
    </row>
    <row r="7419" spans="17:18">
      <c r="Q7419" s="31"/>
      <c r="R7419" s="31"/>
    </row>
    <row r="7420" spans="17:18">
      <c r="Q7420" s="31"/>
      <c r="R7420" s="31"/>
    </row>
    <row r="7421" spans="17:18">
      <c r="Q7421" s="31"/>
      <c r="R7421" s="31"/>
    </row>
    <row r="7422" spans="17:18">
      <c r="Q7422" s="31"/>
      <c r="R7422" s="31"/>
    </row>
    <row r="7423" spans="17:18">
      <c r="Q7423" s="31"/>
      <c r="R7423" s="31"/>
    </row>
    <row r="7424" spans="17:18">
      <c r="Q7424" s="31"/>
      <c r="R7424" s="31"/>
    </row>
    <row r="7425" spans="17:18">
      <c r="Q7425" s="31"/>
      <c r="R7425" s="31"/>
    </row>
    <row r="7426" spans="17:18">
      <c r="Q7426" s="31"/>
      <c r="R7426" s="31"/>
    </row>
    <row r="7427" spans="17:18">
      <c r="Q7427" s="31"/>
      <c r="R7427" s="31"/>
    </row>
    <row r="7428" spans="17:18">
      <c r="Q7428" s="31"/>
      <c r="R7428" s="31"/>
    </row>
    <row r="7429" spans="17:18">
      <c r="Q7429" s="31"/>
      <c r="R7429" s="31"/>
    </row>
    <row r="7430" spans="17:18">
      <c r="Q7430" s="31"/>
      <c r="R7430" s="31"/>
    </row>
    <row r="7431" spans="17:18">
      <c r="Q7431" s="31"/>
      <c r="R7431" s="31"/>
    </row>
    <row r="7432" spans="17:18">
      <c r="Q7432" s="31"/>
      <c r="R7432" s="31"/>
    </row>
    <row r="7433" spans="17:18">
      <c r="Q7433" s="31"/>
      <c r="R7433" s="31"/>
    </row>
    <row r="7434" spans="17:18">
      <c r="Q7434" s="31"/>
      <c r="R7434" s="31"/>
    </row>
    <row r="7435" spans="17:18">
      <c r="Q7435" s="31"/>
      <c r="R7435" s="31"/>
    </row>
    <row r="7436" spans="17:18">
      <c r="Q7436" s="31"/>
      <c r="R7436" s="31"/>
    </row>
    <row r="7437" spans="17:18">
      <c r="Q7437" s="31"/>
      <c r="R7437" s="31"/>
    </row>
    <row r="7438" spans="17:18">
      <c r="Q7438" s="31"/>
      <c r="R7438" s="31"/>
    </row>
    <row r="7439" spans="17:18">
      <c r="Q7439" s="31"/>
      <c r="R7439" s="31"/>
    </row>
    <row r="7440" spans="17:18">
      <c r="Q7440" s="31"/>
      <c r="R7440" s="31"/>
    </row>
    <row r="7441" spans="17:18">
      <c r="Q7441" s="31"/>
      <c r="R7441" s="31"/>
    </row>
    <row r="7442" spans="17:18">
      <c r="Q7442" s="31"/>
      <c r="R7442" s="31"/>
    </row>
    <row r="7443" spans="17:18">
      <c r="Q7443" s="31"/>
      <c r="R7443" s="31"/>
    </row>
    <row r="7444" spans="17:18">
      <c r="Q7444" s="31"/>
      <c r="R7444" s="31"/>
    </row>
    <row r="7445" spans="17:18">
      <c r="Q7445" s="31"/>
      <c r="R7445" s="31"/>
    </row>
    <row r="7446" spans="17:18">
      <c r="Q7446" s="31"/>
      <c r="R7446" s="31"/>
    </row>
    <row r="7447" spans="17:18">
      <c r="Q7447" s="31"/>
      <c r="R7447" s="31"/>
    </row>
    <row r="7448" spans="17:18">
      <c r="Q7448" s="31"/>
      <c r="R7448" s="31"/>
    </row>
    <row r="7449" spans="17:18">
      <c r="Q7449" s="31"/>
      <c r="R7449" s="31"/>
    </row>
    <row r="7450" spans="17:18">
      <c r="Q7450" s="31"/>
      <c r="R7450" s="31"/>
    </row>
    <row r="7451" spans="17:18">
      <c r="Q7451" s="31"/>
      <c r="R7451" s="31"/>
    </row>
    <row r="7452" spans="17:18">
      <c r="Q7452" s="31"/>
      <c r="R7452" s="31"/>
    </row>
    <row r="7453" spans="17:18">
      <c r="Q7453" s="31"/>
      <c r="R7453" s="31"/>
    </row>
    <row r="7454" spans="17:18">
      <c r="Q7454" s="31"/>
      <c r="R7454" s="31"/>
    </row>
    <row r="7455" spans="17:18">
      <c r="Q7455" s="31"/>
      <c r="R7455" s="31"/>
    </row>
    <row r="7456" spans="17:18">
      <c r="Q7456" s="31"/>
      <c r="R7456" s="31"/>
    </row>
    <row r="7457" spans="17:18">
      <c r="Q7457" s="31"/>
      <c r="R7457" s="31"/>
    </row>
    <row r="7458" spans="17:18">
      <c r="Q7458" s="31"/>
      <c r="R7458" s="31"/>
    </row>
    <row r="7459" spans="17:18">
      <c r="Q7459" s="31"/>
      <c r="R7459" s="31"/>
    </row>
    <row r="7460" spans="17:18">
      <c r="Q7460" s="31"/>
      <c r="R7460" s="31"/>
    </row>
    <row r="7461" spans="17:18">
      <c r="Q7461" s="31"/>
      <c r="R7461" s="31"/>
    </row>
    <row r="7462" spans="17:18">
      <c r="Q7462" s="31"/>
      <c r="R7462" s="31"/>
    </row>
    <row r="7463" spans="17:18">
      <c r="Q7463" s="31"/>
      <c r="R7463" s="31"/>
    </row>
    <row r="7464" spans="17:18">
      <c r="Q7464" s="31"/>
      <c r="R7464" s="31"/>
    </row>
    <row r="7465" spans="17:18">
      <c r="Q7465" s="31"/>
      <c r="R7465" s="31"/>
    </row>
    <row r="7466" spans="17:18">
      <c r="Q7466" s="31"/>
      <c r="R7466" s="31"/>
    </row>
    <row r="7467" spans="17:18">
      <c r="Q7467" s="31"/>
      <c r="R7467" s="31"/>
    </row>
    <row r="7468" spans="17:18">
      <c r="Q7468" s="31"/>
      <c r="R7468" s="31"/>
    </row>
    <row r="7469" spans="17:18">
      <c r="Q7469" s="31"/>
      <c r="R7469" s="31"/>
    </row>
    <row r="7470" spans="17:18">
      <c r="Q7470" s="31"/>
      <c r="R7470" s="31"/>
    </row>
    <row r="7471" spans="17:18">
      <c r="Q7471" s="31"/>
      <c r="R7471" s="31"/>
    </row>
    <row r="7472" spans="17:18">
      <c r="Q7472" s="31"/>
      <c r="R7472" s="31"/>
    </row>
    <row r="7473" spans="17:18">
      <c r="Q7473" s="31"/>
      <c r="R7473" s="31"/>
    </row>
    <row r="7474" spans="17:18">
      <c r="Q7474" s="31"/>
      <c r="R7474" s="31"/>
    </row>
    <row r="7475" spans="17:18">
      <c r="Q7475" s="31"/>
      <c r="R7475" s="31"/>
    </row>
    <row r="7476" spans="17:18">
      <c r="Q7476" s="31"/>
      <c r="R7476" s="31"/>
    </row>
    <row r="7477" spans="17:18">
      <c r="Q7477" s="31"/>
      <c r="R7477" s="31"/>
    </row>
    <row r="7478" spans="17:18">
      <c r="Q7478" s="31"/>
      <c r="R7478" s="31"/>
    </row>
    <row r="7479" spans="17:18">
      <c r="Q7479" s="31"/>
      <c r="R7479" s="31"/>
    </row>
    <row r="7480" spans="17:18">
      <c r="Q7480" s="31"/>
      <c r="R7480" s="31"/>
    </row>
    <row r="7481" spans="17:18">
      <c r="Q7481" s="31"/>
      <c r="R7481" s="31"/>
    </row>
    <row r="7482" spans="17:18">
      <c r="Q7482" s="31"/>
      <c r="R7482" s="31"/>
    </row>
    <row r="7483" spans="17:18">
      <c r="Q7483" s="31"/>
      <c r="R7483" s="31"/>
    </row>
    <row r="7484" spans="17:18">
      <c r="Q7484" s="31"/>
      <c r="R7484" s="31"/>
    </row>
    <row r="7485" spans="17:18">
      <c r="Q7485" s="31"/>
      <c r="R7485" s="31"/>
    </row>
    <row r="7486" spans="17:18">
      <c r="Q7486" s="31"/>
      <c r="R7486" s="31"/>
    </row>
    <row r="7487" spans="17:18">
      <c r="Q7487" s="31"/>
      <c r="R7487" s="31"/>
    </row>
    <row r="7488" spans="17:18">
      <c r="Q7488" s="31"/>
      <c r="R7488" s="31"/>
    </row>
    <row r="7489" spans="17:18">
      <c r="Q7489" s="31"/>
      <c r="R7489" s="31"/>
    </row>
    <row r="7490" spans="17:18">
      <c r="Q7490" s="31"/>
      <c r="R7490" s="31"/>
    </row>
    <row r="7491" spans="17:18">
      <c r="Q7491" s="31"/>
      <c r="R7491" s="31"/>
    </row>
    <row r="7492" spans="17:18">
      <c r="Q7492" s="31"/>
      <c r="R7492" s="31"/>
    </row>
    <row r="7493" spans="17:18">
      <c r="Q7493" s="31"/>
      <c r="R7493" s="31"/>
    </row>
    <row r="7494" spans="17:18">
      <c r="Q7494" s="31"/>
      <c r="R7494" s="31"/>
    </row>
    <row r="7495" spans="17:18">
      <c r="Q7495" s="31"/>
      <c r="R7495" s="31"/>
    </row>
    <row r="7496" spans="17:18">
      <c r="Q7496" s="31"/>
      <c r="R7496" s="31"/>
    </row>
    <row r="7497" spans="17:18">
      <c r="Q7497" s="31"/>
      <c r="R7497" s="31"/>
    </row>
    <row r="7498" spans="17:18">
      <c r="Q7498" s="31"/>
      <c r="R7498" s="31"/>
    </row>
    <row r="7499" spans="17:18">
      <c r="Q7499" s="31"/>
      <c r="R7499" s="31"/>
    </row>
    <row r="7500" spans="17:18">
      <c r="Q7500" s="31"/>
      <c r="R7500" s="31"/>
    </row>
    <row r="7501" spans="17:18">
      <c r="Q7501" s="31"/>
      <c r="R7501" s="31"/>
    </row>
    <row r="7502" spans="17:18">
      <c r="Q7502" s="31"/>
      <c r="R7502" s="31"/>
    </row>
    <row r="7503" spans="17:18">
      <c r="Q7503" s="31"/>
      <c r="R7503" s="31"/>
    </row>
    <row r="7504" spans="17:18">
      <c r="Q7504" s="31"/>
      <c r="R7504" s="31"/>
    </row>
    <row r="7505" spans="17:18">
      <c r="Q7505" s="31"/>
      <c r="R7505" s="31"/>
    </row>
    <row r="7506" spans="17:18">
      <c r="Q7506" s="31"/>
      <c r="R7506" s="31"/>
    </row>
    <row r="7507" spans="17:18">
      <c r="Q7507" s="31"/>
      <c r="R7507" s="31"/>
    </row>
    <row r="7508" spans="17:18">
      <c r="Q7508" s="31"/>
      <c r="R7508" s="31"/>
    </row>
    <row r="7509" spans="17:18">
      <c r="Q7509" s="31"/>
      <c r="R7509" s="31"/>
    </row>
    <row r="7510" spans="17:18">
      <c r="Q7510" s="31"/>
      <c r="R7510" s="31"/>
    </row>
    <row r="7511" spans="17:18">
      <c r="Q7511" s="31"/>
      <c r="R7511" s="31"/>
    </row>
    <row r="7512" spans="17:18">
      <c r="Q7512" s="31"/>
      <c r="R7512" s="31"/>
    </row>
    <row r="7513" spans="17:18">
      <c r="Q7513" s="31"/>
      <c r="R7513" s="31"/>
    </row>
    <row r="7514" spans="17:18">
      <c r="Q7514" s="31"/>
      <c r="R7514" s="31"/>
    </row>
    <row r="7515" spans="17:18">
      <c r="Q7515" s="31"/>
      <c r="R7515" s="31"/>
    </row>
    <row r="7516" spans="17:18">
      <c r="Q7516" s="31"/>
      <c r="R7516" s="31"/>
    </row>
    <row r="7517" spans="17:18">
      <c r="Q7517" s="31"/>
      <c r="R7517" s="31"/>
    </row>
    <row r="7518" spans="17:18">
      <c r="Q7518" s="31"/>
      <c r="R7518" s="31"/>
    </row>
    <row r="7519" spans="17:18">
      <c r="Q7519" s="31"/>
      <c r="R7519" s="31"/>
    </row>
    <row r="7520" spans="17:18">
      <c r="Q7520" s="31"/>
      <c r="R7520" s="31"/>
    </row>
    <row r="7521" spans="17:18">
      <c r="Q7521" s="31"/>
      <c r="R7521" s="31"/>
    </row>
    <row r="7522" spans="17:18">
      <c r="Q7522" s="31"/>
      <c r="R7522" s="31"/>
    </row>
    <row r="7523" spans="17:18">
      <c r="Q7523" s="31"/>
      <c r="R7523" s="31"/>
    </row>
    <row r="7524" spans="17:18">
      <c r="Q7524" s="31"/>
      <c r="R7524" s="31"/>
    </row>
    <row r="7525" spans="17:18">
      <c r="Q7525" s="31"/>
      <c r="R7525" s="31"/>
    </row>
    <row r="7526" spans="17:18">
      <c r="Q7526" s="31"/>
      <c r="R7526" s="31"/>
    </row>
    <row r="7527" spans="17:18">
      <c r="Q7527" s="31"/>
      <c r="R7527" s="31"/>
    </row>
    <row r="7528" spans="17:18">
      <c r="Q7528" s="31"/>
      <c r="R7528" s="31"/>
    </row>
    <row r="7529" spans="17:18">
      <c r="Q7529" s="31"/>
      <c r="R7529" s="31"/>
    </row>
    <row r="7530" spans="17:18">
      <c r="Q7530" s="31"/>
      <c r="R7530" s="31"/>
    </row>
    <row r="7531" spans="17:18">
      <c r="Q7531" s="31"/>
      <c r="R7531" s="31"/>
    </row>
    <row r="7532" spans="17:18">
      <c r="Q7532" s="31"/>
      <c r="R7532" s="31"/>
    </row>
    <row r="7533" spans="17:18">
      <c r="Q7533" s="31"/>
      <c r="R7533" s="31"/>
    </row>
    <row r="7534" spans="17:18">
      <c r="Q7534" s="31"/>
      <c r="R7534" s="31"/>
    </row>
    <row r="7535" spans="17:18">
      <c r="Q7535" s="31"/>
      <c r="R7535" s="31"/>
    </row>
    <row r="7536" spans="17:18">
      <c r="Q7536" s="31"/>
      <c r="R7536" s="31"/>
    </row>
    <row r="7537" spans="17:18">
      <c r="Q7537" s="31"/>
      <c r="R7537" s="31"/>
    </row>
    <row r="7538" spans="17:18">
      <c r="Q7538" s="31"/>
      <c r="R7538" s="31"/>
    </row>
    <row r="7539" spans="17:18">
      <c r="Q7539" s="31"/>
      <c r="R7539" s="31"/>
    </row>
    <row r="7540" spans="17:18">
      <c r="Q7540" s="31"/>
      <c r="R7540" s="31"/>
    </row>
    <row r="7541" spans="17:18">
      <c r="Q7541" s="31"/>
      <c r="R7541" s="31"/>
    </row>
    <row r="7542" spans="17:18">
      <c r="Q7542" s="31"/>
      <c r="R7542" s="31"/>
    </row>
    <row r="7543" spans="17:18">
      <c r="Q7543" s="31"/>
      <c r="R7543" s="31"/>
    </row>
    <row r="7544" spans="17:18">
      <c r="Q7544" s="31"/>
      <c r="R7544" s="31"/>
    </row>
    <row r="7545" spans="17:18">
      <c r="Q7545" s="31"/>
      <c r="R7545" s="31"/>
    </row>
    <row r="7546" spans="17:18">
      <c r="Q7546" s="31"/>
      <c r="R7546" s="31"/>
    </row>
    <row r="7547" spans="17:18">
      <c r="Q7547" s="31"/>
      <c r="R7547" s="31"/>
    </row>
    <row r="7548" spans="17:18">
      <c r="Q7548" s="31"/>
      <c r="R7548" s="31"/>
    </row>
    <row r="7549" spans="17:18">
      <c r="Q7549" s="31"/>
      <c r="R7549" s="31"/>
    </row>
    <row r="7550" spans="17:18">
      <c r="Q7550" s="31"/>
      <c r="R7550" s="31"/>
    </row>
    <row r="7551" spans="17:18">
      <c r="Q7551" s="31"/>
      <c r="R7551" s="31"/>
    </row>
    <row r="7552" spans="17:18">
      <c r="Q7552" s="31"/>
      <c r="R7552" s="31"/>
    </row>
    <row r="7553" spans="17:18">
      <c r="Q7553" s="31"/>
      <c r="R7553" s="31"/>
    </row>
    <row r="7554" spans="17:18">
      <c r="Q7554" s="31"/>
      <c r="R7554" s="31"/>
    </row>
    <row r="7555" spans="17:18">
      <c r="Q7555" s="31"/>
      <c r="R7555" s="31"/>
    </row>
    <row r="7556" spans="17:18">
      <c r="Q7556" s="31"/>
      <c r="R7556" s="31"/>
    </row>
    <row r="7557" spans="17:18">
      <c r="Q7557" s="31"/>
      <c r="R7557" s="31"/>
    </row>
    <row r="7558" spans="17:18">
      <c r="Q7558" s="31"/>
      <c r="R7558" s="31"/>
    </row>
    <row r="7559" spans="17:18">
      <c r="Q7559" s="31"/>
      <c r="R7559" s="31"/>
    </row>
    <row r="7560" spans="17:18">
      <c r="Q7560" s="31"/>
      <c r="R7560" s="31"/>
    </row>
    <row r="7561" spans="17:18">
      <c r="Q7561" s="31"/>
      <c r="R7561" s="31"/>
    </row>
    <row r="7562" spans="17:18">
      <c r="Q7562" s="31"/>
      <c r="R7562" s="31"/>
    </row>
    <row r="7563" spans="17:18">
      <c r="Q7563" s="31"/>
      <c r="R7563" s="31"/>
    </row>
    <row r="7564" spans="17:18">
      <c r="Q7564" s="31"/>
      <c r="R7564" s="31"/>
    </row>
    <row r="7565" spans="17:18">
      <c r="Q7565" s="31"/>
      <c r="R7565" s="31"/>
    </row>
    <row r="7566" spans="17:18">
      <c r="Q7566" s="31"/>
      <c r="R7566" s="31"/>
    </row>
    <row r="7567" spans="17:18">
      <c r="Q7567" s="31"/>
      <c r="R7567" s="31"/>
    </row>
    <row r="7568" spans="17:18">
      <c r="Q7568" s="31"/>
      <c r="R7568" s="31"/>
    </row>
    <row r="7569" spans="17:18">
      <c r="Q7569" s="31"/>
      <c r="R7569" s="31"/>
    </row>
    <row r="7570" spans="17:18">
      <c r="Q7570" s="31"/>
      <c r="R7570" s="31"/>
    </row>
    <row r="7571" spans="17:18">
      <c r="Q7571" s="31"/>
      <c r="R7571" s="31"/>
    </row>
    <row r="7572" spans="17:18">
      <c r="Q7572" s="31"/>
      <c r="R7572" s="31"/>
    </row>
    <row r="7573" spans="17:18">
      <c r="Q7573" s="31"/>
      <c r="R7573" s="31"/>
    </row>
    <row r="7574" spans="17:18">
      <c r="Q7574" s="31"/>
      <c r="R7574" s="31"/>
    </row>
    <row r="7575" spans="17:18">
      <c r="Q7575" s="31"/>
      <c r="R7575" s="31"/>
    </row>
    <row r="7576" spans="17:18">
      <c r="Q7576" s="31"/>
      <c r="R7576" s="31"/>
    </row>
    <row r="7577" spans="17:18">
      <c r="Q7577" s="31"/>
      <c r="R7577" s="31"/>
    </row>
    <row r="7578" spans="17:18">
      <c r="Q7578" s="31"/>
      <c r="R7578" s="31"/>
    </row>
    <row r="7579" spans="17:18">
      <c r="Q7579" s="31"/>
      <c r="R7579" s="31"/>
    </row>
    <row r="7580" spans="17:18">
      <c r="Q7580" s="31"/>
      <c r="R7580" s="31"/>
    </row>
    <row r="7581" spans="17:18">
      <c r="Q7581" s="31"/>
      <c r="R7581" s="31"/>
    </row>
    <row r="7582" spans="17:18">
      <c r="Q7582" s="31"/>
      <c r="R7582" s="31"/>
    </row>
    <row r="7583" spans="17:18">
      <c r="Q7583" s="31"/>
      <c r="R7583" s="31"/>
    </row>
    <row r="7584" spans="17:18">
      <c r="Q7584" s="31"/>
      <c r="R7584" s="31"/>
    </row>
    <row r="7585" spans="17:18">
      <c r="Q7585" s="31"/>
      <c r="R7585" s="31"/>
    </row>
    <row r="7586" spans="17:18">
      <c r="Q7586" s="31"/>
      <c r="R7586" s="31"/>
    </row>
    <row r="7587" spans="17:18">
      <c r="Q7587" s="31"/>
      <c r="R7587" s="31"/>
    </row>
    <row r="7588" spans="17:18">
      <c r="Q7588" s="31"/>
      <c r="R7588" s="31"/>
    </row>
    <row r="7589" spans="17:18">
      <c r="Q7589" s="31"/>
      <c r="R7589" s="31"/>
    </row>
    <row r="7590" spans="17:18">
      <c r="Q7590" s="31"/>
      <c r="R7590" s="31"/>
    </row>
    <row r="7591" spans="17:18">
      <c r="Q7591" s="31"/>
      <c r="R7591" s="31"/>
    </row>
    <row r="7592" spans="17:18">
      <c r="Q7592" s="31"/>
      <c r="R7592" s="31"/>
    </row>
    <row r="7593" spans="17:18">
      <c r="Q7593" s="31"/>
      <c r="R7593" s="31"/>
    </row>
    <row r="7594" spans="17:18">
      <c r="Q7594" s="31"/>
      <c r="R7594" s="31"/>
    </row>
    <row r="7595" spans="17:18">
      <c r="Q7595" s="31"/>
      <c r="R7595" s="31"/>
    </row>
    <row r="7596" spans="17:18">
      <c r="Q7596" s="31"/>
      <c r="R7596" s="31"/>
    </row>
    <row r="7597" spans="17:18">
      <c r="Q7597" s="31"/>
      <c r="R7597" s="31"/>
    </row>
    <row r="7598" spans="17:18">
      <c r="Q7598" s="31"/>
      <c r="R7598" s="31"/>
    </row>
    <row r="7599" spans="17:18">
      <c r="Q7599" s="31"/>
      <c r="R7599" s="31"/>
    </row>
    <row r="7600" spans="17:18">
      <c r="Q7600" s="31"/>
      <c r="R7600" s="31"/>
    </row>
    <row r="7601" spans="17:18">
      <c r="Q7601" s="31"/>
      <c r="R7601" s="31"/>
    </row>
    <row r="7602" spans="17:18">
      <c r="Q7602" s="31"/>
      <c r="R7602" s="31"/>
    </row>
    <row r="7603" spans="17:18">
      <c r="Q7603" s="31"/>
      <c r="R7603" s="31"/>
    </row>
    <row r="7604" spans="17:18">
      <c r="Q7604" s="31"/>
      <c r="R7604" s="31"/>
    </row>
    <row r="7605" spans="17:18">
      <c r="Q7605" s="31"/>
      <c r="R7605" s="31"/>
    </row>
    <row r="7606" spans="17:18">
      <c r="Q7606" s="31"/>
      <c r="R7606" s="31"/>
    </row>
    <row r="7607" spans="17:18">
      <c r="Q7607" s="31"/>
      <c r="R7607" s="31"/>
    </row>
    <row r="7608" spans="17:18">
      <c r="Q7608" s="31"/>
      <c r="R7608" s="31"/>
    </row>
    <row r="7609" spans="17:18">
      <c r="Q7609" s="31"/>
      <c r="R7609" s="31"/>
    </row>
    <row r="7610" spans="17:18">
      <c r="Q7610" s="31"/>
      <c r="R7610" s="31"/>
    </row>
    <row r="7611" spans="17:18">
      <c r="Q7611" s="31"/>
      <c r="R7611" s="31"/>
    </row>
    <row r="7612" spans="17:18">
      <c r="Q7612" s="31"/>
      <c r="R7612" s="31"/>
    </row>
    <row r="7613" spans="17:18">
      <c r="Q7613" s="31"/>
      <c r="R7613" s="31"/>
    </row>
    <row r="7614" spans="17:18">
      <c r="Q7614" s="31"/>
      <c r="R7614" s="31"/>
    </row>
    <row r="7615" spans="17:18">
      <c r="Q7615" s="31"/>
      <c r="R7615" s="31"/>
    </row>
    <row r="7616" spans="17:18">
      <c r="Q7616" s="31"/>
      <c r="R7616" s="31"/>
    </row>
    <row r="7617" spans="17:18">
      <c r="Q7617" s="31"/>
      <c r="R7617" s="31"/>
    </row>
    <row r="7618" spans="17:18">
      <c r="Q7618" s="31"/>
      <c r="R7618" s="31"/>
    </row>
    <row r="7619" spans="17:18">
      <c r="Q7619" s="31"/>
      <c r="R7619" s="31"/>
    </row>
    <row r="7620" spans="17:18">
      <c r="Q7620" s="31"/>
      <c r="R7620" s="31"/>
    </row>
    <row r="7621" spans="17:18">
      <c r="Q7621" s="31"/>
      <c r="R7621" s="31"/>
    </row>
    <row r="7622" spans="17:18">
      <c r="Q7622" s="31"/>
      <c r="R7622" s="31"/>
    </row>
    <row r="7623" spans="17:18">
      <c r="Q7623" s="31"/>
      <c r="R7623" s="31"/>
    </row>
    <row r="7624" spans="17:18">
      <c r="Q7624" s="31"/>
      <c r="R7624" s="31"/>
    </row>
    <row r="7625" spans="17:18">
      <c r="Q7625" s="31"/>
      <c r="R7625" s="31"/>
    </row>
    <row r="7626" spans="17:18">
      <c r="Q7626" s="31"/>
      <c r="R7626" s="31"/>
    </row>
    <row r="7627" spans="17:18">
      <c r="Q7627" s="31"/>
      <c r="R7627" s="31"/>
    </row>
    <row r="7628" spans="17:18">
      <c r="Q7628" s="31"/>
      <c r="R7628" s="31"/>
    </row>
    <row r="7629" spans="17:18">
      <c r="Q7629" s="31"/>
      <c r="R7629" s="31"/>
    </row>
    <row r="7630" spans="17:18">
      <c r="Q7630" s="31"/>
      <c r="R7630" s="31"/>
    </row>
    <row r="7631" spans="17:18">
      <c r="Q7631" s="31"/>
      <c r="R7631" s="31"/>
    </row>
    <row r="7632" spans="17:18">
      <c r="Q7632" s="31"/>
      <c r="R7632" s="31"/>
    </row>
    <row r="7633" spans="17:18">
      <c r="Q7633" s="31"/>
      <c r="R7633" s="31"/>
    </row>
    <row r="7634" spans="17:18">
      <c r="Q7634" s="31"/>
      <c r="R7634" s="31"/>
    </row>
    <row r="7635" spans="17:18">
      <c r="Q7635" s="31"/>
      <c r="R7635" s="31"/>
    </row>
    <row r="7636" spans="17:18">
      <c r="Q7636" s="31"/>
      <c r="R7636" s="31"/>
    </row>
    <row r="7637" spans="17:18">
      <c r="Q7637" s="31"/>
      <c r="R7637" s="31"/>
    </row>
    <row r="7638" spans="17:18">
      <c r="Q7638" s="31"/>
      <c r="R7638" s="31"/>
    </row>
    <row r="7639" spans="17:18">
      <c r="Q7639" s="31"/>
      <c r="R7639" s="31"/>
    </row>
    <row r="7640" spans="17:18">
      <c r="Q7640" s="31"/>
      <c r="R7640" s="31"/>
    </row>
    <row r="7641" spans="17:18">
      <c r="Q7641" s="31"/>
      <c r="R7641" s="31"/>
    </row>
    <row r="7642" spans="17:18">
      <c r="Q7642" s="31"/>
      <c r="R7642" s="31"/>
    </row>
    <row r="7643" spans="17:18">
      <c r="Q7643" s="31"/>
      <c r="R7643" s="31"/>
    </row>
    <row r="7644" spans="17:18">
      <c r="Q7644" s="31"/>
      <c r="R7644" s="31"/>
    </row>
    <row r="7645" spans="17:18">
      <c r="Q7645" s="31"/>
      <c r="R7645" s="31"/>
    </row>
    <row r="7646" spans="17:18">
      <c r="Q7646" s="31"/>
      <c r="R7646" s="31"/>
    </row>
    <row r="7647" spans="17:18">
      <c r="Q7647" s="31"/>
      <c r="R7647" s="31"/>
    </row>
    <row r="7648" spans="17:18">
      <c r="Q7648" s="31"/>
      <c r="R7648" s="31"/>
    </row>
    <row r="7649" spans="17:18">
      <c r="Q7649" s="31"/>
      <c r="R7649" s="31"/>
    </row>
    <row r="7650" spans="17:18">
      <c r="Q7650" s="31"/>
      <c r="R7650" s="31"/>
    </row>
    <row r="7651" spans="17:18">
      <c r="Q7651" s="31"/>
      <c r="R7651" s="31"/>
    </row>
    <row r="7652" spans="17:18">
      <c r="Q7652" s="31"/>
      <c r="R7652" s="31"/>
    </row>
    <row r="7653" spans="17:18">
      <c r="Q7653" s="31"/>
      <c r="R7653" s="31"/>
    </row>
    <row r="7654" spans="17:18">
      <c r="Q7654" s="31"/>
      <c r="R7654" s="31"/>
    </row>
    <row r="7655" spans="17:18">
      <c r="Q7655" s="31"/>
      <c r="R7655" s="31"/>
    </row>
    <row r="7656" spans="17:18">
      <c r="Q7656" s="31"/>
      <c r="R7656" s="31"/>
    </row>
    <row r="7657" spans="17:18">
      <c r="Q7657" s="31"/>
      <c r="R7657" s="31"/>
    </row>
    <row r="7658" spans="17:18">
      <c r="Q7658" s="31"/>
      <c r="R7658" s="31"/>
    </row>
    <row r="7659" spans="17:18">
      <c r="Q7659" s="31"/>
      <c r="R7659" s="31"/>
    </row>
    <row r="7660" spans="17:18">
      <c r="Q7660" s="31"/>
      <c r="R7660" s="31"/>
    </row>
    <row r="7661" spans="17:18">
      <c r="Q7661" s="31"/>
      <c r="R7661" s="31"/>
    </row>
    <row r="7662" spans="17:18">
      <c r="Q7662" s="31"/>
      <c r="R7662" s="31"/>
    </row>
    <row r="7663" spans="17:18">
      <c r="Q7663" s="31"/>
      <c r="R7663" s="31"/>
    </row>
    <row r="7664" spans="17:18">
      <c r="Q7664" s="31"/>
      <c r="R7664" s="31"/>
    </row>
    <row r="7665" spans="17:18">
      <c r="Q7665" s="31"/>
      <c r="R7665" s="31"/>
    </row>
    <row r="7666" spans="17:18">
      <c r="Q7666" s="31"/>
      <c r="R7666" s="31"/>
    </row>
    <row r="7667" spans="17:18">
      <c r="Q7667" s="31"/>
      <c r="R7667" s="31"/>
    </row>
    <row r="7668" spans="17:18">
      <c r="Q7668" s="31"/>
      <c r="R7668" s="31"/>
    </row>
    <row r="7669" spans="17:18">
      <c r="Q7669" s="31"/>
      <c r="R7669" s="31"/>
    </row>
    <row r="7670" spans="17:18">
      <c r="Q7670" s="31"/>
      <c r="R7670" s="31"/>
    </row>
    <row r="7671" spans="17:18">
      <c r="Q7671" s="31"/>
      <c r="R7671" s="31"/>
    </row>
    <row r="7672" spans="17:18">
      <c r="Q7672" s="31"/>
      <c r="R7672" s="31"/>
    </row>
    <row r="7673" spans="17:18">
      <c r="Q7673" s="31"/>
      <c r="R7673" s="31"/>
    </row>
    <row r="7674" spans="17:18">
      <c r="Q7674" s="31"/>
      <c r="R7674" s="31"/>
    </row>
    <row r="7675" spans="17:18">
      <c r="Q7675" s="31"/>
      <c r="R7675" s="31"/>
    </row>
    <row r="7676" spans="17:18">
      <c r="Q7676" s="31"/>
      <c r="R7676" s="31"/>
    </row>
    <row r="7677" spans="17:18">
      <c r="Q7677" s="31"/>
      <c r="R7677" s="31"/>
    </row>
    <row r="7678" spans="17:18">
      <c r="Q7678" s="31"/>
      <c r="R7678" s="31"/>
    </row>
    <row r="7679" spans="17:18">
      <c r="Q7679" s="31"/>
      <c r="R7679" s="31"/>
    </row>
    <row r="7680" spans="17:18">
      <c r="Q7680" s="31"/>
      <c r="R7680" s="31"/>
    </row>
    <row r="7681" spans="17:18">
      <c r="Q7681" s="31"/>
      <c r="R7681" s="31"/>
    </row>
    <row r="7682" spans="17:18">
      <c r="Q7682" s="31"/>
      <c r="R7682" s="31"/>
    </row>
    <row r="7683" spans="17:18">
      <c r="Q7683" s="31"/>
      <c r="R7683" s="31"/>
    </row>
    <row r="7684" spans="17:18">
      <c r="Q7684" s="31"/>
      <c r="R7684" s="31"/>
    </row>
    <row r="7685" spans="17:18">
      <c r="Q7685" s="31"/>
      <c r="R7685" s="31"/>
    </row>
    <row r="7686" spans="17:18">
      <c r="Q7686" s="31"/>
      <c r="R7686" s="31"/>
    </row>
    <row r="7687" spans="17:18">
      <c r="Q7687" s="31"/>
      <c r="R7687" s="31"/>
    </row>
    <row r="7688" spans="17:18">
      <c r="Q7688" s="31"/>
      <c r="R7688" s="31"/>
    </row>
    <row r="7689" spans="17:18">
      <c r="Q7689" s="31"/>
      <c r="R7689" s="31"/>
    </row>
    <row r="7690" spans="17:18">
      <c r="Q7690" s="31"/>
      <c r="R7690" s="31"/>
    </row>
    <row r="7691" spans="17:18">
      <c r="Q7691" s="31"/>
      <c r="R7691" s="31"/>
    </row>
    <row r="7692" spans="17:18">
      <c r="Q7692" s="31"/>
      <c r="R7692" s="31"/>
    </row>
    <row r="7693" spans="17:18">
      <c r="Q7693" s="31"/>
      <c r="R7693" s="31"/>
    </row>
    <row r="7694" spans="17:18">
      <c r="Q7694" s="31"/>
      <c r="R7694" s="31"/>
    </row>
    <row r="7695" spans="17:18">
      <c r="Q7695" s="31"/>
      <c r="R7695" s="31"/>
    </row>
    <row r="7696" spans="17:18">
      <c r="Q7696" s="31"/>
      <c r="R7696" s="31"/>
    </row>
    <row r="7697" spans="17:18">
      <c r="Q7697" s="31"/>
      <c r="R7697" s="31"/>
    </row>
    <row r="7698" spans="17:18">
      <c r="Q7698" s="31"/>
      <c r="R7698" s="31"/>
    </row>
    <row r="7699" spans="17:18">
      <c r="Q7699" s="31"/>
      <c r="R7699" s="31"/>
    </row>
    <row r="7700" spans="17:18">
      <c r="Q7700" s="31"/>
      <c r="R7700" s="31"/>
    </row>
    <row r="7701" spans="17:18">
      <c r="Q7701" s="31"/>
      <c r="R7701" s="31"/>
    </row>
    <row r="7702" spans="17:18">
      <c r="Q7702" s="31"/>
      <c r="R7702" s="31"/>
    </row>
    <row r="7703" spans="17:18">
      <c r="Q7703" s="31"/>
      <c r="R7703" s="31"/>
    </row>
    <row r="7704" spans="17:18">
      <c r="Q7704" s="31"/>
      <c r="R7704" s="31"/>
    </row>
    <row r="7705" spans="17:18">
      <c r="Q7705" s="31"/>
      <c r="R7705" s="31"/>
    </row>
    <row r="7706" spans="17:18">
      <c r="Q7706" s="31"/>
      <c r="R7706" s="31"/>
    </row>
    <row r="7707" spans="17:18">
      <c r="Q7707" s="31"/>
      <c r="R7707" s="31"/>
    </row>
    <row r="7708" spans="17:18">
      <c r="Q7708" s="31"/>
      <c r="R7708" s="31"/>
    </row>
    <row r="7709" spans="17:18">
      <c r="Q7709" s="31"/>
      <c r="R7709" s="31"/>
    </row>
    <row r="7710" spans="17:18">
      <c r="Q7710" s="31"/>
      <c r="R7710" s="31"/>
    </row>
    <row r="7711" spans="17:18">
      <c r="Q7711" s="31"/>
      <c r="R7711" s="31"/>
    </row>
    <row r="7712" spans="17:18">
      <c r="Q7712" s="31"/>
      <c r="R7712" s="31"/>
    </row>
    <row r="7713" spans="17:18">
      <c r="Q7713" s="31"/>
      <c r="R7713" s="31"/>
    </row>
    <row r="7714" spans="17:18">
      <c r="Q7714" s="31"/>
      <c r="R7714" s="31"/>
    </row>
    <row r="7715" spans="17:18">
      <c r="Q7715" s="31"/>
      <c r="R7715" s="31"/>
    </row>
    <row r="7716" spans="17:18">
      <c r="Q7716" s="31"/>
      <c r="R7716" s="31"/>
    </row>
    <row r="7717" spans="17:18">
      <c r="Q7717" s="31"/>
      <c r="R7717" s="31"/>
    </row>
    <row r="7718" spans="17:18">
      <c r="Q7718" s="31"/>
      <c r="R7718" s="31"/>
    </row>
    <row r="7719" spans="17:18">
      <c r="Q7719" s="31"/>
      <c r="R7719" s="31"/>
    </row>
    <row r="7720" spans="17:18">
      <c r="Q7720" s="31"/>
      <c r="R7720" s="31"/>
    </row>
    <row r="7721" spans="17:18">
      <c r="Q7721" s="31"/>
      <c r="R7721" s="31"/>
    </row>
    <row r="7722" spans="17:18">
      <c r="Q7722" s="31"/>
      <c r="R7722" s="31"/>
    </row>
    <row r="7723" spans="17:18">
      <c r="Q7723" s="31"/>
      <c r="R7723" s="31"/>
    </row>
    <row r="7724" spans="17:18">
      <c r="Q7724" s="31"/>
      <c r="R7724" s="31"/>
    </row>
    <row r="7725" spans="17:18">
      <c r="Q7725" s="31"/>
      <c r="R7725" s="31"/>
    </row>
    <row r="7726" spans="17:18">
      <c r="Q7726" s="31"/>
      <c r="R7726" s="31"/>
    </row>
    <row r="7727" spans="17:18">
      <c r="Q7727" s="31"/>
      <c r="R7727" s="31"/>
    </row>
    <row r="7728" spans="17:18">
      <c r="Q7728" s="31"/>
      <c r="R7728" s="31"/>
    </row>
    <row r="7729" spans="17:18">
      <c r="Q7729" s="31"/>
      <c r="R7729" s="31"/>
    </row>
    <row r="7730" spans="17:18">
      <c r="Q7730" s="31"/>
      <c r="R7730" s="31"/>
    </row>
    <row r="7731" spans="17:18">
      <c r="Q7731" s="31"/>
      <c r="R7731" s="31"/>
    </row>
    <row r="7732" spans="17:18">
      <c r="Q7732" s="31"/>
      <c r="R7732" s="31"/>
    </row>
    <row r="7733" spans="17:18">
      <c r="Q7733" s="31"/>
      <c r="R7733" s="31"/>
    </row>
    <row r="7734" spans="17:18">
      <c r="Q7734" s="31"/>
      <c r="R7734" s="31"/>
    </row>
    <row r="7735" spans="17:18">
      <c r="Q7735" s="31"/>
      <c r="R7735" s="31"/>
    </row>
    <row r="7736" spans="17:18">
      <c r="Q7736" s="31"/>
      <c r="R7736" s="31"/>
    </row>
    <row r="7737" spans="17:18">
      <c r="Q7737" s="31"/>
      <c r="R7737" s="31"/>
    </row>
    <row r="7738" spans="17:18">
      <c r="Q7738" s="31"/>
      <c r="R7738" s="31"/>
    </row>
    <row r="7739" spans="17:18">
      <c r="Q7739" s="31"/>
      <c r="R7739" s="31"/>
    </row>
    <row r="7740" spans="17:18">
      <c r="Q7740" s="31"/>
      <c r="R7740" s="31"/>
    </row>
    <row r="7741" spans="17:18">
      <c r="Q7741" s="31"/>
      <c r="R7741" s="31"/>
    </row>
    <row r="7742" spans="17:18">
      <c r="Q7742" s="31"/>
      <c r="R7742" s="31"/>
    </row>
    <row r="7743" spans="17:18">
      <c r="Q7743" s="31"/>
      <c r="R7743" s="31"/>
    </row>
    <row r="7744" spans="17:18">
      <c r="Q7744" s="31"/>
      <c r="R7744" s="31"/>
    </row>
    <row r="7745" spans="17:18">
      <c r="Q7745" s="31"/>
      <c r="R7745" s="31"/>
    </row>
    <row r="7746" spans="17:18">
      <c r="Q7746" s="31"/>
      <c r="R7746" s="31"/>
    </row>
    <row r="7747" spans="17:18">
      <c r="Q7747" s="31"/>
      <c r="R7747" s="31"/>
    </row>
    <row r="7748" spans="17:18">
      <c r="Q7748" s="31"/>
      <c r="R7748" s="31"/>
    </row>
    <row r="7749" spans="17:18">
      <c r="Q7749" s="31"/>
      <c r="R7749" s="31"/>
    </row>
    <row r="7750" spans="17:18">
      <c r="Q7750" s="31"/>
      <c r="R7750" s="31"/>
    </row>
    <row r="7751" spans="17:18">
      <c r="Q7751" s="31"/>
      <c r="R7751" s="31"/>
    </row>
    <row r="7752" spans="17:18">
      <c r="Q7752" s="31"/>
      <c r="R7752" s="31"/>
    </row>
    <row r="7753" spans="17:18">
      <c r="Q7753" s="31"/>
      <c r="R7753" s="31"/>
    </row>
    <row r="7754" spans="17:18">
      <c r="Q7754" s="31"/>
      <c r="R7754" s="31"/>
    </row>
    <row r="7755" spans="17:18">
      <c r="Q7755" s="31"/>
      <c r="R7755" s="31"/>
    </row>
    <row r="7756" spans="17:18">
      <c r="Q7756" s="31"/>
      <c r="R7756" s="31"/>
    </row>
    <row r="7757" spans="17:18">
      <c r="Q7757" s="31"/>
      <c r="R7757" s="31"/>
    </row>
    <row r="7758" spans="17:18">
      <c r="Q7758" s="31"/>
      <c r="R7758" s="31"/>
    </row>
    <row r="7759" spans="17:18">
      <c r="Q7759" s="31"/>
      <c r="R7759" s="31"/>
    </row>
    <row r="7760" spans="17:18">
      <c r="Q7760" s="31"/>
      <c r="R7760" s="31"/>
    </row>
    <row r="7761" spans="17:18">
      <c r="Q7761" s="31"/>
      <c r="R7761" s="31"/>
    </row>
    <row r="7762" spans="17:18">
      <c r="Q7762" s="31"/>
      <c r="R7762" s="31"/>
    </row>
    <row r="7763" spans="17:18">
      <c r="Q7763" s="31"/>
      <c r="R7763" s="31"/>
    </row>
    <row r="7764" spans="17:18">
      <c r="Q7764" s="31"/>
      <c r="R7764" s="31"/>
    </row>
    <row r="7765" spans="17:18">
      <c r="Q7765" s="31"/>
      <c r="R7765" s="31"/>
    </row>
    <row r="7766" spans="17:18">
      <c r="Q7766" s="31"/>
      <c r="R7766" s="31"/>
    </row>
    <row r="7767" spans="17:18">
      <c r="Q7767" s="31"/>
      <c r="R7767" s="31"/>
    </row>
    <row r="7768" spans="17:18">
      <c r="Q7768" s="31"/>
      <c r="R7768" s="31"/>
    </row>
    <row r="7769" spans="17:18">
      <c r="Q7769" s="31"/>
      <c r="R7769" s="31"/>
    </row>
    <row r="7770" spans="17:18">
      <c r="Q7770" s="31"/>
      <c r="R7770" s="31"/>
    </row>
    <row r="7771" spans="17:18">
      <c r="Q7771" s="31"/>
      <c r="R7771" s="31"/>
    </row>
    <row r="7772" spans="17:18">
      <c r="Q7772" s="31"/>
      <c r="R7772" s="31"/>
    </row>
    <row r="7773" spans="17:18">
      <c r="Q7773" s="31"/>
      <c r="R7773" s="31"/>
    </row>
    <row r="7774" spans="17:18">
      <c r="Q7774" s="31"/>
      <c r="R7774" s="31"/>
    </row>
    <row r="7775" spans="17:18">
      <c r="Q7775" s="31"/>
      <c r="R7775" s="31"/>
    </row>
    <row r="7776" spans="17:18">
      <c r="Q7776" s="31"/>
      <c r="R7776" s="31"/>
    </row>
    <row r="7777" spans="17:18">
      <c r="Q7777" s="31"/>
      <c r="R7777" s="31"/>
    </row>
    <row r="7778" spans="17:18">
      <c r="Q7778" s="31"/>
      <c r="R7778" s="31"/>
    </row>
    <row r="7779" spans="17:18">
      <c r="Q7779" s="31"/>
      <c r="R7779" s="31"/>
    </row>
    <row r="7780" spans="17:18">
      <c r="Q7780" s="31"/>
      <c r="R7780" s="31"/>
    </row>
    <row r="7781" spans="17:18">
      <c r="Q7781" s="31"/>
      <c r="R7781" s="31"/>
    </row>
    <row r="7782" spans="17:18">
      <c r="Q7782" s="31"/>
      <c r="R7782" s="31"/>
    </row>
    <row r="7783" spans="17:18">
      <c r="Q7783" s="31"/>
      <c r="R7783" s="31"/>
    </row>
    <row r="7784" spans="17:18">
      <c r="Q7784" s="31"/>
      <c r="R7784" s="31"/>
    </row>
    <row r="7785" spans="17:18">
      <c r="Q7785" s="31"/>
      <c r="R7785" s="31"/>
    </row>
    <row r="7786" spans="17:18">
      <c r="Q7786" s="31"/>
      <c r="R7786" s="31"/>
    </row>
    <row r="7787" spans="17:18">
      <c r="Q7787" s="31"/>
      <c r="R7787" s="31"/>
    </row>
    <row r="7788" spans="17:18">
      <c r="Q7788" s="31"/>
      <c r="R7788" s="31"/>
    </row>
    <row r="7789" spans="17:18">
      <c r="Q7789" s="31"/>
      <c r="R7789" s="31"/>
    </row>
    <row r="7790" spans="17:18">
      <c r="Q7790" s="31"/>
      <c r="R7790" s="31"/>
    </row>
    <row r="7791" spans="17:18">
      <c r="Q7791" s="31"/>
      <c r="R7791" s="31"/>
    </row>
    <row r="7792" spans="17:18">
      <c r="Q7792" s="31"/>
      <c r="R7792" s="31"/>
    </row>
    <row r="7793" spans="17:18">
      <c r="Q7793" s="31"/>
      <c r="R7793" s="31"/>
    </row>
    <row r="7794" spans="17:18">
      <c r="Q7794" s="31"/>
      <c r="R7794" s="31"/>
    </row>
    <row r="7795" spans="17:18">
      <c r="Q7795" s="31"/>
      <c r="R7795" s="31"/>
    </row>
    <row r="7796" spans="17:18">
      <c r="Q7796" s="31"/>
      <c r="R7796" s="31"/>
    </row>
    <row r="7797" spans="17:18">
      <c r="Q7797" s="31"/>
      <c r="R7797" s="31"/>
    </row>
    <row r="7798" spans="17:18">
      <c r="Q7798" s="31"/>
      <c r="R7798" s="31"/>
    </row>
    <row r="7799" spans="17:18">
      <c r="Q7799" s="31"/>
      <c r="R7799" s="31"/>
    </row>
    <row r="7800" spans="17:18">
      <c r="Q7800" s="31"/>
      <c r="R7800" s="31"/>
    </row>
    <row r="7801" spans="17:18">
      <c r="Q7801" s="31"/>
      <c r="R7801" s="31"/>
    </row>
    <row r="7802" spans="17:18">
      <c r="Q7802" s="31"/>
      <c r="R7802" s="31"/>
    </row>
    <row r="7803" spans="17:18">
      <c r="Q7803" s="31"/>
      <c r="R7803" s="31"/>
    </row>
    <row r="7804" spans="17:18">
      <c r="Q7804" s="31"/>
      <c r="R7804" s="31"/>
    </row>
    <row r="7805" spans="17:18">
      <c r="Q7805" s="31"/>
      <c r="R7805" s="31"/>
    </row>
    <row r="7806" spans="17:18">
      <c r="Q7806" s="31"/>
      <c r="R7806" s="31"/>
    </row>
    <row r="7807" spans="17:18">
      <c r="Q7807" s="31"/>
      <c r="R7807" s="31"/>
    </row>
    <row r="7808" spans="17:18">
      <c r="Q7808" s="31"/>
      <c r="R7808" s="31"/>
    </row>
    <row r="7809" spans="17:18">
      <c r="Q7809" s="31"/>
      <c r="R7809" s="31"/>
    </row>
    <row r="7810" spans="17:18">
      <c r="Q7810" s="31"/>
      <c r="R7810" s="31"/>
    </row>
    <row r="7811" spans="17:18">
      <c r="Q7811" s="31"/>
      <c r="R7811" s="31"/>
    </row>
    <row r="7812" spans="17:18">
      <c r="Q7812" s="31"/>
      <c r="R7812" s="31"/>
    </row>
    <row r="7813" spans="17:18">
      <c r="Q7813" s="31"/>
      <c r="R7813" s="31"/>
    </row>
    <row r="7814" spans="17:18">
      <c r="Q7814" s="31"/>
      <c r="R7814" s="31"/>
    </row>
    <row r="7815" spans="17:18">
      <c r="Q7815" s="31"/>
      <c r="R7815" s="31"/>
    </row>
    <row r="7816" spans="17:18">
      <c r="Q7816" s="31"/>
      <c r="R7816" s="31"/>
    </row>
    <row r="7817" spans="17:18">
      <c r="Q7817" s="31"/>
      <c r="R7817" s="31"/>
    </row>
    <row r="7818" spans="17:18">
      <c r="Q7818" s="31"/>
      <c r="R7818" s="31"/>
    </row>
    <row r="7819" spans="17:18">
      <c r="Q7819" s="31"/>
      <c r="R7819" s="31"/>
    </row>
    <row r="7820" spans="17:18">
      <c r="Q7820" s="31"/>
      <c r="R7820" s="31"/>
    </row>
    <row r="7821" spans="17:18">
      <c r="Q7821" s="31"/>
      <c r="R7821" s="31"/>
    </row>
    <row r="7822" spans="17:18">
      <c r="Q7822" s="31"/>
      <c r="R7822" s="31"/>
    </row>
    <row r="7823" spans="17:18">
      <c r="Q7823" s="31"/>
      <c r="R7823" s="31"/>
    </row>
    <row r="7824" spans="17:18">
      <c r="Q7824" s="31"/>
      <c r="R7824" s="31"/>
    </row>
    <row r="7825" spans="17:18">
      <c r="Q7825" s="31"/>
      <c r="R7825" s="31"/>
    </row>
    <row r="7826" spans="17:18">
      <c r="Q7826" s="31"/>
      <c r="R7826" s="31"/>
    </row>
    <row r="7827" spans="17:18">
      <c r="Q7827" s="31"/>
      <c r="R7827" s="31"/>
    </row>
    <row r="7828" spans="17:18">
      <c r="Q7828" s="31"/>
      <c r="R7828" s="31"/>
    </row>
    <row r="7829" spans="17:18">
      <c r="Q7829" s="31"/>
      <c r="R7829" s="31"/>
    </row>
    <row r="7830" spans="17:18">
      <c r="Q7830" s="31"/>
      <c r="R7830" s="31"/>
    </row>
    <row r="7831" spans="17:18">
      <c r="Q7831" s="31"/>
      <c r="R7831" s="31"/>
    </row>
    <row r="7832" spans="17:18">
      <c r="Q7832" s="31"/>
      <c r="R7832" s="31"/>
    </row>
    <row r="7833" spans="17:18">
      <c r="Q7833" s="31"/>
      <c r="R7833" s="31"/>
    </row>
    <row r="7834" spans="17:18">
      <c r="Q7834" s="31"/>
      <c r="R7834" s="31"/>
    </row>
    <row r="7835" spans="17:18">
      <c r="Q7835" s="31"/>
      <c r="R7835" s="31"/>
    </row>
    <row r="7836" spans="17:18">
      <c r="Q7836" s="31"/>
      <c r="R7836" s="31"/>
    </row>
    <row r="7837" spans="17:18">
      <c r="Q7837" s="31"/>
      <c r="R7837" s="31"/>
    </row>
    <row r="7838" spans="17:18">
      <c r="Q7838" s="31"/>
      <c r="R7838" s="31"/>
    </row>
    <row r="7839" spans="17:18">
      <c r="Q7839" s="31"/>
      <c r="R7839" s="31"/>
    </row>
    <row r="7840" spans="17:18">
      <c r="Q7840" s="31"/>
      <c r="R7840" s="31"/>
    </row>
    <row r="7841" spans="17:18">
      <c r="Q7841" s="31"/>
      <c r="R7841" s="31"/>
    </row>
    <row r="7842" spans="17:18">
      <c r="Q7842" s="31"/>
      <c r="R7842" s="31"/>
    </row>
    <row r="7843" spans="17:18">
      <c r="Q7843" s="31"/>
      <c r="R7843" s="31"/>
    </row>
    <row r="7844" spans="17:18">
      <c r="Q7844" s="31"/>
      <c r="R7844" s="31"/>
    </row>
    <row r="7845" spans="17:18">
      <c r="Q7845" s="31"/>
      <c r="R7845" s="31"/>
    </row>
    <row r="7846" spans="17:18">
      <c r="Q7846" s="31"/>
      <c r="R7846" s="31"/>
    </row>
    <row r="7847" spans="17:18">
      <c r="Q7847" s="31"/>
      <c r="R7847" s="31"/>
    </row>
    <row r="7848" spans="17:18">
      <c r="Q7848" s="31"/>
      <c r="R7848" s="31"/>
    </row>
    <row r="7849" spans="17:18">
      <c r="Q7849" s="31"/>
      <c r="R7849" s="31"/>
    </row>
    <row r="7850" spans="17:18">
      <c r="Q7850" s="31"/>
      <c r="R7850" s="31"/>
    </row>
    <row r="7851" spans="17:18">
      <c r="Q7851" s="31"/>
      <c r="R7851" s="31"/>
    </row>
    <row r="7852" spans="17:18">
      <c r="Q7852" s="31"/>
      <c r="R7852" s="31"/>
    </row>
    <row r="7853" spans="17:18">
      <c r="Q7853" s="31"/>
      <c r="R7853" s="31"/>
    </row>
    <row r="7854" spans="17:18">
      <c r="Q7854" s="31"/>
      <c r="R7854" s="31"/>
    </row>
    <row r="7855" spans="17:18">
      <c r="Q7855" s="31"/>
      <c r="R7855" s="31"/>
    </row>
    <row r="7856" spans="17:18">
      <c r="Q7856" s="31"/>
      <c r="R7856" s="31"/>
    </row>
    <row r="7857" spans="17:18">
      <c r="Q7857" s="31"/>
      <c r="R7857" s="31"/>
    </row>
    <row r="7858" spans="17:18">
      <c r="Q7858" s="31"/>
      <c r="R7858" s="31"/>
    </row>
    <row r="7859" spans="17:18">
      <c r="Q7859" s="31"/>
      <c r="R7859" s="31"/>
    </row>
    <row r="7860" spans="17:18">
      <c r="Q7860" s="31"/>
      <c r="R7860" s="31"/>
    </row>
    <row r="7861" spans="17:18">
      <c r="Q7861" s="31"/>
      <c r="R7861" s="31"/>
    </row>
    <row r="7862" spans="17:18">
      <c r="Q7862" s="31"/>
      <c r="R7862" s="31"/>
    </row>
    <row r="7863" spans="17:18">
      <c r="Q7863" s="31"/>
      <c r="R7863" s="31"/>
    </row>
    <row r="7864" spans="17:18">
      <c r="Q7864" s="31"/>
      <c r="R7864" s="31"/>
    </row>
    <row r="7865" spans="17:18">
      <c r="Q7865" s="31"/>
      <c r="R7865" s="31"/>
    </row>
    <row r="7866" spans="17:18">
      <c r="Q7866" s="31"/>
      <c r="R7866" s="31"/>
    </row>
    <row r="7867" spans="17:18">
      <c r="Q7867" s="31"/>
      <c r="R7867" s="31"/>
    </row>
    <row r="7868" spans="17:18">
      <c r="Q7868" s="31"/>
      <c r="R7868" s="31"/>
    </row>
    <row r="7869" spans="17:18">
      <c r="Q7869" s="31"/>
      <c r="R7869" s="31"/>
    </row>
    <row r="7870" spans="17:18">
      <c r="Q7870" s="31"/>
      <c r="R7870" s="31"/>
    </row>
    <row r="7871" spans="17:18">
      <c r="Q7871" s="31"/>
      <c r="R7871" s="31"/>
    </row>
    <row r="7872" spans="17:18">
      <c r="Q7872" s="31"/>
      <c r="R7872" s="31"/>
    </row>
    <row r="7873" spans="17:18">
      <c r="Q7873" s="31"/>
      <c r="R7873" s="31"/>
    </row>
    <row r="7874" spans="17:18">
      <c r="Q7874" s="31"/>
      <c r="R7874" s="31"/>
    </row>
    <row r="7875" spans="17:18">
      <c r="Q7875" s="31"/>
      <c r="R7875" s="31"/>
    </row>
    <row r="7876" spans="17:18">
      <c r="Q7876" s="31"/>
      <c r="R7876" s="31"/>
    </row>
    <row r="7877" spans="17:18">
      <c r="Q7877" s="31"/>
      <c r="R7877" s="31"/>
    </row>
    <row r="7878" spans="17:18">
      <c r="Q7878" s="31"/>
      <c r="R7878" s="31"/>
    </row>
    <row r="7879" spans="17:18">
      <c r="Q7879" s="31"/>
      <c r="R7879" s="31"/>
    </row>
    <row r="7880" spans="17:18">
      <c r="Q7880" s="31"/>
      <c r="R7880" s="31"/>
    </row>
    <row r="7881" spans="17:18">
      <c r="Q7881" s="31"/>
      <c r="R7881" s="31"/>
    </row>
    <row r="7882" spans="17:18">
      <c r="Q7882" s="31"/>
      <c r="R7882" s="31"/>
    </row>
    <row r="7883" spans="17:18">
      <c r="Q7883" s="31"/>
      <c r="R7883" s="31"/>
    </row>
    <row r="7884" spans="17:18">
      <c r="Q7884" s="31"/>
      <c r="R7884" s="31"/>
    </row>
    <row r="7885" spans="17:18">
      <c r="Q7885" s="31"/>
      <c r="R7885" s="31"/>
    </row>
    <row r="7886" spans="17:18">
      <c r="Q7886" s="31"/>
      <c r="R7886" s="31"/>
    </row>
    <row r="7887" spans="17:18">
      <c r="Q7887" s="31"/>
      <c r="R7887" s="31"/>
    </row>
    <row r="7888" spans="17:18">
      <c r="Q7888" s="31"/>
      <c r="R7888" s="31"/>
    </row>
    <row r="7889" spans="17:18">
      <c r="Q7889" s="31"/>
      <c r="R7889" s="31"/>
    </row>
    <row r="7890" spans="17:18">
      <c r="Q7890" s="31"/>
      <c r="R7890" s="31"/>
    </row>
    <row r="7891" spans="17:18">
      <c r="Q7891" s="31"/>
      <c r="R7891" s="31"/>
    </row>
    <row r="7892" spans="17:18">
      <c r="Q7892" s="31"/>
      <c r="R7892" s="31"/>
    </row>
    <row r="7893" spans="17:18">
      <c r="Q7893" s="31"/>
      <c r="R7893" s="31"/>
    </row>
    <row r="7894" spans="17:18">
      <c r="Q7894" s="31"/>
      <c r="R7894" s="31"/>
    </row>
    <row r="7895" spans="17:18">
      <c r="Q7895" s="31"/>
      <c r="R7895" s="31"/>
    </row>
    <row r="7896" spans="17:18">
      <c r="Q7896" s="31"/>
      <c r="R7896" s="31"/>
    </row>
    <row r="7897" spans="17:18">
      <c r="Q7897" s="31"/>
      <c r="R7897" s="31"/>
    </row>
    <row r="7898" spans="17:18">
      <c r="Q7898" s="31"/>
      <c r="R7898" s="31"/>
    </row>
    <row r="7899" spans="17:18">
      <c r="Q7899" s="31"/>
      <c r="R7899" s="31"/>
    </row>
    <row r="7900" spans="17:18">
      <c r="Q7900" s="31"/>
      <c r="R7900" s="31"/>
    </row>
    <row r="7901" spans="17:18">
      <c r="Q7901" s="31"/>
      <c r="R7901" s="31"/>
    </row>
    <row r="7902" spans="17:18">
      <c r="Q7902" s="31"/>
      <c r="R7902" s="31"/>
    </row>
    <row r="7903" spans="17:18">
      <c r="Q7903" s="31"/>
      <c r="R7903" s="31"/>
    </row>
    <row r="7904" spans="17:18">
      <c r="Q7904" s="31"/>
      <c r="R7904" s="31"/>
    </row>
    <row r="7905" spans="17:18">
      <c r="Q7905" s="31"/>
      <c r="R7905" s="31"/>
    </row>
    <row r="7906" spans="17:18">
      <c r="Q7906" s="31"/>
      <c r="R7906" s="31"/>
    </row>
    <row r="7907" spans="17:18">
      <c r="Q7907" s="31"/>
      <c r="R7907" s="31"/>
    </row>
    <row r="7908" spans="17:18">
      <c r="Q7908" s="31"/>
      <c r="R7908" s="31"/>
    </row>
    <row r="7909" spans="17:18">
      <c r="Q7909" s="31"/>
      <c r="R7909" s="31"/>
    </row>
    <row r="7910" spans="17:18">
      <c r="Q7910" s="31"/>
      <c r="R7910" s="31"/>
    </row>
    <row r="7911" spans="17:18">
      <c r="Q7911" s="31"/>
      <c r="R7911" s="31"/>
    </row>
    <row r="7912" spans="17:18">
      <c r="Q7912" s="31"/>
      <c r="R7912" s="31"/>
    </row>
    <row r="7913" spans="17:18">
      <c r="Q7913" s="31"/>
      <c r="R7913" s="31"/>
    </row>
    <row r="7914" spans="17:18">
      <c r="Q7914" s="31"/>
      <c r="R7914" s="31"/>
    </row>
    <row r="7915" spans="17:18">
      <c r="Q7915" s="31"/>
      <c r="R7915" s="31"/>
    </row>
    <row r="7916" spans="17:18">
      <c r="Q7916" s="31"/>
      <c r="R7916" s="31"/>
    </row>
    <row r="7917" spans="17:18">
      <c r="Q7917" s="31"/>
      <c r="R7917" s="31"/>
    </row>
    <row r="7918" spans="17:18">
      <c r="Q7918" s="31"/>
      <c r="R7918" s="31"/>
    </row>
    <row r="7919" spans="17:18">
      <c r="Q7919" s="31"/>
      <c r="R7919" s="31"/>
    </row>
    <row r="7920" spans="17:18">
      <c r="Q7920" s="31"/>
      <c r="R7920" s="31"/>
    </row>
    <row r="7921" spans="17:18">
      <c r="Q7921" s="31"/>
      <c r="R7921" s="31"/>
    </row>
    <row r="7922" spans="17:18">
      <c r="Q7922" s="31"/>
      <c r="R7922" s="31"/>
    </row>
    <row r="7923" spans="17:18">
      <c r="Q7923" s="31"/>
      <c r="R7923" s="31"/>
    </row>
    <row r="7924" spans="17:18">
      <c r="Q7924" s="31"/>
      <c r="R7924" s="31"/>
    </row>
    <row r="7925" spans="17:18">
      <c r="Q7925" s="31"/>
      <c r="R7925" s="31"/>
    </row>
    <row r="7926" spans="17:18">
      <c r="Q7926" s="31"/>
      <c r="R7926" s="31"/>
    </row>
    <row r="7927" spans="17:18">
      <c r="Q7927" s="31"/>
      <c r="R7927" s="31"/>
    </row>
    <row r="7928" spans="17:18">
      <c r="Q7928" s="31"/>
      <c r="R7928" s="31"/>
    </row>
    <row r="7929" spans="17:18">
      <c r="Q7929" s="31"/>
      <c r="R7929" s="31"/>
    </row>
    <row r="7930" spans="17:18">
      <c r="Q7930" s="31"/>
      <c r="R7930" s="31"/>
    </row>
    <row r="7931" spans="17:18">
      <c r="Q7931" s="31"/>
      <c r="R7931" s="31"/>
    </row>
    <row r="7932" spans="17:18">
      <c r="Q7932" s="31"/>
      <c r="R7932" s="31"/>
    </row>
    <row r="7933" spans="17:18">
      <c r="Q7933" s="31"/>
      <c r="R7933" s="31"/>
    </row>
    <row r="7934" spans="17:18">
      <c r="Q7934" s="31"/>
      <c r="R7934" s="31"/>
    </row>
    <row r="7935" spans="17:18">
      <c r="Q7935" s="31"/>
      <c r="R7935" s="31"/>
    </row>
    <row r="7936" spans="17:18">
      <c r="Q7936" s="31"/>
      <c r="R7936" s="31"/>
    </row>
    <row r="7937" spans="17:18">
      <c r="Q7937" s="31"/>
      <c r="R7937" s="31"/>
    </row>
    <row r="7938" spans="17:18">
      <c r="Q7938" s="31"/>
      <c r="R7938" s="31"/>
    </row>
    <row r="7939" spans="17:18">
      <c r="Q7939" s="31"/>
      <c r="R7939" s="31"/>
    </row>
    <row r="7940" spans="17:18">
      <c r="Q7940" s="31"/>
      <c r="R7940" s="31"/>
    </row>
    <row r="7941" spans="17:18">
      <c r="Q7941" s="31"/>
      <c r="R7941" s="31"/>
    </row>
    <row r="7942" spans="17:18">
      <c r="Q7942" s="31"/>
      <c r="R7942" s="31"/>
    </row>
    <row r="7943" spans="17:18">
      <c r="Q7943" s="31"/>
      <c r="R7943" s="31"/>
    </row>
    <row r="7944" spans="17:18">
      <c r="Q7944" s="31"/>
      <c r="R7944" s="31"/>
    </row>
    <row r="7945" spans="17:18">
      <c r="Q7945" s="31"/>
      <c r="R7945" s="31"/>
    </row>
    <row r="7946" spans="17:18">
      <c r="Q7946" s="31"/>
      <c r="R7946" s="31"/>
    </row>
    <row r="7947" spans="17:18">
      <c r="Q7947" s="31"/>
      <c r="R7947" s="31"/>
    </row>
    <row r="7948" spans="17:18">
      <c r="Q7948" s="31"/>
      <c r="R7948" s="31"/>
    </row>
    <row r="7949" spans="17:18">
      <c r="Q7949" s="31"/>
      <c r="R7949" s="31"/>
    </row>
    <row r="7950" spans="17:18">
      <c r="Q7950" s="31"/>
      <c r="R7950" s="31"/>
    </row>
    <row r="7951" spans="17:18">
      <c r="Q7951" s="31"/>
      <c r="R7951" s="31"/>
    </row>
    <row r="7952" spans="17:18">
      <c r="Q7952" s="31"/>
      <c r="R7952" s="31"/>
    </row>
    <row r="7953" spans="17:18">
      <c r="Q7953" s="31"/>
      <c r="R7953" s="31"/>
    </row>
    <row r="7954" spans="17:18">
      <c r="Q7954" s="31"/>
      <c r="R7954" s="31"/>
    </row>
    <row r="7955" spans="17:18">
      <c r="Q7955" s="31"/>
      <c r="R7955" s="31"/>
    </row>
    <row r="7956" spans="17:18">
      <c r="Q7956" s="31"/>
      <c r="R7956" s="31"/>
    </row>
    <row r="7957" spans="17:18">
      <c r="Q7957" s="31"/>
      <c r="R7957" s="31"/>
    </row>
    <row r="7958" spans="17:18">
      <c r="Q7958" s="31"/>
      <c r="R7958" s="31"/>
    </row>
    <row r="7959" spans="17:18">
      <c r="Q7959" s="31"/>
      <c r="R7959" s="31"/>
    </row>
    <row r="7960" spans="17:18">
      <c r="Q7960" s="31"/>
      <c r="R7960" s="31"/>
    </row>
    <row r="7961" spans="17:18">
      <c r="Q7961" s="31"/>
      <c r="R7961" s="31"/>
    </row>
    <row r="7962" spans="17:18">
      <c r="Q7962" s="31"/>
      <c r="R7962" s="31"/>
    </row>
    <row r="7963" spans="17:18">
      <c r="Q7963" s="31"/>
      <c r="R7963" s="31"/>
    </row>
    <row r="7964" spans="17:18">
      <c r="Q7964" s="31"/>
      <c r="R7964" s="31"/>
    </row>
    <row r="7965" spans="17:18">
      <c r="Q7965" s="31"/>
      <c r="R7965" s="31"/>
    </row>
    <row r="7966" spans="17:18">
      <c r="Q7966" s="31"/>
      <c r="R7966" s="31"/>
    </row>
    <row r="7967" spans="17:18">
      <c r="Q7967" s="31"/>
      <c r="R7967" s="31"/>
    </row>
    <row r="7968" spans="17:18">
      <c r="Q7968" s="31"/>
      <c r="R7968" s="31"/>
    </row>
    <row r="7969" spans="17:18">
      <c r="Q7969" s="31"/>
      <c r="R7969" s="31"/>
    </row>
    <row r="7970" spans="17:18">
      <c r="Q7970" s="31"/>
      <c r="R7970" s="31"/>
    </row>
    <row r="7971" spans="17:18">
      <c r="Q7971" s="31"/>
      <c r="R7971" s="31"/>
    </row>
    <row r="7972" spans="17:18">
      <c r="Q7972" s="31"/>
      <c r="R7972" s="31"/>
    </row>
    <row r="7973" spans="17:18">
      <c r="Q7973" s="31"/>
      <c r="R7973" s="31"/>
    </row>
    <row r="7974" spans="17:18">
      <c r="Q7974" s="31"/>
      <c r="R7974" s="31"/>
    </row>
    <row r="7975" spans="17:18">
      <c r="Q7975" s="31"/>
      <c r="R7975" s="31"/>
    </row>
    <row r="7976" spans="17:18">
      <c r="Q7976" s="31"/>
      <c r="R7976" s="31"/>
    </row>
    <row r="7977" spans="17:18">
      <c r="Q7977" s="31"/>
      <c r="R7977" s="31"/>
    </row>
    <row r="7978" spans="17:18">
      <c r="Q7978" s="31"/>
      <c r="R7978" s="31"/>
    </row>
    <row r="7979" spans="17:18">
      <c r="Q7979" s="31"/>
      <c r="R7979" s="31"/>
    </row>
    <row r="7980" spans="17:18">
      <c r="Q7980" s="31"/>
      <c r="R7980" s="31"/>
    </row>
    <row r="7981" spans="17:18">
      <c r="Q7981" s="31"/>
      <c r="R7981" s="31"/>
    </row>
    <row r="7982" spans="17:18">
      <c r="Q7982" s="31"/>
      <c r="R7982" s="31"/>
    </row>
    <row r="7983" spans="17:18">
      <c r="Q7983" s="31"/>
      <c r="R7983" s="31"/>
    </row>
    <row r="7984" spans="17:18">
      <c r="Q7984" s="31"/>
      <c r="R7984" s="31"/>
    </row>
    <row r="7985" spans="17:18">
      <c r="Q7985" s="31"/>
      <c r="R7985" s="31"/>
    </row>
    <row r="7986" spans="17:18">
      <c r="Q7986" s="31"/>
      <c r="R7986" s="31"/>
    </row>
    <row r="7987" spans="17:18">
      <c r="Q7987" s="31"/>
      <c r="R7987" s="31"/>
    </row>
    <row r="7988" spans="17:18">
      <c r="Q7988" s="31"/>
      <c r="R7988" s="31"/>
    </row>
    <row r="7989" spans="17:18">
      <c r="Q7989" s="31"/>
      <c r="R7989" s="31"/>
    </row>
    <row r="7990" spans="17:18">
      <c r="Q7990" s="31"/>
      <c r="R7990" s="31"/>
    </row>
    <row r="7991" spans="17:18">
      <c r="Q7991" s="31"/>
      <c r="R7991" s="31"/>
    </row>
    <row r="7992" spans="17:18">
      <c r="Q7992" s="31"/>
      <c r="R7992" s="31"/>
    </row>
    <row r="7993" spans="17:18">
      <c r="Q7993" s="31"/>
      <c r="R7993" s="31"/>
    </row>
    <row r="7994" spans="17:18">
      <c r="Q7994" s="31"/>
      <c r="R7994" s="31"/>
    </row>
    <row r="7995" spans="17:18">
      <c r="Q7995" s="31"/>
      <c r="R7995" s="31"/>
    </row>
    <row r="7996" spans="17:18">
      <c r="Q7996" s="31"/>
      <c r="R7996" s="31"/>
    </row>
    <row r="7997" spans="17:18">
      <c r="Q7997" s="31"/>
      <c r="R7997" s="31"/>
    </row>
    <row r="7998" spans="17:18">
      <c r="Q7998" s="31"/>
      <c r="R7998" s="31"/>
    </row>
    <row r="7999" spans="17:18">
      <c r="Q7999" s="31"/>
      <c r="R7999" s="31"/>
    </row>
    <row r="8000" spans="17:18">
      <c r="Q8000" s="31"/>
      <c r="R8000" s="31"/>
    </row>
    <row r="8001" spans="17:18">
      <c r="Q8001" s="31"/>
      <c r="R8001" s="31"/>
    </row>
    <row r="8002" spans="17:18">
      <c r="Q8002" s="31"/>
      <c r="R8002" s="31"/>
    </row>
    <row r="8003" spans="17:18">
      <c r="Q8003" s="31"/>
      <c r="R8003" s="31"/>
    </row>
    <row r="8004" spans="17:18">
      <c r="Q8004" s="31"/>
      <c r="R8004" s="31"/>
    </row>
    <row r="8005" spans="17:18">
      <c r="Q8005" s="31"/>
      <c r="R8005" s="31"/>
    </row>
    <row r="8006" spans="17:18">
      <c r="Q8006" s="31"/>
      <c r="R8006" s="31"/>
    </row>
    <row r="8007" spans="17:18">
      <c r="Q8007" s="31"/>
      <c r="R8007" s="31"/>
    </row>
    <row r="8008" spans="17:18">
      <c r="Q8008" s="31"/>
      <c r="R8008" s="31"/>
    </row>
    <row r="8009" spans="17:18">
      <c r="Q8009" s="31"/>
      <c r="R8009" s="31"/>
    </row>
    <row r="8010" spans="17:18">
      <c r="Q8010" s="31"/>
      <c r="R8010" s="31"/>
    </row>
    <row r="8011" spans="17:18">
      <c r="Q8011" s="31"/>
      <c r="R8011" s="31"/>
    </row>
    <row r="8012" spans="17:18">
      <c r="Q8012" s="31"/>
      <c r="R8012" s="31"/>
    </row>
    <row r="8013" spans="17:18">
      <c r="Q8013" s="31"/>
      <c r="R8013" s="31"/>
    </row>
    <row r="8014" spans="17:18">
      <c r="Q8014" s="31"/>
      <c r="R8014" s="31"/>
    </row>
    <row r="8015" spans="17:18">
      <c r="Q8015" s="31"/>
      <c r="R8015" s="31"/>
    </row>
    <row r="8016" spans="17:18">
      <c r="Q8016" s="31"/>
      <c r="R8016" s="31"/>
    </row>
    <row r="8017" spans="17:18">
      <c r="Q8017" s="31"/>
      <c r="R8017" s="31"/>
    </row>
    <row r="8018" spans="17:18">
      <c r="Q8018" s="31"/>
      <c r="R8018" s="31"/>
    </row>
    <row r="8019" spans="17:18">
      <c r="Q8019" s="31"/>
      <c r="R8019" s="31"/>
    </row>
    <row r="8020" spans="17:18">
      <c r="Q8020" s="31"/>
      <c r="R8020" s="31"/>
    </row>
    <row r="8021" spans="17:18">
      <c r="Q8021" s="31"/>
      <c r="R8021" s="31"/>
    </row>
    <row r="8022" spans="17:18">
      <c r="Q8022" s="31"/>
      <c r="R8022" s="31"/>
    </row>
    <row r="8023" spans="17:18">
      <c r="Q8023" s="31"/>
      <c r="R8023" s="31"/>
    </row>
    <row r="8024" spans="17:18">
      <c r="Q8024" s="31"/>
      <c r="R8024" s="31"/>
    </row>
    <row r="8025" spans="17:18">
      <c r="Q8025" s="31"/>
      <c r="R8025" s="31"/>
    </row>
    <row r="8026" spans="17:18">
      <c r="Q8026" s="31"/>
      <c r="R8026" s="31"/>
    </row>
    <row r="8027" spans="17:18">
      <c r="Q8027" s="31"/>
      <c r="R8027" s="31"/>
    </row>
    <row r="8028" spans="17:18">
      <c r="Q8028" s="31"/>
      <c r="R8028" s="31"/>
    </row>
    <row r="8029" spans="17:18">
      <c r="Q8029" s="31"/>
      <c r="R8029" s="31"/>
    </row>
    <row r="8030" spans="17:18">
      <c r="Q8030" s="31"/>
      <c r="R8030" s="31"/>
    </row>
    <row r="8031" spans="17:18">
      <c r="Q8031" s="31"/>
      <c r="R8031" s="31"/>
    </row>
    <row r="8032" spans="17:18">
      <c r="Q8032" s="31"/>
      <c r="R8032" s="31"/>
    </row>
    <row r="8033" spans="17:18">
      <c r="Q8033" s="31"/>
      <c r="R8033" s="31"/>
    </row>
    <row r="8034" spans="17:18">
      <c r="Q8034" s="31"/>
      <c r="R8034" s="31"/>
    </row>
    <row r="8035" spans="17:18">
      <c r="Q8035" s="31"/>
      <c r="R8035" s="31"/>
    </row>
    <row r="8036" spans="17:18">
      <c r="Q8036" s="31"/>
      <c r="R8036" s="31"/>
    </row>
    <row r="8037" spans="17:18">
      <c r="Q8037" s="31"/>
      <c r="R8037" s="31"/>
    </row>
    <row r="8038" spans="17:18">
      <c r="Q8038" s="31"/>
      <c r="R8038" s="31"/>
    </row>
    <row r="8039" spans="17:18">
      <c r="Q8039" s="31"/>
      <c r="R8039" s="31"/>
    </row>
    <row r="8040" spans="17:18">
      <c r="Q8040" s="31"/>
      <c r="R8040" s="31"/>
    </row>
    <row r="8041" spans="17:18">
      <c r="Q8041" s="31"/>
      <c r="R8041" s="31"/>
    </row>
    <row r="8042" spans="17:18">
      <c r="Q8042" s="31"/>
      <c r="R8042" s="31"/>
    </row>
    <row r="8043" spans="17:18">
      <c r="Q8043" s="31"/>
      <c r="R8043" s="31"/>
    </row>
    <row r="8044" spans="17:18">
      <c r="Q8044" s="31"/>
      <c r="R8044" s="31"/>
    </row>
    <row r="8045" spans="17:18">
      <c r="Q8045" s="31"/>
      <c r="R8045" s="31"/>
    </row>
    <row r="8046" spans="17:18">
      <c r="Q8046" s="31"/>
      <c r="R8046" s="31"/>
    </row>
  </sheetData>
  <pageMargins left="0.7" right="0.7" top="0.75" bottom="0.75" header="0.3" footer="0.3"/>
  <pageSetup orientation="landscape"/>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C9:L15"/>
  <sheetViews>
    <sheetView workbookViewId="0">
      <selection activeCell="H19" sqref="H19"/>
    </sheetView>
  </sheetViews>
  <sheetFormatPr baseColWidth="10" defaultColWidth="8.83203125" defaultRowHeight="14" x14ac:dyDescent="0"/>
  <sheetData>
    <row r="9" spans="3:12">
      <c r="C9" s="449" t="s">
        <v>94</v>
      </c>
      <c r="D9" s="450"/>
      <c r="E9" s="450"/>
      <c r="F9" s="450"/>
      <c r="G9" s="450"/>
      <c r="H9" s="450"/>
      <c r="I9" s="450"/>
      <c r="J9" s="450"/>
      <c r="K9" s="450"/>
      <c r="L9" s="450"/>
    </row>
    <row r="10" spans="3:12">
      <c r="C10" s="450"/>
      <c r="D10" s="450"/>
      <c r="E10" s="450"/>
      <c r="F10" s="450"/>
      <c r="G10" s="450"/>
      <c r="H10" s="450"/>
      <c r="I10" s="450"/>
      <c r="J10" s="450"/>
      <c r="K10" s="450"/>
      <c r="L10" s="450"/>
    </row>
    <row r="11" spans="3:12">
      <c r="C11" s="450"/>
      <c r="D11" s="450"/>
      <c r="E11" s="450"/>
      <c r="F11" s="450"/>
      <c r="G11" s="450"/>
      <c r="H11" s="450"/>
      <c r="I11" s="450"/>
      <c r="J11" s="450"/>
      <c r="K11" s="450"/>
      <c r="L11" s="450"/>
    </row>
    <row r="12" spans="3:12">
      <c r="C12" s="450"/>
      <c r="D12" s="450"/>
      <c r="E12" s="450"/>
      <c r="F12" s="450"/>
      <c r="G12" s="450"/>
      <c r="H12" s="450"/>
      <c r="I12" s="450"/>
      <c r="J12" s="450"/>
      <c r="K12" s="450"/>
      <c r="L12" s="450"/>
    </row>
    <row r="13" spans="3:12">
      <c r="C13" s="450"/>
      <c r="D13" s="450"/>
      <c r="E13" s="450"/>
      <c r="F13" s="450"/>
      <c r="G13" s="450"/>
      <c r="H13" s="450"/>
      <c r="I13" s="450"/>
      <c r="J13" s="450"/>
      <c r="K13" s="450"/>
      <c r="L13" s="450"/>
    </row>
    <row r="14" spans="3:12">
      <c r="C14" s="450"/>
      <c r="D14" s="450"/>
      <c r="E14" s="450"/>
      <c r="F14" s="450"/>
      <c r="G14" s="450"/>
      <c r="H14" s="450"/>
      <c r="I14" s="450"/>
      <c r="J14" s="450"/>
      <c r="K14" s="450"/>
      <c r="L14" s="450"/>
    </row>
    <row r="15" spans="3:12">
      <c r="C15" s="450"/>
      <c r="D15" s="450"/>
      <c r="E15" s="450"/>
      <c r="F15" s="450"/>
      <c r="G15" s="450"/>
      <c r="H15" s="450"/>
      <c r="I15" s="450"/>
      <c r="J15" s="450"/>
      <c r="K15" s="450"/>
      <c r="L15" s="450"/>
    </row>
  </sheetData>
  <sheetProtection password="8AD2" sheet="1" objects="1" scenarios="1"/>
  <mergeCells count="1">
    <mergeCell ref="C9:L15"/>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003399"/>
    <pageSetUpPr fitToPage="1"/>
  </sheetPr>
  <dimension ref="A1:Y8046"/>
  <sheetViews>
    <sheetView workbookViewId="0">
      <selection activeCell="M11" sqref="M11"/>
    </sheetView>
  </sheetViews>
  <sheetFormatPr baseColWidth="10" defaultColWidth="8.83203125" defaultRowHeight="14" x14ac:dyDescent="0"/>
  <cols>
    <col min="1" max="1" width="12.6640625" style="29" customWidth="1"/>
    <col min="2" max="2" width="14.83203125" style="31" customWidth="1"/>
    <col min="3" max="3" width="18.83203125" style="31" customWidth="1"/>
    <col min="4" max="5" width="10.6640625" style="31" customWidth="1"/>
    <col min="6" max="6" width="9.6640625" style="31" customWidth="1"/>
    <col min="7" max="7" width="10.6640625" style="31" customWidth="1"/>
    <col min="8" max="8" width="19" style="31" customWidth="1"/>
    <col min="9" max="10" width="10.6640625" style="31" customWidth="1"/>
    <col min="11" max="11" width="9.6640625" style="31" customWidth="1"/>
    <col min="12" max="16" width="8.83203125" style="31"/>
    <col min="17" max="17" width="9.6640625" style="310" customWidth="1"/>
    <col min="18" max="18" width="9.33203125" style="311" customWidth="1"/>
    <col min="19" max="21" width="8.83203125" style="31"/>
    <col min="22" max="22" width="11.83203125" style="31" customWidth="1"/>
    <col min="23" max="23" width="13.6640625" style="31" customWidth="1"/>
    <col min="24" max="24" width="10.1640625" style="31" customWidth="1"/>
    <col min="25" max="256" width="8.83203125" style="31"/>
    <col min="257" max="257" width="12.6640625" style="31" customWidth="1"/>
    <col min="258" max="258" width="14.83203125" style="31" customWidth="1"/>
    <col min="259" max="259" width="18.83203125" style="31" customWidth="1"/>
    <col min="260" max="261" width="10.6640625" style="31" customWidth="1"/>
    <col min="262" max="262" width="9.6640625" style="31" customWidth="1"/>
    <col min="263" max="263" width="10.6640625" style="31" customWidth="1"/>
    <col min="264" max="264" width="19" style="31" customWidth="1"/>
    <col min="265" max="266" width="10.6640625" style="31" customWidth="1"/>
    <col min="267" max="267" width="9.6640625" style="31" customWidth="1"/>
    <col min="268" max="272" width="8.83203125" style="31"/>
    <col min="273" max="274" width="17.5" style="31" customWidth="1"/>
    <col min="275" max="277" width="8.83203125" style="31"/>
    <col min="278" max="278" width="11.83203125" style="31" customWidth="1"/>
    <col min="279" max="279" width="13.6640625" style="31" customWidth="1"/>
    <col min="280" max="280" width="10.1640625" style="31" customWidth="1"/>
    <col min="281" max="512" width="8.83203125" style="31"/>
    <col min="513" max="513" width="12.6640625" style="31" customWidth="1"/>
    <col min="514" max="514" width="14.83203125" style="31" customWidth="1"/>
    <col min="515" max="515" width="18.83203125" style="31" customWidth="1"/>
    <col min="516" max="517" width="10.6640625" style="31" customWidth="1"/>
    <col min="518" max="518" width="9.6640625" style="31" customWidth="1"/>
    <col min="519" max="519" width="10.6640625" style="31" customWidth="1"/>
    <col min="520" max="520" width="19" style="31" customWidth="1"/>
    <col min="521" max="522" width="10.6640625" style="31" customWidth="1"/>
    <col min="523" max="523" width="9.6640625" style="31" customWidth="1"/>
    <col min="524" max="528" width="8.83203125" style="31"/>
    <col min="529" max="530" width="17.5" style="31" customWidth="1"/>
    <col min="531" max="533" width="8.83203125" style="31"/>
    <col min="534" max="534" width="11.83203125" style="31" customWidth="1"/>
    <col min="535" max="535" width="13.6640625" style="31" customWidth="1"/>
    <col min="536" max="536" width="10.1640625" style="31" customWidth="1"/>
    <col min="537" max="768" width="8.83203125" style="31"/>
    <col min="769" max="769" width="12.6640625" style="31" customWidth="1"/>
    <col min="770" max="770" width="14.83203125" style="31" customWidth="1"/>
    <col min="771" max="771" width="18.83203125" style="31" customWidth="1"/>
    <col min="772" max="773" width="10.6640625" style="31" customWidth="1"/>
    <col min="774" max="774" width="9.6640625" style="31" customWidth="1"/>
    <col min="775" max="775" width="10.6640625" style="31" customWidth="1"/>
    <col min="776" max="776" width="19" style="31" customWidth="1"/>
    <col min="777" max="778" width="10.6640625" style="31" customWidth="1"/>
    <col min="779" max="779" width="9.6640625" style="31" customWidth="1"/>
    <col min="780" max="784" width="8.83203125" style="31"/>
    <col min="785" max="786" width="17.5" style="31" customWidth="1"/>
    <col min="787" max="789" width="8.83203125" style="31"/>
    <col min="790" max="790" width="11.83203125" style="31" customWidth="1"/>
    <col min="791" max="791" width="13.6640625" style="31" customWidth="1"/>
    <col min="792" max="792" width="10.1640625" style="31" customWidth="1"/>
    <col min="793" max="1024" width="8.83203125" style="31"/>
    <col min="1025" max="1025" width="12.6640625" style="31" customWidth="1"/>
    <col min="1026" max="1026" width="14.83203125" style="31" customWidth="1"/>
    <col min="1027" max="1027" width="18.83203125" style="31" customWidth="1"/>
    <col min="1028" max="1029" width="10.6640625" style="31" customWidth="1"/>
    <col min="1030" max="1030" width="9.6640625" style="31" customWidth="1"/>
    <col min="1031" max="1031" width="10.6640625" style="31" customWidth="1"/>
    <col min="1032" max="1032" width="19" style="31" customWidth="1"/>
    <col min="1033" max="1034" width="10.6640625" style="31" customWidth="1"/>
    <col min="1035" max="1035" width="9.6640625" style="31" customWidth="1"/>
    <col min="1036" max="1040" width="8.83203125" style="31"/>
    <col min="1041" max="1042" width="17.5" style="31" customWidth="1"/>
    <col min="1043" max="1045" width="8.83203125" style="31"/>
    <col min="1046" max="1046" width="11.83203125" style="31" customWidth="1"/>
    <col min="1047" max="1047" width="13.6640625" style="31" customWidth="1"/>
    <col min="1048" max="1048" width="10.1640625" style="31" customWidth="1"/>
    <col min="1049" max="1280" width="8.83203125" style="31"/>
    <col min="1281" max="1281" width="12.6640625" style="31" customWidth="1"/>
    <col min="1282" max="1282" width="14.83203125" style="31" customWidth="1"/>
    <col min="1283" max="1283" width="18.83203125" style="31" customWidth="1"/>
    <col min="1284" max="1285" width="10.6640625" style="31" customWidth="1"/>
    <col min="1286" max="1286" width="9.6640625" style="31" customWidth="1"/>
    <col min="1287" max="1287" width="10.6640625" style="31" customWidth="1"/>
    <col min="1288" max="1288" width="19" style="31" customWidth="1"/>
    <col min="1289" max="1290" width="10.6640625" style="31" customWidth="1"/>
    <col min="1291" max="1291" width="9.6640625" style="31" customWidth="1"/>
    <col min="1292" max="1296" width="8.83203125" style="31"/>
    <col min="1297" max="1298" width="17.5" style="31" customWidth="1"/>
    <col min="1299" max="1301" width="8.83203125" style="31"/>
    <col min="1302" max="1302" width="11.83203125" style="31" customWidth="1"/>
    <col min="1303" max="1303" width="13.6640625" style="31" customWidth="1"/>
    <col min="1304" max="1304" width="10.1640625" style="31" customWidth="1"/>
    <col min="1305" max="1536" width="8.83203125" style="31"/>
    <col min="1537" max="1537" width="12.6640625" style="31" customWidth="1"/>
    <col min="1538" max="1538" width="14.83203125" style="31" customWidth="1"/>
    <col min="1539" max="1539" width="18.83203125" style="31" customWidth="1"/>
    <col min="1540" max="1541" width="10.6640625" style="31" customWidth="1"/>
    <col min="1542" max="1542" width="9.6640625" style="31" customWidth="1"/>
    <col min="1543" max="1543" width="10.6640625" style="31" customWidth="1"/>
    <col min="1544" max="1544" width="19" style="31" customWidth="1"/>
    <col min="1545" max="1546" width="10.6640625" style="31" customWidth="1"/>
    <col min="1547" max="1547" width="9.6640625" style="31" customWidth="1"/>
    <col min="1548" max="1552" width="8.83203125" style="31"/>
    <col min="1553" max="1554" width="17.5" style="31" customWidth="1"/>
    <col min="1555" max="1557" width="8.83203125" style="31"/>
    <col min="1558" max="1558" width="11.83203125" style="31" customWidth="1"/>
    <col min="1559" max="1559" width="13.6640625" style="31" customWidth="1"/>
    <col min="1560" max="1560" width="10.1640625" style="31" customWidth="1"/>
    <col min="1561" max="1792" width="8.83203125" style="31"/>
    <col min="1793" max="1793" width="12.6640625" style="31" customWidth="1"/>
    <col min="1794" max="1794" width="14.83203125" style="31" customWidth="1"/>
    <col min="1795" max="1795" width="18.83203125" style="31" customWidth="1"/>
    <col min="1796" max="1797" width="10.6640625" style="31" customWidth="1"/>
    <col min="1798" max="1798" width="9.6640625" style="31" customWidth="1"/>
    <col min="1799" max="1799" width="10.6640625" style="31" customWidth="1"/>
    <col min="1800" max="1800" width="19" style="31" customWidth="1"/>
    <col min="1801" max="1802" width="10.6640625" style="31" customWidth="1"/>
    <col min="1803" max="1803" width="9.6640625" style="31" customWidth="1"/>
    <col min="1804" max="1808" width="8.83203125" style="31"/>
    <col min="1809" max="1810" width="17.5" style="31" customWidth="1"/>
    <col min="1811" max="1813" width="8.83203125" style="31"/>
    <col min="1814" max="1814" width="11.83203125" style="31" customWidth="1"/>
    <col min="1815" max="1815" width="13.6640625" style="31" customWidth="1"/>
    <col min="1816" max="1816" width="10.1640625" style="31" customWidth="1"/>
    <col min="1817" max="2048" width="8.83203125" style="31"/>
    <col min="2049" max="2049" width="12.6640625" style="31" customWidth="1"/>
    <col min="2050" max="2050" width="14.83203125" style="31" customWidth="1"/>
    <col min="2051" max="2051" width="18.83203125" style="31" customWidth="1"/>
    <col min="2052" max="2053" width="10.6640625" style="31" customWidth="1"/>
    <col min="2054" max="2054" width="9.6640625" style="31" customWidth="1"/>
    <col min="2055" max="2055" width="10.6640625" style="31" customWidth="1"/>
    <col min="2056" max="2056" width="19" style="31" customWidth="1"/>
    <col min="2057" max="2058" width="10.6640625" style="31" customWidth="1"/>
    <col min="2059" max="2059" width="9.6640625" style="31" customWidth="1"/>
    <col min="2060" max="2064" width="8.83203125" style="31"/>
    <col min="2065" max="2066" width="17.5" style="31" customWidth="1"/>
    <col min="2067" max="2069" width="8.83203125" style="31"/>
    <col min="2070" max="2070" width="11.83203125" style="31" customWidth="1"/>
    <col min="2071" max="2071" width="13.6640625" style="31" customWidth="1"/>
    <col min="2072" max="2072" width="10.1640625" style="31" customWidth="1"/>
    <col min="2073" max="2304" width="8.83203125" style="31"/>
    <col min="2305" max="2305" width="12.6640625" style="31" customWidth="1"/>
    <col min="2306" max="2306" width="14.83203125" style="31" customWidth="1"/>
    <col min="2307" max="2307" width="18.83203125" style="31" customWidth="1"/>
    <col min="2308" max="2309" width="10.6640625" style="31" customWidth="1"/>
    <col min="2310" max="2310" width="9.6640625" style="31" customWidth="1"/>
    <col min="2311" max="2311" width="10.6640625" style="31" customWidth="1"/>
    <col min="2312" max="2312" width="19" style="31" customWidth="1"/>
    <col min="2313" max="2314" width="10.6640625" style="31" customWidth="1"/>
    <col min="2315" max="2315" width="9.6640625" style="31" customWidth="1"/>
    <col min="2316" max="2320" width="8.83203125" style="31"/>
    <col min="2321" max="2322" width="17.5" style="31" customWidth="1"/>
    <col min="2323" max="2325" width="8.83203125" style="31"/>
    <col min="2326" max="2326" width="11.83203125" style="31" customWidth="1"/>
    <col min="2327" max="2327" width="13.6640625" style="31" customWidth="1"/>
    <col min="2328" max="2328" width="10.1640625" style="31" customWidth="1"/>
    <col min="2329" max="2560" width="8.83203125" style="31"/>
    <col min="2561" max="2561" width="12.6640625" style="31" customWidth="1"/>
    <col min="2562" max="2562" width="14.83203125" style="31" customWidth="1"/>
    <col min="2563" max="2563" width="18.83203125" style="31" customWidth="1"/>
    <col min="2564" max="2565" width="10.6640625" style="31" customWidth="1"/>
    <col min="2566" max="2566" width="9.6640625" style="31" customWidth="1"/>
    <col min="2567" max="2567" width="10.6640625" style="31" customWidth="1"/>
    <col min="2568" max="2568" width="19" style="31" customWidth="1"/>
    <col min="2569" max="2570" width="10.6640625" style="31" customWidth="1"/>
    <col min="2571" max="2571" width="9.6640625" style="31" customWidth="1"/>
    <col min="2572" max="2576" width="8.83203125" style="31"/>
    <col min="2577" max="2578" width="17.5" style="31" customWidth="1"/>
    <col min="2579" max="2581" width="8.83203125" style="31"/>
    <col min="2582" max="2582" width="11.83203125" style="31" customWidth="1"/>
    <col min="2583" max="2583" width="13.6640625" style="31" customWidth="1"/>
    <col min="2584" max="2584" width="10.1640625" style="31" customWidth="1"/>
    <col min="2585" max="2816" width="8.83203125" style="31"/>
    <col min="2817" max="2817" width="12.6640625" style="31" customWidth="1"/>
    <col min="2818" max="2818" width="14.83203125" style="31" customWidth="1"/>
    <col min="2819" max="2819" width="18.83203125" style="31" customWidth="1"/>
    <col min="2820" max="2821" width="10.6640625" style="31" customWidth="1"/>
    <col min="2822" max="2822" width="9.6640625" style="31" customWidth="1"/>
    <col min="2823" max="2823" width="10.6640625" style="31" customWidth="1"/>
    <col min="2824" max="2824" width="19" style="31" customWidth="1"/>
    <col min="2825" max="2826" width="10.6640625" style="31" customWidth="1"/>
    <col min="2827" max="2827" width="9.6640625" style="31" customWidth="1"/>
    <col min="2828" max="2832" width="8.83203125" style="31"/>
    <col min="2833" max="2834" width="17.5" style="31" customWidth="1"/>
    <col min="2835" max="2837" width="8.83203125" style="31"/>
    <col min="2838" max="2838" width="11.83203125" style="31" customWidth="1"/>
    <col min="2839" max="2839" width="13.6640625" style="31" customWidth="1"/>
    <col min="2840" max="2840" width="10.1640625" style="31" customWidth="1"/>
    <col min="2841" max="3072" width="8.83203125" style="31"/>
    <col min="3073" max="3073" width="12.6640625" style="31" customWidth="1"/>
    <col min="3074" max="3074" width="14.83203125" style="31" customWidth="1"/>
    <col min="3075" max="3075" width="18.83203125" style="31" customWidth="1"/>
    <col min="3076" max="3077" width="10.6640625" style="31" customWidth="1"/>
    <col min="3078" max="3078" width="9.6640625" style="31" customWidth="1"/>
    <col min="3079" max="3079" width="10.6640625" style="31" customWidth="1"/>
    <col min="3080" max="3080" width="19" style="31" customWidth="1"/>
    <col min="3081" max="3082" width="10.6640625" style="31" customWidth="1"/>
    <col min="3083" max="3083" width="9.6640625" style="31" customWidth="1"/>
    <col min="3084" max="3088" width="8.83203125" style="31"/>
    <col min="3089" max="3090" width="17.5" style="31" customWidth="1"/>
    <col min="3091" max="3093" width="8.83203125" style="31"/>
    <col min="3094" max="3094" width="11.83203125" style="31" customWidth="1"/>
    <col min="3095" max="3095" width="13.6640625" style="31" customWidth="1"/>
    <col min="3096" max="3096" width="10.1640625" style="31" customWidth="1"/>
    <col min="3097" max="3328" width="8.83203125" style="31"/>
    <col min="3329" max="3329" width="12.6640625" style="31" customWidth="1"/>
    <col min="3330" max="3330" width="14.83203125" style="31" customWidth="1"/>
    <col min="3331" max="3331" width="18.83203125" style="31" customWidth="1"/>
    <col min="3332" max="3333" width="10.6640625" style="31" customWidth="1"/>
    <col min="3334" max="3334" width="9.6640625" style="31" customWidth="1"/>
    <col min="3335" max="3335" width="10.6640625" style="31" customWidth="1"/>
    <col min="3336" max="3336" width="19" style="31" customWidth="1"/>
    <col min="3337" max="3338" width="10.6640625" style="31" customWidth="1"/>
    <col min="3339" max="3339" width="9.6640625" style="31" customWidth="1"/>
    <col min="3340" max="3344" width="8.83203125" style="31"/>
    <col min="3345" max="3346" width="17.5" style="31" customWidth="1"/>
    <col min="3347" max="3349" width="8.83203125" style="31"/>
    <col min="3350" max="3350" width="11.83203125" style="31" customWidth="1"/>
    <col min="3351" max="3351" width="13.6640625" style="31" customWidth="1"/>
    <col min="3352" max="3352" width="10.1640625" style="31" customWidth="1"/>
    <col min="3353" max="3584" width="8.83203125" style="31"/>
    <col min="3585" max="3585" width="12.6640625" style="31" customWidth="1"/>
    <col min="3586" max="3586" width="14.83203125" style="31" customWidth="1"/>
    <col min="3587" max="3587" width="18.83203125" style="31" customWidth="1"/>
    <col min="3588" max="3589" width="10.6640625" style="31" customWidth="1"/>
    <col min="3590" max="3590" width="9.6640625" style="31" customWidth="1"/>
    <col min="3591" max="3591" width="10.6640625" style="31" customWidth="1"/>
    <col min="3592" max="3592" width="19" style="31" customWidth="1"/>
    <col min="3593" max="3594" width="10.6640625" style="31" customWidth="1"/>
    <col min="3595" max="3595" width="9.6640625" style="31" customWidth="1"/>
    <col min="3596" max="3600" width="8.83203125" style="31"/>
    <col min="3601" max="3602" width="17.5" style="31" customWidth="1"/>
    <col min="3603" max="3605" width="8.83203125" style="31"/>
    <col min="3606" max="3606" width="11.83203125" style="31" customWidth="1"/>
    <col min="3607" max="3607" width="13.6640625" style="31" customWidth="1"/>
    <col min="3608" max="3608" width="10.1640625" style="31" customWidth="1"/>
    <col min="3609" max="3840" width="8.83203125" style="31"/>
    <col min="3841" max="3841" width="12.6640625" style="31" customWidth="1"/>
    <col min="3842" max="3842" width="14.83203125" style="31" customWidth="1"/>
    <col min="3843" max="3843" width="18.83203125" style="31" customWidth="1"/>
    <col min="3844" max="3845" width="10.6640625" style="31" customWidth="1"/>
    <col min="3846" max="3846" width="9.6640625" style="31" customWidth="1"/>
    <col min="3847" max="3847" width="10.6640625" style="31" customWidth="1"/>
    <col min="3848" max="3848" width="19" style="31" customWidth="1"/>
    <col min="3849" max="3850" width="10.6640625" style="31" customWidth="1"/>
    <col min="3851" max="3851" width="9.6640625" style="31" customWidth="1"/>
    <col min="3852" max="3856" width="8.83203125" style="31"/>
    <col min="3857" max="3858" width="17.5" style="31" customWidth="1"/>
    <col min="3859" max="3861" width="8.83203125" style="31"/>
    <col min="3862" max="3862" width="11.83203125" style="31" customWidth="1"/>
    <col min="3863" max="3863" width="13.6640625" style="31" customWidth="1"/>
    <col min="3864" max="3864" width="10.1640625" style="31" customWidth="1"/>
    <col min="3865" max="4096" width="8.83203125" style="31"/>
    <col min="4097" max="4097" width="12.6640625" style="31" customWidth="1"/>
    <col min="4098" max="4098" width="14.83203125" style="31" customWidth="1"/>
    <col min="4099" max="4099" width="18.83203125" style="31" customWidth="1"/>
    <col min="4100" max="4101" width="10.6640625" style="31" customWidth="1"/>
    <col min="4102" max="4102" width="9.6640625" style="31" customWidth="1"/>
    <col min="4103" max="4103" width="10.6640625" style="31" customWidth="1"/>
    <col min="4104" max="4104" width="19" style="31" customWidth="1"/>
    <col min="4105" max="4106" width="10.6640625" style="31" customWidth="1"/>
    <col min="4107" max="4107" width="9.6640625" style="31" customWidth="1"/>
    <col min="4108" max="4112" width="8.83203125" style="31"/>
    <col min="4113" max="4114" width="17.5" style="31" customWidth="1"/>
    <col min="4115" max="4117" width="8.83203125" style="31"/>
    <col min="4118" max="4118" width="11.83203125" style="31" customWidth="1"/>
    <col min="4119" max="4119" width="13.6640625" style="31" customWidth="1"/>
    <col min="4120" max="4120" width="10.1640625" style="31" customWidth="1"/>
    <col min="4121" max="4352" width="8.83203125" style="31"/>
    <col min="4353" max="4353" width="12.6640625" style="31" customWidth="1"/>
    <col min="4354" max="4354" width="14.83203125" style="31" customWidth="1"/>
    <col min="4355" max="4355" width="18.83203125" style="31" customWidth="1"/>
    <col min="4356" max="4357" width="10.6640625" style="31" customWidth="1"/>
    <col min="4358" max="4358" width="9.6640625" style="31" customWidth="1"/>
    <col min="4359" max="4359" width="10.6640625" style="31" customWidth="1"/>
    <col min="4360" max="4360" width="19" style="31" customWidth="1"/>
    <col min="4361" max="4362" width="10.6640625" style="31" customWidth="1"/>
    <col min="4363" max="4363" width="9.6640625" style="31" customWidth="1"/>
    <col min="4364" max="4368" width="8.83203125" style="31"/>
    <col min="4369" max="4370" width="17.5" style="31" customWidth="1"/>
    <col min="4371" max="4373" width="8.83203125" style="31"/>
    <col min="4374" max="4374" width="11.83203125" style="31" customWidth="1"/>
    <col min="4375" max="4375" width="13.6640625" style="31" customWidth="1"/>
    <col min="4376" max="4376" width="10.1640625" style="31" customWidth="1"/>
    <col min="4377" max="4608" width="8.83203125" style="31"/>
    <col min="4609" max="4609" width="12.6640625" style="31" customWidth="1"/>
    <col min="4610" max="4610" width="14.83203125" style="31" customWidth="1"/>
    <col min="4611" max="4611" width="18.83203125" style="31" customWidth="1"/>
    <col min="4612" max="4613" width="10.6640625" style="31" customWidth="1"/>
    <col min="4614" max="4614" width="9.6640625" style="31" customWidth="1"/>
    <col min="4615" max="4615" width="10.6640625" style="31" customWidth="1"/>
    <col min="4616" max="4616" width="19" style="31" customWidth="1"/>
    <col min="4617" max="4618" width="10.6640625" style="31" customWidth="1"/>
    <col min="4619" max="4619" width="9.6640625" style="31" customWidth="1"/>
    <col min="4620" max="4624" width="8.83203125" style="31"/>
    <col min="4625" max="4626" width="17.5" style="31" customWidth="1"/>
    <col min="4627" max="4629" width="8.83203125" style="31"/>
    <col min="4630" max="4630" width="11.83203125" style="31" customWidth="1"/>
    <col min="4631" max="4631" width="13.6640625" style="31" customWidth="1"/>
    <col min="4632" max="4632" width="10.1640625" style="31" customWidth="1"/>
    <col min="4633" max="4864" width="8.83203125" style="31"/>
    <col min="4865" max="4865" width="12.6640625" style="31" customWidth="1"/>
    <col min="4866" max="4866" width="14.83203125" style="31" customWidth="1"/>
    <col min="4867" max="4867" width="18.83203125" style="31" customWidth="1"/>
    <col min="4868" max="4869" width="10.6640625" style="31" customWidth="1"/>
    <col min="4870" max="4870" width="9.6640625" style="31" customWidth="1"/>
    <col min="4871" max="4871" width="10.6640625" style="31" customWidth="1"/>
    <col min="4872" max="4872" width="19" style="31" customWidth="1"/>
    <col min="4873" max="4874" width="10.6640625" style="31" customWidth="1"/>
    <col min="4875" max="4875" width="9.6640625" style="31" customWidth="1"/>
    <col min="4876" max="4880" width="8.83203125" style="31"/>
    <col min="4881" max="4882" width="17.5" style="31" customWidth="1"/>
    <col min="4883" max="4885" width="8.83203125" style="31"/>
    <col min="4886" max="4886" width="11.83203125" style="31" customWidth="1"/>
    <col min="4887" max="4887" width="13.6640625" style="31" customWidth="1"/>
    <col min="4888" max="4888" width="10.1640625" style="31" customWidth="1"/>
    <col min="4889" max="5120" width="8.83203125" style="31"/>
    <col min="5121" max="5121" width="12.6640625" style="31" customWidth="1"/>
    <col min="5122" max="5122" width="14.83203125" style="31" customWidth="1"/>
    <col min="5123" max="5123" width="18.83203125" style="31" customWidth="1"/>
    <col min="5124" max="5125" width="10.6640625" style="31" customWidth="1"/>
    <col min="5126" max="5126" width="9.6640625" style="31" customWidth="1"/>
    <col min="5127" max="5127" width="10.6640625" style="31" customWidth="1"/>
    <col min="5128" max="5128" width="19" style="31" customWidth="1"/>
    <col min="5129" max="5130" width="10.6640625" style="31" customWidth="1"/>
    <col min="5131" max="5131" width="9.6640625" style="31" customWidth="1"/>
    <col min="5132" max="5136" width="8.83203125" style="31"/>
    <col min="5137" max="5138" width="17.5" style="31" customWidth="1"/>
    <col min="5139" max="5141" width="8.83203125" style="31"/>
    <col min="5142" max="5142" width="11.83203125" style="31" customWidth="1"/>
    <col min="5143" max="5143" width="13.6640625" style="31" customWidth="1"/>
    <col min="5144" max="5144" width="10.1640625" style="31" customWidth="1"/>
    <col min="5145" max="5376" width="8.83203125" style="31"/>
    <col min="5377" max="5377" width="12.6640625" style="31" customWidth="1"/>
    <col min="5378" max="5378" width="14.83203125" style="31" customWidth="1"/>
    <col min="5379" max="5379" width="18.83203125" style="31" customWidth="1"/>
    <col min="5380" max="5381" width="10.6640625" style="31" customWidth="1"/>
    <col min="5382" max="5382" width="9.6640625" style="31" customWidth="1"/>
    <col min="5383" max="5383" width="10.6640625" style="31" customWidth="1"/>
    <col min="5384" max="5384" width="19" style="31" customWidth="1"/>
    <col min="5385" max="5386" width="10.6640625" style="31" customWidth="1"/>
    <col min="5387" max="5387" width="9.6640625" style="31" customWidth="1"/>
    <col min="5388" max="5392" width="8.83203125" style="31"/>
    <col min="5393" max="5394" width="17.5" style="31" customWidth="1"/>
    <col min="5395" max="5397" width="8.83203125" style="31"/>
    <col min="5398" max="5398" width="11.83203125" style="31" customWidth="1"/>
    <col min="5399" max="5399" width="13.6640625" style="31" customWidth="1"/>
    <col min="5400" max="5400" width="10.1640625" style="31" customWidth="1"/>
    <col min="5401" max="5632" width="8.83203125" style="31"/>
    <col min="5633" max="5633" width="12.6640625" style="31" customWidth="1"/>
    <col min="5634" max="5634" width="14.83203125" style="31" customWidth="1"/>
    <col min="5635" max="5635" width="18.83203125" style="31" customWidth="1"/>
    <col min="5636" max="5637" width="10.6640625" style="31" customWidth="1"/>
    <col min="5638" max="5638" width="9.6640625" style="31" customWidth="1"/>
    <col min="5639" max="5639" width="10.6640625" style="31" customWidth="1"/>
    <col min="5640" max="5640" width="19" style="31" customWidth="1"/>
    <col min="5641" max="5642" width="10.6640625" style="31" customWidth="1"/>
    <col min="5643" max="5643" width="9.6640625" style="31" customWidth="1"/>
    <col min="5644" max="5648" width="8.83203125" style="31"/>
    <col min="5649" max="5650" width="17.5" style="31" customWidth="1"/>
    <col min="5651" max="5653" width="8.83203125" style="31"/>
    <col min="5654" max="5654" width="11.83203125" style="31" customWidth="1"/>
    <col min="5655" max="5655" width="13.6640625" style="31" customWidth="1"/>
    <col min="5656" max="5656" width="10.1640625" style="31" customWidth="1"/>
    <col min="5657" max="5888" width="8.83203125" style="31"/>
    <col min="5889" max="5889" width="12.6640625" style="31" customWidth="1"/>
    <col min="5890" max="5890" width="14.83203125" style="31" customWidth="1"/>
    <col min="5891" max="5891" width="18.83203125" style="31" customWidth="1"/>
    <col min="5892" max="5893" width="10.6640625" style="31" customWidth="1"/>
    <col min="5894" max="5894" width="9.6640625" style="31" customWidth="1"/>
    <col min="5895" max="5895" width="10.6640625" style="31" customWidth="1"/>
    <col min="5896" max="5896" width="19" style="31" customWidth="1"/>
    <col min="5897" max="5898" width="10.6640625" style="31" customWidth="1"/>
    <col min="5899" max="5899" width="9.6640625" style="31" customWidth="1"/>
    <col min="5900" max="5904" width="8.83203125" style="31"/>
    <col min="5905" max="5906" width="17.5" style="31" customWidth="1"/>
    <col min="5907" max="5909" width="8.83203125" style="31"/>
    <col min="5910" max="5910" width="11.83203125" style="31" customWidth="1"/>
    <col min="5911" max="5911" width="13.6640625" style="31" customWidth="1"/>
    <col min="5912" max="5912" width="10.1640625" style="31" customWidth="1"/>
    <col min="5913" max="6144" width="8.83203125" style="31"/>
    <col min="6145" max="6145" width="12.6640625" style="31" customWidth="1"/>
    <col min="6146" max="6146" width="14.83203125" style="31" customWidth="1"/>
    <col min="6147" max="6147" width="18.83203125" style="31" customWidth="1"/>
    <col min="6148" max="6149" width="10.6640625" style="31" customWidth="1"/>
    <col min="6150" max="6150" width="9.6640625" style="31" customWidth="1"/>
    <col min="6151" max="6151" width="10.6640625" style="31" customWidth="1"/>
    <col min="6152" max="6152" width="19" style="31" customWidth="1"/>
    <col min="6153" max="6154" width="10.6640625" style="31" customWidth="1"/>
    <col min="6155" max="6155" width="9.6640625" style="31" customWidth="1"/>
    <col min="6156" max="6160" width="8.83203125" style="31"/>
    <col min="6161" max="6162" width="17.5" style="31" customWidth="1"/>
    <col min="6163" max="6165" width="8.83203125" style="31"/>
    <col min="6166" max="6166" width="11.83203125" style="31" customWidth="1"/>
    <col min="6167" max="6167" width="13.6640625" style="31" customWidth="1"/>
    <col min="6168" max="6168" width="10.1640625" style="31" customWidth="1"/>
    <col min="6169" max="6400" width="8.83203125" style="31"/>
    <col min="6401" max="6401" width="12.6640625" style="31" customWidth="1"/>
    <col min="6402" max="6402" width="14.83203125" style="31" customWidth="1"/>
    <col min="6403" max="6403" width="18.83203125" style="31" customWidth="1"/>
    <col min="6404" max="6405" width="10.6640625" style="31" customWidth="1"/>
    <col min="6406" max="6406" width="9.6640625" style="31" customWidth="1"/>
    <col min="6407" max="6407" width="10.6640625" style="31" customWidth="1"/>
    <col min="6408" max="6408" width="19" style="31" customWidth="1"/>
    <col min="6409" max="6410" width="10.6640625" style="31" customWidth="1"/>
    <col min="6411" max="6411" width="9.6640625" style="31" customWidth="1"/>
    <col min="6412" max="6416" width="8.83203125" style="31"/>
    <col min="6417" max="6418" width="17.5" style="31" customWidth="1"/>
    <col min="6419" max="6421" width="8.83203125" style="31"/>
    <col min="6422" max="6422" width="11.83203125" style="31" customWidth="1"/>
    <col min="6423" max="6423" width="13.6640625" style="31" customWidth="1"/>
    <col min="6424" max="6424" width="10.1640625" style="31" customWidth="1"/>
    <col min="6425" max="6656" width="8.83203125" style="31"/>
    <col min="6657" max="6657" width="12.6640625" style="31" customWidth="1"/>
    <col min="6658" max="6658" width="14.83203125" style="31" customWidth="1"/>
    <col min="6659" max="6659" width="18.83203125" style="31" customWidth="1"/>
    <col min="6660" max="6661" width="10.6640625" style="31" customWidth="1"/>
    <col min="6662" max="6662" width="9.6640625" style="31" customWidth="1"/>
    <col min="6663" max="6663" width="10.6640625" style="31" customWidth="1"/>
    <col min="6664" max="6664" width="19" style="31" customWidth="1"/>
    <col min="6665" max="6666" width="10.6640625" style="31" customWidth="1"/>
    <col min="6667" max="6667" width="9.6640625" style="31" customWidth="1"/>
    <col min="6668" max="6672" width="8.83203125" style="31"/>
    <col min="6673" max="6674" width="17.5" style="31" customWidth="1"/>
    <col min="6675" max="6677" width="8.83203125" style="31"/>
    <col min="6678" max="6678" width="11.83203125" style="31" customWidth="1"/>
    <col min="6679" max="6679" width="13.6640625" style="31" customWidth="1"/>
    <col min="6680" max="6680" width="10.1640625" style="31" customWidth="1"/>
    <col min="6681" max="6912" width="8.83203125" style="31"/>
    <col min="6913" max="6913" width="12.6640625" style="31" customWidth="1"/>
    <col min="6914" max="6914" width="14.83203125" style="31" customWidth="1"/>
    <col min="6915" max="6915" width="18.83203125" style="31" customWidth="1"/>
    <col min="6916" max="6917" width="10.6640625" style="31" customWidth="1"/>
    <col min="6918" max="6918" width="9.6640625" style="31" customWidth="1"/>
    <col min="6919" max="6919" width="10.6640625" style="31" customWidth="1"/>
    <col min="6920" max="6920" width="19" style="31" customWidth="1"/>
    <col min="6921" max="6922" width="10.6640625" style="31" customWidth="1"/>
    <col min="6923" max="6923" width="9.6640625" style="31" customWidth="1"/>
    <col min="6924" max="6928" width="8.83203125" style="31"/>
    <col min="6929" max="6930" width="17.5" style="31" customWidth="1"/>
    <col min="6931" max="6933" width="8.83203125" style="31"/>
    <col min="6934" max="6934" width="11.83203125" style="31" customWidth="1"/>
    <col min="6935" max="6935" width="13.6640625" style="31" customWidth="1"/>
    <col min="6936" max="6936" width="10.1640625" style="31" customWidth="1"/>
    <col min="6937" max="7168" width="8.83203125" style="31"/>
    <col min="7169" max="7169" width="12.6640625" style="31" customWidth="1"/>
    <col min="7170" max="7170" width="14.83203125" style="31" customWidth="1"/>
    <col min="7171" max="7171" width="18.83203125" style="31" customWidth="1"/>
    <col min="7172" max="7173" width="10.6640625" style="31" customWidth="1"/>
    <col min="7174" max="7174" width="9.6640625" style="31" customWidth="1"/>
    <col min="7175" max="7175" width="10.6640625" style="31" customWidth="1"/>
    <col min="7176" max="7176" width="19" style="31" customWidth="1"/>
    <col min="7177" max="7178" width="10.6640625" style="31" customWidth="1"/>
    <col min="7179" max="7179" width="9.6640625" style="31" customWidth="1"/>
    <col min="7180" max="7184" width="8.83203125" style="31"/>
    <col min="7185" max="7186" width="17.5" style="31" customWidth="1"/>
    <col min="7187" max="7189" width="8.83203125" style="31"/>
    <col min="7190" max="7190" width="11.83203125" style="31" customWidth="1"/>
    <col min="7191" max="7191" width="13.6640625" style="31" customWidth="1"/>
    <col min="7192" max="7192" width="10.1640625" style="31" customWidth="1"/>
    <col min="7193" max="7424" width="8.83203125" style="31"/>
    <col min="7425" max="7425" width="12.6640625" style="31" customWidth="1"/>
    <col min="7426" max="7426" width="14.83203125" style="31" customWidth="1"/>
    <col min="7427" max="7427" width="18.83203125" style="31" customWidth="1"/>
    <col min="7428" max="7429" width="10.6640625" style="31" customWidth="1"/>
    <col min="7430" max="7430" width="9.6640625" style="31" customWidth="1"/>
    <col min="7431" max="7431" width="10.6640625" style="31" customWidth="1"/>
    <col min="7432" max="7432" width="19" style="31" customWidth="1"/>
    <col min="7433" max="7434" width="10.6640625" style="31" customWidth="1"/>
    <col min="7435" max="7435" width="9.6640625" style="31" customWidth="1"/>
    <col min="7436" max="7440" width="8.83203125" style="31"/>
    <col min="7441" max="7442" width="17.5" style="31" customWidth="1"/>
    <col min="7443" max="7445" width="8.83203125" style="31"/>
    <col min="7446" max="7446" width="11.83203125" style="31" customWidth="1"/>
    <col min="7447" max="7447" width="13.6640625" style="31" customWidth="1"/>
    <col min="7448" max="7448" width="10.1640625" style="31" customWidth="1"/>
    <col min="7449" max="7680" width="8.83203125" style="31"/>
    <col min="7681" max="7681" width="12.6640625" style="31" customWidth="1"/>
    <col min="7682" max="7682" width="14.83203125" style="31" customWidth="1"/>
    <col min="7683" max="7683" width="18.83203125" style="31" customWidth="1"/>
    <col min="7684" max="7685" width="10.6640625" style="31" customWidth="1"/>
    <col min="7686" max="7686" width="9.6640625" style="31" customWidth="1"/>
    <col min="7687" max="7687" width="10.6640625" style="31" customWidth="1"/>
    <col min="7688" max="7688" width="19" style="31" customWidth="1"/>
    <col min="7689" max="7690" width="10.6640625" style="31" customWidth="1"/>
    <col min="7691" max="7691" width="9.6640625" style="31" customWidth="1"/>
    <col min="7692" max="7696" width="8.83203125" style="31"/>
    <col min="7697" max="7698" width="17.5" style="31" customWidth="1"/>
    <col min="7699" max="7701" width="8.83203125" style="31"/>
    <col min="7702" max="7702" width="11.83203125" style="31" customWidth="1"/>
    <col min="7703" max="7703" width="13.6640625" style="31" customWidth="1"/>
    <col min="7704" max="7704" width="10.1640625" style="31" customWidth="1"/>
    <col min="7705" max="7936" width="8.83203125" style="31"/>
    <col min="7937" max="7937" width="12.6640625" style="31" customWidth="1"/>
    <col min="7938" max="7938" width="14.83203125" style="31" customWidth="1"/>
    <col min="7939" max="7939" width="18.83203125" style="31" customWidth="1"/>
    <col min="7940" max="7941" width="10.6640625" style="31" customWidth="1"/>
    <col min="7942" max="7942" width="9.6640625" style="31" customWidth="1"/>
    <col min="7943" max="7943" width="10.6640625" style="31" customWidth="1"/>
    <col min="7944" max="7944" width="19" style="31" customWidth="1"/>
    <col min="7945" max="7946" width="10.6640625" style="31" customWidth="1"/>
    <col min="7947" max="7947" width="9.6640625" style="31" customWidth="1"/>
    <col min="7948" max="7952" width="8.83203125" style="31"/>
    <col min="7953" max="7954" width="17.5" style="31" customWidth="1"/>
    <col min="7955" max="7957" width="8.83203125" style="31"/>
    <col min="7958" max="7958" width="11.83203125" style="31" customWidth="1"/>
    <col min="7959" max="7959" width="13.6640625" style="31" customWidth="1"/>
    <col min="7960" max="7960" width="10.1640625" style="31" customWidth="1"/>
    <col min="7961" max="8192" width="8.83203125" style="31"/>
    <col min="8193" max="8193" width="12.6640625" style="31" customWidth="1"/>
    <col min="8194" max="8194" width="14.83203125" style="31" customWidth="1"/>
    <col min="8195" max="8195" width="18.83203125" style="31" customWidth="1"/>
    <col min="8196" max="8197" width="10.6640625" style="31" customWidth="1"/>
    <col min="8198" max="8198" width="9.6640625" style="31" customWidth="1"/>
    <col min="8199" max="8199" width="10.6640625" style="31" customWidth="1"/>
    <col min="8200" max="8200" width="19" style="31" customWidth="1"/>
    <col min="8201" max="8202" width="10.6640625" style="31" customWidth="1"/>
    <col min="8203" max="8203" width="9.6640625" style="31" customWidth="1"/>
    <col min="8204" max="8208" width="8.83203125" style="31"/>
    <col min="8209" max="8210" width="17.5" style="31" customWidth="1"/>
    <col min="8211" max="8213" width="8.83203125" style="31"/>
    <col min="8214" max="8214" width="11.83203125" style="31" customWidth="1"/>
    <col min="8215" max="8215" width="13.6640625" style="31" customWidth="1"/>
    <col min="8216" max="8216" width="10.1640625" style="31" customWidth="1"/>
    <col min="8217" max="8448" width="8.83203125" style="31"/>
    <col min="8449" max="8449" width="12.6640625" style="31" customWidth="1"/>
    <col min="8450" max="8450" width="14.83203125" style="31" customWidth="1"/>
    <col min="8451" max="8451" width="18.83203125" style="31" customWidth="1"/>
    <col min="8452" max="8453" width="10.6640625" style="31" customWidth="1"/>
    <col min="8454" max="8454" width="9.6640625" style="31" customWidth="1"/>
    <col min="8455" max="8455" width="10.6640625" style="31" customWidth="1"/>
    <col min="8456" max="8456" width="19" style="31" customWidth="1"/>
    <col min="8457" max="8458" width="10.6640625" style="31" customWidth="1"/>
    <col min="8459" max="8459" width="9.6640625" style="31" customWidth="1"/>
    <col min="8460" max="8464" width="8.83203125" style="31"/>
    <col min="8465" max="8466" width="17.5" style="31" customWidth="1"/>
    <col min="8467" max="8469" width="8.83203125" style="31"/>
    <col min="8470" max="8470" width="11.83203125" style="31" customWidth="1"/>
    <col min="8471" max="8471" width="13.6640625" style="31" customWidth="1"/>
    <col min="8472" max="8472" width="10.1640625" style="31" customWidth="1"/>
    <col min="8473" max="8704" width="8.83203125" style="31"/>
    <col min="8705" max="8705" width="12.6640625" style="31" customWidth="1"/>
    <col min="8706" max="8706" width="14.83203125" style="31" customWidth="1"/>
    <col min="8707" max="8707" width="18.83203125" style="31" customWidth="1"/>
    <col min="8708" max="8709" width="10.6640625" style="31" customWidth="1"/>
    <col min="8710" max="8710" width="9.6640625" style="31" customWidth="1"/>
    <col min="8711" max="8711" width="10.6640625" style="31" customWidth="1"/>
    <col min="8712" max="8712" width="19" style="31" customWidth="1"/>
    <col min="8713" max="8714" width="10.6640625" style="31" customWidth="1"/>
    <col min="8715" max="8715" width="9.6640625" style="31" customWidth="1"/>
    <col min="8716" max="8720" width="8.83203125" style="31"/>
    <col min="8721" max="8722" width="17.5" style="31" customWidth="1"/>
    <col min="8723" max="8725" width="8.83203125" style="31"/>
    <col min="8726" max="8726" width="11.83203125" style="31" customWidth="1"/>
    <col min="8727" max="8727" width="13.6640625" style="31" customWidth="1"/>
    <col min="8728" max="8728" width="10.1640625" style="31" customWidth="1"/>
    <col min="8729" max="8960" width="8.83203125" style="31"/>
    <col min="8961" max="8961" width="12.6640625" style="31" customWidth="1"/>
    <col min="8962" max="8962" width="14.83203125" style="31" customWidth="1"/>
    <col min="8963" max="8963" width="18.83203125" style="31" customWidth="1"/>
    <col min="8964" max="8965" width="10.6640625" style="31" customWidth="1"/>
    <col min="8966" max="8966" width="9.6640625" style="31" customWidth="1"/>
    <col min="8967" max="8967" width="10.6640625" style="31" customWidth="1"/>
    <col min="8968" max="8968" width="19" style="31" customWidth="1"/>
    <col min="8969" max="8970" width="10.6640625" style="31" customWidth="1"/>
    <col min="8971" max="8971" width="9.6640625" style="31" customWidth="1"/>
    <col min="8972" max="8976" width="8.83203125" style="31"/>
    <col min="8977" max="8978" width="17.5" style="31" customWidth="1"/>
    <col min="8979" max="8981" width="8.83203125" style="31"/>
    <col min="8982" max="8982" width="11.83203125" style="31" customWidth="1"/>
    <col min="8983" max="8983" width="13.6640625" style="31" customWidth="1"/>
    <col min="8984" max="8984" width="10.1640625" style="31" customWidth="1"/>
    <col min="8985" max="9216" width="8.83203125" style="31"/>
    <col min="9217" max="9217" width="12.6640625" style="31" customWidth="1"/>
    <col min="9218" max="9218" width="14.83203125" style="31" customWidth="1"/>
    <col min="9219" max="9219" width="18.83203125" style="31" customWidth="1"/>
    <col min="9220" max="9221" width="10.6640625" style="31" customWidth="1"/>
    <col min="9222" max="9222" width="9.6640625" style="31" customWidth="1"/>
    <col min="9223" max="9223" width="10.6640625" style="31" customWidth="1"/>
    <col min="9224" max="9224" width="19" style="31" customWidth="1"/>
    <col min="9225" max="9226" width="10.6640625" style="31" customWidth="1"/>
    <col min="9227" max="9227" width="9.6640625" style="31" customWidth="1"/>
    <col min="9228" max="9232" width="8.83203125" style="31"/>
    <col min="9233" max="9234" width="17.5" style="31" customWidth="1"/>
    <col min="9235" max="9237" width="8.83203125" style="31"/>
    <col min="9238" max="9238" width="11.83203125" style="31" customWidth="1"/>
    <col min="9239" max="9239" width="13.6640625" style="31" customWidth="1"/>
    <col min="9240" max="9240" width="10.1640625" style="31" customWidth="1"/>
    <col min="9241" max="9472" width="8.83203125" style="31"/>
    <col min="9473" max="9473" width="12.6640625" style="31" customWidth="1"/>
    <col min="9474" max="9474" width="14.83203125" style="31" customWidth="1"/>
    <col min="9475" max="9475" width="18.83203125" style="31" customWidth="1"/>
    <col min="9476" max="9477" width="10.6640625" style="31" customWidth="1"/>
    <col min="9478" max="9478" width="9.6640625" style="31" customWidth="1"/>
    <col min="9479" max="9479" width="10.6640625" style="31" customWidth="1"/>
    <col min="9480" max="9480" width="19" style="31" customWidth="1"/>
    <col min="9481" max="9482" width="10.6640625" style="31" customWidth="1"/>
    <col min="9483" max="9483" width="9.6640625" style="31" customWidth="1"/>
    <col min="9484" max="9488" width="8.83203125" style="31"/>
    <col min="9489" max="9490" width="17.5" style="31" customWidth="1"/>
    <col min="9491" max="9493" width="8.83203125" style="31"/>
    <col min="9494" max="9494" width="11.83203125" style="31" customWidth="1"/>
    <col min="9495" max="9495" width="13.6640625" style="31" customWidth="1"/>
    <col min="9496" max="9496" width="10.1640625" style="31" customWidth="1"/>
    <col min="9497" max="9728" width="8.83203125" style="31"/>
    <col min="9729" max="9729" width="12.6640625" style="31" customWidth="1"/>
    <col min="9730" max="9730" width="14.83203125" style="31" customWidth="1"/>
    <col min="9731" max="9731" width="18.83203125" style="31" customWidth="1"/>
    <col min="9732" max="9733" width="10.6640625" style="31" customWidth="1"/>
    <col min="9734" max="9734" width="9.6640625" style="31" customWidth="1"/>
    <col min="9735" max="9735" width="10.6640625" style="31" customWidth="1"/>
    <col min="9736" max="9736" width="19" style="31" customWidth="1"/>
    <col min="9737" max="9738" width="10.6640625" style="31" customWidth="1"/>
    <col min="9739" max="9739" width="9.6640625" style="31" customWidth="1"/>
    <col min="9740" max="9744" width="8.83203125" style="31"/>
    <col min="9745" max="9746" width="17.5" style="31" customWidth="1"/>
    <col min="9747" max="9749" width="8.83203125" style="31"/>
    <col min="9750" max="9750" width="11.83203125" style="31" customWidth="1"/>
    <col min="9751" max="9751" width="13.6640625" style="31" customWidth="1"/>
    <col min="9752" max="9752" width="10.1640625" style="31" customWidth="1"/>
    <col min="9753" max="9984" width="8.83203125" style="31"/>
    <col min="9985" max="9985" width="12.6640625" style="31" customWidth="1"/>
    <col min="9986" max="9986" width="14.83203125" style="31" customWidth="1"/>
    <col min="9987" max="9987" width="18.83203125" style="31" customWidth="1"/>
    <col min="9988" max="9989" width="10.6640625" style="31" customWidth="1"/>
    <col min="9990" max="9990" width="9.6640625" style="31" customWidth="1"/>
    <col min="9991" max="9991" width="10.6640625" style="31" customWidth="1"/>
    <col min="9992" max="9992" width="19" style="31" customWidth="1"/>
    <col min="9993" max="9994" width="10.6640625" style="31" customWidth="1"/>
    <col min="9995" max="9995" width="9.6640625" style="31" customWidth="1"/>
    <col min="9996" max="10000" width="8.83203125" style="31"/>
    <col min="10001" max="10002" width="17.5" style="31" customWidth="1"/>
    <col min="10003" max="10005" width="8.83203125" style="31"/>
    <col min="10006" max="10006" width="11.83203125" style="31" customWidth="1"/>
    <col min="10007" max="10007" width="13.6640625" style="31" customWidth="1"/>
    <col min="10008" max="10008" width="10.1640625" style="31" customWidth="1"/>
    <col min="10009" max="10240" width="8.83203125" style="31"/>
    <col min="10241" max="10241" width="12.6640625" style="31" customWidth="1"/>
    <col min="10242" max="10242" width="14.83203125" style="31" customWidth="1"/>
    <col min="10243" max="10243" width="18.83203125" style="31" customWidth="1"/>
    <col min="10244" max="10245" width="10.6640625" style="31" customWidth="1"/>
    <col min="10246" max="10246" width="9.6640625" style="31" customWidth="1"/>
    <col min="10247" max="10247" width="10.6640625" style="31" customWidth="1"/>
    <col min="10248" max="10248" width="19" style="31" customWidth="1"/>
    <col min="10249" max="10250" width="10.6640625" style="31" customWidth="1"/>
    <col min="10251" max="10251" width="9.6640625" style="31" customWidth="1"/>
    <col min="10252" max="10256" width="8.83203125" style="31"/>
    <col min="10257" max="10258" width="17.5" style="31" customWidth="1"/>
    <col min="10259" max="10261" width="8.83203125" style="31"/>
    <col min="10262" max="10262" width="11.83203125" style="31" customWidth="1"/>
    <col min="10263" max="10263" width="13.6640625" style="31" customWidth="1"/>
    <col min="10264" max="10264" width="10.1640625" style="31" customWidth="1"/>
    <col min="10265" max="10496" width="8.83203125" style="31"/>
    <col min="10497" max="10497" width="12.6640625" style="31" customWidth="1"/>
    <col min="10498" max="10498" width="14.83203125" style="31" customWidth="1"/>
    <col min="10499" max="10499" width="18.83203125" style="31" customWidth="1"/>
    <col min="10500" max="10501" width="10.6640625" style="31" customWidth="1"/>
    <col min="10502" max="10502" width="9.6640625" style="31" customWidth="1"/>
    <col min="10503" max="10503" width="10.6640625" style="31" customWidth="1"/>
    <col min="10504" max="10504" width="19" style="31" customWidth="1"/>
    <col min="10505" max="10506" width="10.6640625" style="31" customWidth="1"/>
    <col min="10507" max="10507" width="9.6640625" style="31" customWidth="1"/>
    <col min="10508" max="10512" width="8.83203125" style="31"/>
    <col min="10513" max="10514" width="17.5" style="31" customWidth="1"/>
    <col min="10515" max="10517" width="8.83203125" style="31"/>
    <col min="10518" max="10518" width="11.83203125" style="31" customWidth="1"/>
    <col min="10519" max="10519" width="13.6640625" style="31" customWidth="1"/>
    <col min="10520" max="10520" width="10.1640625" style="31" customWidth="1"/>
    <col min="10521" max="10752" width="8.83203125" style="31"/>
    <col min="10753" max="10753" width="12.6640625" style="31" customWidth="1"/>
    <col min="10754" max="10754" width="14.83203125" style="31" customWidth="1"/>
    <col min="10755" max="10755" width="18.83203125" style="31" customWidth="1"/>
    <col min="10756" max="10757" width="10.6640625" style="31" customWidth="1"/>
    <col min="10758" max="10758" width="9.6640625" style="31" customWidth="1"/>
    <col min="10759" max="10759" width="10.6640625" style="31" customWidth="1"/>
    <col min="10760" max="10760" width="19" style="31" customWidth="1"/>
    <col min="10761" max="10762" width="10.6640625" style="31" customWidth="1"/>
    <col min="10763" max="10763" width="9.6640625" style="31" customWidth="1"/>
    <col min="10764" max="10768" width="8.83203125" style="31"/>
    <col min="10769" max="10770" width="17.5" style="31" customWidth="1"/>
    <col min="10771" max="10773" width="8.83203125" style="31"/>
    <col min="10774" max="10774" width="11.83203125" style="31" customWidth="1"/>
    <col min="10775" max="10775" width="13.6640625" style="31" customWidth="1"/>
    <col min="10776" max="10776" width="10.1640625" style="31" customWidth="1"/>
    <col min="10777" max="11008" width="8.83203125" style="31"/>
    <col min="11009" max="11009" width="12.6640625" style="31" customWidth="1"/>
    <col min="11010" max="11010" width="14.83203125" style="31" customWidth="1"/>
    <col min="11011" max="11011" width="18.83203125" style="31" customWidth="1"/>
    <col min="11012" max="11013" width="10.6640625" style="31" customWidth="1"/>
    <col min="11014" max="11014" width="9.6640625" style="31" customWidth="1"/>
    <col min="11015" max="11015" width="10.6640625" style="31" customWidth="1"/>
    <col min="11016" max="11016" width="19" style="31" customWidth="1"/>
    <col min="11017" max="11018" width="10.6640625" style="31" customWidth="1"/>
    <col min="11019" max="11019" width="9.6640625" style="31" customWidth="1"/>
    <col min="11020" max="11024" width="8.83203125" style="31"/>
    <col min="11025" max="11026" width="17.5" style="31" customWidth="1"/>
    <col min="11027" max="11029" width="8.83203125" style="31"/>
    <col min="11030" max="11030" width="11.83203125" style="31" customWidth="1"/>
    <col min="11031" max="11031" width="13.6640625" style="31" customWidth="1"/>
    <col min="11032" max="11032" width="10.1640625" style="31" customWidth="1"/>
    <col min="11033" max="11264" width="8.83203125" style="31"/>
    <col min="11265" max="11265" width="12.6640625" style="31" customWidth="1"/>
    <col min="11266" max="11266" width="14.83203125" style="31" customWidth="1"/>
    <col min="11267" max="11267" width="18.83203125" style="31" customWidth="1"/>
    <col min="11268" max="11269" width="10.6640625" style="31" customWidth="1"/>
    <col min="11270" max="11270" width="9.6640625" style="31" customWidth="1"/>
    <col min="11271" max="11271" width="10.6640625" style="31" customWidth="1"/>
    <col min="11272" max="11272" width="19" style="31" customWidth="1"/>
    <col min="11273" max="11274" width="10.6640625" style="31" customWidth="1"/>
    <col min="11275" max="11275" width="9.6640625" style="31" customWidth="1"/>
    <col min="11276" max="11280" width="8.83203125" style="31"/>
    <col min="11281" max="11282" width="17.5" style="31" customWidth="1"/>
    <col min="11283" max="11285" width="8.83203125" style="31"/>
    <col min="11286" max="11286" width="11.83203125" style="31" customWidth="1"/>
    <col min="11287" max="11287" width="13.6640625" style="31" customWidth="1"/>
    <col min="11288" max="11288" width="10.1640625" style="31" customWidth="1"/>
    <col min="11289" max="11520" width="8.83203125" style="31"/>
    <col min="11521" max="11521" width="12.6640625" style="31" customWidth="1"/>
    <col min="11522" max="11522" width="14.83203125" style="31" customWidth="1"/>
    <col min="11523" max="11523" width="18.83203125" style="31" customWidth="1"/>
    <col min="11524" max="11525" width="10.6640625" style="31" customWidth="1"/>
    <col min="11526" max="11526" width="9.6640625" style="31" customWidth="1"/>
    <col min="11527" max="11527" width="10.6640625" style="31" customWidth="1"/>
    <col min="11528" max="11528" width="19" style="31" customWidth="1"/>
    <col min="11529" max="11530" width="10.6640625" style="31" customWidth="1"/>
    <col min="11531" max="11531" width="9.6640625" style="31" customWidth="1"/>
    <col min="11532" max="11536" width="8.83203125" style="31"/>
    <col min="11537" max="11538" width="17.5" style="31" customWidth="1"/>
    <col min="11539" max="11541" width="8.83203125" style="31"/>
    <col min="11542" max="11542" width="11.83203125" style="31" customWidth="1"/>
    <col min="11543" max="11543" width="13.6640625" style="31" customWidth="1"/>
    <col min="11544" max="11544" width="10.1640625" style="31" customWidth="1"/>
    <col min="11545" max="11776" width="8.83203125" style="31"/>
    <col min="11777" max="11777" width="12.6640625" style="31" customWidth="1"/>
    <col min="11778" max="11778" width="14.83203125" style="31" customWidth="1"/>
    <col min="11779" max="11779" width="18.83203125" style="31" customWidth="1"/>
    <col min="11780" max="11781" width="10.6640625" style="31" customWidth="1"/>
    <col min="11782" max="11782" width="9.6640625" style="31" customWidth="1"/>
    <col min="11783" max="11783" width="10.6640625" style="31" customWidth="1"/>
    <col min="11784" max="11784" width="19" style="31" customWidth="1"/>
    <col min="11785" max="11786" width="10.6640625" style="31" customWidth="1"/>
    <col min="11787" max="11787" width="9.6640625" style="31" customWidth="1"/>
    <col min="11788" max="11792" width="8.83203125" style="31"/>
    <col min="11793" max="11794" width="17.5" style="31" customWidth="1"/>
    <col min="11795" max="11797" width="8.83203125" style="31"/>
    <col min="11798" max="11798" width="11.83203125" style="31" customWidth="1"/>
    <col min="11799" max="11799" width="13.6640625" style="31" customWidth="1"/>
    <col min="11800" max="11800" width="10.1640625" style="31" customWidth="1"/>
    <col min="11801" max="12032" width="8.83203125" style="31"/>
    <col min="12033" max="12033" width="12.6640625" style="31" customWidth="1"/>
    <col min="12034" max="12034" width="14.83203125" style="31" customWidth="1"/>
    <col min="12035" max="12035" width="18.83203125" style="31" customWidth="1"/>
    <col min="12036" max="12037" width="10.6640625" style="31" customWidth="1"/>
    <col min="12038" max="12038" width="9.6640625" style="31" customWidth="1"/>
    <col min="12039" max="12039" width="10.6640625" style="31" customWidth="1"/>
    <col min="12040" max="12040" width="19" style="31" customWidth="1"/>
    <col min="12041" max="12042" width="10.6640625" style="31" customWidth="1"/>
    <col min="12043" max="12043" width="9.6640625" style="31" customWidth="1"/>
    <col min="12044" max="12048" width="8.83203125" style="31"/>
    <col min="12049" max="12050" width="17.5" style="31" customWidth="1"/>
    <col min="12051" max="12053" width="8.83203125" style="31"/>
    <col min="12054" max="12054" width="11.83203125" style="31" customWidth="1"/>
    <col min="12055" max="12055" width="13.6640625" style="31" customWidth="1"/>
    <col min="12056" max="12056" width="10.1640625" style="31" customWidth="1"/>
    <col min="12057" max="12288" width="8.83203125" style="31"/>
    <col min="12289" max="12289" width="12.6640625" style="31" customWidth="1"/>
    <col min="12290" max="12290" width="14.83203125" style="31" customWidth="1"/>
    <col min="12291" max="12291" width="18.83203125" style="31" customWidth="1"/>
    <col min="12292" max="12293" width="10.6640625" style="31" customWidth="1"/>
    <col min="12294" max="12294" width="9.6640625" style="31" customWidth="1"/>
    <col min="12295" max="12295" width="10.6640625" style="31" customWidth="1"/>
    <col min="12296" max="12296" width="19" style="31" customWidth="1"/>
    <col min="12297" max="12298" width="10.6640625" style="31" customWidth="1"/>
    <col min="12299" max="12299" width="9.6640625" style="31" customWidth="1"/>
    <col min="12300" max="12304" width="8.83203125" style="31"/>
    <col min="12305" max="12306" width="17.5" style="31" customWidth="1"/>
    <col min="12307" max="12309" width="8.83203125" style="31"/>
    <col min="12310" max="12310" width="11.83203125" style="31" customWidth="1"/>
    <col min="12311" max="12311" width="13.6640625" style="31" customWidth="1"/>
    <col min="12312" max="12312" width="10.1640625" style="31" customWidth="1"/>
    <col min="12313" max="12544" width="8.83203125" style="31"/>
    <col min="12545" max="12545" width="12.6640625" style="31" customWidth="1"/>
    <col min="12546" max="12546" width="14.83203125" style="31" customWidth="1"/>
    <col min="12547" max="12547" width="18.83203125" style="31" customWidth="1"/>
    <col min="12548" max="12549" width="10.6640625" style="31" customWidth="1"/>
    <col min="12550" max="12550" width="9.6640625" style="31" customWidth="1"/>
    <col min="12551" max="12551" width="10.6640625" style="31" customWidth="1"/>
    <col min="12552" max="12552" width="19" style="31" customWidth="1"/>
    <col min="12553" max="12554" width="10.6640625" style="31" customWidth="1"/>
    <col min="12555" max="12555" width="9.6640625" style="31" customWidth="1"/>
    <col min="12556" max="12560" width="8.83203125" style="31"/>
    <col min="12561" max="12562" width="17.5" style="31" customWidth="1"/>
    <col min="12563" max="12565" width="8.83203125" style="31"/>
    <col min="12566" max="12566" width="11.83203125" style="31" customWidth="1"/>
    <col min="12567" max="12567" width="13.6640625" style="31" customWidth="1"/>
    <col min="12568" max="12568" width="10.1640625" style="31" customWidth="1"/>
    <col min="12569" max="12800" width="8.83203125" style="31"/>
    <col min="12801" max="12801" width="12.6640625" style="31" customWidth="1"/>
    <col min="12802" max="12802" width="14.83203125" style="31" customWidth="1"/>
    <col min="12803" max="12803" width="18.83203125" style="31" customWidth="1"/>
    <col min="12804" max="12805" width="10.6640625" style="31" customWidth="1"/>
    <col min="12806" max="12806" width="9.6640625" style="31" customWidth="1"/>
    <col min="12807" max="12807" width="10.6640625" style="31" customWidth="1"/>
    <col min="12808" max="12808" width="19" style="31" customWidth="1"/>
    <col min="12809" max="12810" width="10.6640625" style="31" customWidth="1"/>
    <col min="12811" max="12811" width="9.6640625" style="31" customWidth="1"/>
    <col min="12812" max="12816" width="8.83203125" style="31"/>
    <col min="12817" max="12818" width="17.5" style="31" customWidth="1"/>
    <col min="12819" max="12821" width="8.83203125" style="31"/>
    <col min="12822" max="12822" width="11.83203125" style="31" customWidth="1"/>
    <col min="12823" max="12823" width="13.6640625" style="31" customWidth="1"/>
    <col min="12824" max="12824" width="10.1640625" style="31" customWidth="1"/>
    <col min="12825" max="13056" width="8.83203125" style="31"/>
    <col min="13057" max="13057" width="12.6640625" style="31" customWidth="1"/>
    <col min="13058" max="13058" width="14.83203125" style="31" customWidth="1"/>
    <col min="13059" max="13059" width="18.83203125" style="31" customWidth="1"/>
    <col min="13060" max="13061" width="10.6640625" style="31" customWidth="1"/>
    <col min="13062" max="13062" width="9.6640625" style="31" customWidth="1"/>
    <col min="13063" max="13063" width="10.6640625" style="31" customWidth="1"/>
    <col min="13064" max="13064" width="19" style="31" customWidth="1"/>
    <col min="13065" max="13066" width="10.6640625" style="31" customWidth="1"/>
    <col min="13067" max="13067" width="9.6640625" style="31" customWidth="1"/>
    <col min="13068" max="13072" width="8.83203125" style="31"/>
    <col min="13073" max="13074" width="17.5" style="31" customWidth="1"/>
    <col min="13075" max="13077" width="8.83203125" style="31"/>
    <col min="13078" max="13078" width="11.83203125" style="31" customWidth="1"/>
    <col min="13079" max="13079" width="13.6640625" style="31" customWidth="1"/>
    <col min="13080" max="13080" width="10.1640625" style="31" customWidth="1"/>
    <col min="13081" max="13312" width="8.83203125" style="31"/>
    <col min="13313" max="13313" width="12.6640625" style="31" customWidth="1"/>
    <col min="13314" max="13314" width="14.83203125" style="31" customWidth="1"/>
    <col min="13315" max="13315" width="18.83203125" style="31" customWidth="1"/>
    <col min="13316" max="13317" width="10.6640625" style="31" customWidth="1"/>
    <col min="13318" max="13318" width="9.6640625" style="31" customWidth="1"/>
    <col min="13319" max="13319" width="10.6640625" style="31" customWidth="1"/>
    <col min="13320" max="13320" width="19" style="31" customWidth="1"/>
    <col min="13321" max="13322" width="10.6640625" style="31" customWidth="1"/>
    <col min="13323" max="13323" width="9.6640625" style="31" customWidth="1"/>
    <col min="13324" max="13328" width="8.83203125" style="31"/>
    <col min="13329" max="13330" width="17.5" style="31" customWidth="1"/>
    <col min="13331" max="13333" width="8.83203125" style="31"/>
    <col min="13334" max="13334" width="11.83203125" style="31" customWidth="1"/>
    <col min="13335" max="13335" width="13.6640625" style="31" customWidth="1"/>
    <col min="13336" max="13336" width="10.1640625" style="31" customWidth="1"/>
    <col min="13337" max="13568" width="8.83203125" style="31"/>
    <col min="13569" max="13569" width="12.6640625" style="31" customWidth="1"/>
    <col min="13570" max="13570" width="14.83203125" style="31" customWidth="1"/>
    <col min="13571" max="13571" width="18.83203125" style="31" customWidth="1"/>
    <col min="13572" max="13573" width="10.6640625" style="31" customWidth="1"/>
    <col min="13574" max="13574" width="9.6640625" style="31" customWidth="1"/>
    <col min="13575" max="13575" width="10.6640625" style="31" customWidth="1"/>
    <col min="13576" max="13576" width="19" style="31" customWidth="1"/>
    <col min="13577" max="13578" width="10.6640625" style="31" customWidth="1"/>
    <col min="13579" max="13579" width="9.6640625" style="31" customWidth="1"/>
    <col min="13580" max="13584" width="8.83203125" style="31"/>
    <col min="13585" max="13586" width="17.5" style="31" customWidth="1"/>
    <col min="13587" max="13589" width="8.83203125" style="31"/>
    <col min="13590" max="13590" width="11.83203125" style="31" customWidth="1"/>
    <col min="13591" max="13591" width="13.6640625" style="31" customWidth="1"/>
    <col min="13592" max="13592" width="10.1640625" style="31" customWidth="1"/>
    <col min="13593" max="13824" width="8.83203125" style="31"/>
    <col min="13825" max="13825" width="12.6640625" style="31" customWidth="1"/>
    <col min="13826" max="13826" width="14.83203125" style="31" customWidth="1"/>
    <col min="13827" max="13827" width="18.83203125" style="31" customWidth="1"/>
    <col min="13828" max="13829" width="10.6640625" style="31" customWidth="1"/>
    <col min="13830" max="13830" width="9.6640625" style="31" customWidth="1"/>
    <col min="13831" max="13831" width="10.6640625" style="31" customWidth="1"/>
    <col min="13832" max="13832" width="19" style="31" customWidth="1"/>
    <col min="13833" max="13834" width="10.6640625" style="31" customWidth="1"/>
    <col min="13835" max="13835" width="9.6640625" style="31" customWidth="1"/>
    <col min="13836" max="13840" width="8.83203125" style="31"/>
    <col min="13841" max="13842" width="17.5" style="31" customWidth="1"/>
    <col min="13843" max="13845" width="8.83203125" style="31"/>
    <col min="13846" max="13846" width="11.83203125" style="31" customWidth="1"/>
    <col min="13847" max="13847" width="13.6640625" style="31" customWidth="1"/>
    <col min="13848" max="13848" width="10.1640625" style="31" customWidth="1"/>
    <col min="13849" max="14080" width="8.83203125" style="31"/>
    <col min="14081" max="14081" width="12.6640625" style="31" customWidth="1"/>
    <col min="14082" max="14082" width="14.83203125" style="31" customWidth="1"/>
    <col min="14083" max="14083" width="18.83203125" style="31" customWidth="1"/>
    <col min="14084" max="14085" width="10.6640625" style="31" customWidth="1"/>
    <col min="14086" max="14086" width="9.6640625" style="31" customWidth="1"/>
    <col min="14087" max="14087" width="10.6640625" style="31" customWidth="1"/>
    <col min="14088" max="14088" width="19" style="31" customWidth="1"/>
    <col min="14089" max="14090" width="10.6640625" style="31" customWidth="1"/>
    <col min="14091" max="14091" width="9.6640625" style="31" customWidth="1"/>
    <col min="14092" max="14096" width="8.83203125" style="31"/>
    <col min="14097" max="14098" width="17.5" style="31" customWidth="1"/>
    <col min="14099" max="14101" width="8.83203125" style="31"/>
    <col min="14102" max="14102" width="11.83203125" style="31" customWidth="1"/>
    <col min="14103" max="14103" width="13.6640625" style="31" customWidth="1"/>
    <col min="14104" max="14104" width="10.1640625" style="31" customWidth="1"/>
    <col min="14105" max="14336" width="8.83203125" style="31"/>
    <col min="14337" max="14337" width="12.6640625" style="31" customWidth="1"/>
    <col min="14338" max="14338" width="14.83203125" style="31" customWidth="1"/>
    <col min="14339" max="14339" width="18.83203125" style="31" customWidth="1"/>
    <col min="14340" max="14341" width="10.6640625" style="31" customWidth="1"/>
    <col min="14342" max="14342" width="9.6640625" style="31" customWidth="1"/>
    <col min="14343" max="14343" width="10.6640625" style="31" customWidth="1"/>
    <col min="14344" max="14344" width="19" style="31" customWidth="1"/>
    <col min="14345" max="14346" width="10.6640625" style="31" customWidth="1"/>
    <col min="14347" max="14347" width="9.6640625" style="31" customWidth="1"/>
    <col min="14348" max="14352" width="8.83203125" style="31"/>
    <col min="14353" max="14354" width="17.5" style="31" customWidth="1"/>
    <col min="14355" max="14357" width="8.83203125" style="31"/>
    <col min="14358" max="14358" width="11.83203125" style="31" customWidth="1"/>
    <col min="14359" max="14359" width="13.6640625" style="31" customWidth="1"/>
    <col min="14360" max="14360" width="10.1640625" style="31" customWidth="1"/>
    <col min="14361" max="14592" width="8.83203125" style="31"/>
    <col min="14593" max="14593" width="12.6640625" style="31" customWidth="1"/>
    <col min="14594" max="14594" width="14.83203125" style="31" customWidth="1"/>
    <col min="14595" max="14595" width="18.83203125" style="31" customWidth="1"/>
    <col min="14596" max="14597" width="10.6640625" style="31" customWidth="1"/>
    <col min="14598" max="14598" width="9.6640625" style="31" customWidth="1"/>
    <col min="14599" max="14599" width="10.6640625" style="31" customWidth="1"/>
    <col min="14600" max="14600" width="19" style="31" customWidth="1"/>
    <col min="14601" max="14602" width="10.6640625" style="31" customWidth="1"/>
    <col min="14603" max="14603" width="9.6640625" style="31" customWidth="1"/>
    <col min="14604" max="14608" width="8.83203125" style="31"/>
    <col min="14609" max="14610" width="17.5" style="31" customWidth="1"/>
    <col min="14611" max="14613" width="8.83203125" style="31"/>
    <col min="14614" max="14614" width="11.83203125" style="31" customWidth="1"/>
    <col min="14615" max="14615" width="13.6640625" style="31" customWidth="1"/>
    <col min="14616" max="14616" width="10.1640625" style="31" customWidth="1"/>
    <col min="14617" max="14848" width="8.83203125" style="31"/>
    <col min="14849" max="14849" width="12.6640625" style="31" customWidth="1"/>
    <col min="14850" max="14850" width="14.83203125" style="31" customWidth="1"/>
    <col min="14851" max="14851" width="18.83203125" style="31" customWidth="1"/>
    <col min="14852" max="14853" width="10.6640625" style="31" customWidth="1"/>
    <col min="14854" max="14854" width="9.6640625" style="31" customWidth="1"/>
    <col min="14855" max="14855" width="10.6640625" style="31" customWidth="1"/>
    <col min="14856" max="14856" width="19" style="31" customWidth="1"/>
    <col min="14857" max="14858" width="10.6640625" style="31" customWidth="1"/>
    <col min="14859" max="14859" width="9.6640625" style="31" customWidth="1"/>
    <col min="14860" max="14864" width="8.83203125" style="31"/>
    <col min="14865" max="14866" width="17.5" style="31" customWidth="1"/>
    <col min="14867" max="14869" width="8.83203125" style="31"/>
    <col min="14870" max="14870" width="11.83203125" style="31" customWidth="1"/>
    <col min="14871" max="14871" width="13.6640625" style="31" customWidth="1"/>
    <col min="14872" max="14872" width="10.1640625" style="31" customWidth="1"/>
    <col min="14873" max="15104" width="8.83203125" style="31"/>
    <col min="15105" max="15105" width="12.6640625" style="31" customWidth="1"/>
    <col min="15106" max="15106" width="14.83203125" style="31" customWidth="1"/>
    <col min="15107" max="15107" width="18.83203125" style="31" customWidth="1"/>
    <col min="15108" max="15109" width="10.6640625" style="31" customWidth="1"/>
    <col min="15110" max="15110" width="9.6640625" style="31" customWidth="1"/>
    <col min="15111" max="15111" width="10.6640625" style="31" customWidth="1"/>
    <col min="15112" max="15112" width="19" style="31" customWidth="1"/>
    <col min="15113" max="15114" width="10.6640625" style="31" customWidth="1"/>
    <col min="15115" max="15115" width="9.6640625" style="31" customWidth="1"/>
    <col min="15116" max="15120" width="8.83203125" style="31"/>
    <col min="15121" max="15122" width="17.5" style="31" customWidth="1"/>
    <col min="15123" max="15125" width="8.83203125" style="31"/>
    <col min="15126" max="15126" width="11.83203125" style="31" customWidth="1"/>
    <col min="15127" max="15127" width="13.6640625" style="31" customWidth="1"/>
    <col min="15128" max="15128" width="10.1640625" style="31" customWidth="1"/>
    <col min="15129" max="15360" width="8.83203125" style="31"/>
    <col min="15361" max="15361" width="12.6640625" style="31" customWidth="1"/>
    <col min="15362" max="15362" width="14.83203125" style="31" customWidth="1"/>
    <col min="15363" max="15363" width="18.83203125" style="31" customWidth="1"/>
    <col min="15364" max="15365" width="10.6640625" style="31" customWidth="1"/>
    <col min="15366" max="15366" width="9.6640625" style="31" customWidth="1"/>
    <col min="15367" max="15367" width="10.6640625" style="31" customWidth="1"/>
    <col min="15368" max="15368" width="19" style="31" customWidth="1"/>
    <col min="15369" max="15370" width="10.6640625" style="31" customWidth="1"/>
    <col min="15371" max="15371" width="9.6640625" style="31" customWidth="1"/>
    <col min="15372" max="15376" width="8.83203125" style="31"/>
    <col min="15377" max="15378" width="17.5" style="31" customWidth="1"/>
    <col min="15379" max="15381" width="8.83203125" style="31"/>
    <col min="15382" max="15382" width="11.83203125" style="31" customWidth="1"/>
    <col min="15383" max="15383" width="13.6640625" style="31" customWidth="1"/>
    <col min="15384" max="15384" width="10.1640625" style="31" customWidth="1"/>
    <col min="15385" max="15616" width="8.83203125" style="31"/>
    <col min="15617" max="15617" width="12.6640625" style="31" customWidth="1"/>
    <col min="15618" max="15618" width="14.83203125" style="31" customWidth="1"/>
    <col min="15619" max="15619" width="18.83203125" style="31" customWidth="1"/>
    <col min="15620" max="15621" width="10.6640625" style="31" customWidth="1"/>
    <col min="15622" max="15622" width="9.6640625" style="31" customWidth="1"/>
    <col min="15623" max="15623" width="10.6640625" style="31" customWidth="1"/>
    <col min="15624" max="15624" width="19" style="31" customWidth="1"/>
    <col min="15625" max="15626" width="10.6640625" style="31" customWidth="1"/>
    <col min="15627" max="15627" width="9.6640625" style="31" customWidth="1"/>
    <col min="15628" max="15632" width="8.83203125" style="31"/>
    <col min="15633" max="15634" width="17.5" style="31" customWidth="1"/>
    <col min="15635" max="15637" width="8.83203125" style="31"/>
    <col min="15638" max="15638" width="11.83203125" style="31" customWidth="1"/>
    <col min="15639" max="15639" width="13.6640625" style="31" customWidth="1"/>
    <col min="15640" max="15640" width="10.1640625" style="31" customWidth="1"/>
    <col min="15641" max="15872" width="8.83203125" style="31"/>
    <col min="15873" max="15873" width="12.6640625" style="31" customWidth="1"/>
    <col min="15874" max="15874" width="14.83203125" style="31" customWidth="1"/>
    <col min="15875" max="15875" width="18.83203125" style="31" customWidth="1"/>
    <col min="15876" max="15877" width="10.6640625" style="31" customWidth="1"/>
    <col min="15878" max="15878" width="9.6640625" style="31" customWidth="1"/>
    <col min="15879" max="15879" width="10.6640625" style="31" customWidth="1"/>
    <col min="15880" max="15880" width="19" style="31" customWidth="1"/>
    <col min="15881" max="15882" width="10.6640625" style="31" customWidth="1"/>
    <col min="15883" max="15883" width="9.6640625" style="31" customWidth="1"/>
    <col min="15884" max="15888" width="8.83203125" style="31"/>
    <col min="15889" max="15890" width="17.5" style="31" customWidth="1"/>
    <col min="15891" max="15893" width="8.83203125" style="31"/>
    <col min="15894" max="15894" width="11.83203125" style="31" customWidth="1"/>
    <col min="15895" max="15895" width="13.6640625" style="31" customWidth="1"/>
    <col min="15896" max="15896" width="10.1640625" style="31" customWidth="1"/>
    <col min="15897" max="16128" width="8.83203125" style="31"/>
    <col min="16129" max="16129" width="12.6640625" style="31" customWidth="1"/>
    <col min="16130" max="16130" width="14.83203125" style="31" customWidth="1"/>
    <col min="16131" max="16131" width="18.83203125" style="31" customWidth="1"/>
    <col min="16132" max="16133" width="10.6640625" style="31" customWidth="1"/>
    <col min="16134" max="16134" width="9.6640625" style="31" customWidth="1"/>
    <col min="16135" max="16135" width="10.6640625" style="31" customWidth="1"/>
    <col min="16136" max="16136" width="19" style="31" customWidth="1"/>
    <col min="16137" max="16138" width="10.6640625" style="31" customWidth="1"/>
    <col min="16139" max="16139" width="9.6640625" style="31" customWidth="1"/>
    <col min="16140" max="16144" width="8.83203125" style="31"/>
    <col min="16145" max="16146" width="17.5" style="31" customWidth="1"/>
    <col min="16147" max="16149" width="8.83203125" style="31"/>
    <col min="16150" max="16150" width="11.83203125" style="31" customWidth="1"/>
    <col min="16151" max="16151" width="13.6640625" style="31" customWidth="1"/>
    <col min="16152" max="16152" width="10.1640625" style="31" customWidth="1"/>
    <col min="16153" max="16384" width="8.83203125" style="31"/>
  </cols>
  <sheetData>
    <row r="1" spans="1:25" ht="71.25" customHeight="1">
      <c r="A1" s="36"/>
      <c r="B1" s="321" t="s">
        <v>97</v>
      </c>
      <c r="C1" s="105"/>
      <c r="D1" s="105"/>
      <c r="E1" s="105"/>
      <c r="F1" s="105"/>
      <c r="G1" s="105"/>
      <c r="H1" s="105"/>
      <c r="I1" s="105"/>
      <c r="J1" s="322"/>
      <c r="K1" s="322"/>
      <c r="L1" s="32" t="s">
        <v>109</v>
      </c>
      <c r="M1" s="32" t="s">
        <v>109</v>
      </c>
      <c r="N1" s="32" t="s">
        <v>109</v>
      </c>
      <c r="O1" s="32" t="s">
        <v>109</v>
      </c>
      <c r="P1" s="32" t="s">
        <v>109</v>
      </c>
      <c r="Q1" s="32" t="s">
        <v>109</v>
      </c>
      <c r="R1" s="32" t="s">
        <v>109</v>
      </c>
    </row>
    <row r="2" spans="1:25" ht="23.75" customHeight="1">
      <c r="A2" s="422" t="s">
        <v>0</v>
      </c>
      <c r="B2" s="422"/>
      <c r="C2" s="422"/>
      <c r="D2" s="422"/>
      <c r="E2" s="422"/>
      <c r="F2" s="422"/>
      <c r="G2" s="422"/>
      <c r="H2" s="323"/>
      <c r="I2" s="323"/>
      <c r="J2" s="323"/>
      <c r="K2" s="324"/>
      <c r="L2" s="32"/>
      <c r="M2" s="32"/>
      <c r="N2" s="32"/>
      <c r="O2" s="32"/>
      <c r="P2" s="32"/>
      <c r="Q2" s="32"/>
      <c r="R2" s="32"/>
    </row>
    <row r="3" spans="1:25" ht="14.75" customHeight="1">
      <c r="A3" s="207"/>
      <c r="B3" s="325" t="s">
        <v>1</v>
      </c>
      <c r="C3" s="418"/>
      <c r="D3" s="323"/>
      <c r="E3" s="323"/>
      <c r="F3" s="323"/>
      <c r="G3" s="326"/>
      <c r="H3" s="326"/>
      <c r="I3" s="326"/>
      <c r="J3" s="327"/>
      <c r="K3" s="32"/>
      <c r="L3" s="32"/>
      <c r="M3" s="32"/>
      <c r="N3" s="32"/>
      <c r="O3" s="32"/>
      <c r="P3" s="32"/>
      <c r="Q3" s="32"/>
      <c r="R3" s="32"/>
    </row>
    <row r="4" spans="1:25" ht="14.75" customHeight="1">
      <c r="A4" s="207"/>
      <c r="B4" s="325" t="s">
        <v>2</v>
      </c>
      <c r="C4" s="423"/>
      <c r="D4" s="424"/>
      <c r="E4" s="424"/>
      <c r="F4" s="424"/>
      <c r="G4" s="425"/>
      <c r="H4" s="326"/>
      <c r="I4" s="326"/>
      <c r="J4" s="326"/>
      <c r="K4" s="32"/>
      <c r="L4" s="32"/>
      <c r="M4" s="32"/>
      <c r="N4" s="32"/>
      <c r="O4" s="32"/>
      <c r="P4" s="32"/>
      <c r="Q4" s="32"/>
      <c r="R4" s="32"/>
    </row>
    <row r="5" spans="1:25" ht="14.75" customHeight="1">
      <c r="A5" s="207"/>
      <c r="B5" s="325" t="s">
        <v>3</v>
      </c>
      <c r="C5" s="426"/>
      <c r="D5" s="424"/>
      <c r="E5" s="424"/>
      <c r="F5" s="424"/>
      <c r="G5" s="419"/>
      <c r="H5" s="328"/>
      <c r="I5" s="328"/>
      <c r="J5" s="328"/>
      <c r="K5" s="329"/>
      <c r="L5" s="32"/>
      <c r="M5" s="32"/>
      <c r="N5" s="32"/>
      <c r="O5" s="32"/>
      <c r="P5" s="32"/>
      <c r="Q5" s="32"/>
      <c r="R5" s="32"/>
    </row>
    <row r="6" spans="1:25" ht="14.75" customHeight="1">
      <c r="A6" s="207"/>
      <c r="B6" s="325" t="s">
        <v>4</v>
      </c>
      <c r="C6" s="426"/>
      <c r="D6" s="424"/>
      <c r="E6" s="424"/>
      <c r="F6" s="424"/>
      <c r="G6" s="419"/>
      <c r="H6" s="328"/>
      <c r="I6" s="328"/>
      <c r="J6" s="328"/>
      <c r="K6" s="330"/>
      <c r="L6" s="32"/>
      <c r="M6" s="32"/>
      <c r="N6" s="32"/>
      <c r="O6" s="32"/>
      <c r="P6" s="32"/>
      <c r="Q6" s="32"/>
      <c r="R6" s="32"/>
    </row>
    <row r="7" spans="1:25" ht="14.75" customHeight="1">
      <c r="A7" s="207"/>
      <c r="B7" s="325" t="s">
        <v>5</v>
      </c>
      <c r="C7" s="426"/>
      <c r="D7" s="424"/>
      <c r="E7" s="424"/>
      <c r="F7" s="424"/>
      <c r="G7" s="419"/>
      <c r="H7" s="328"/>
      <c r="I7" s="328"/>
      <c r="J7" s="328"/>
      <c r="K7" s="330"/>
      <c r="L7" s="32"/>
      <c r="M7" s="32"/>
      <c r="N7" s="32"/>
      <c r="O7" s="32"/>
      <c r="P7" s="32"/>
      <c r="Q7" s="32"/>
      <c r="R7" s="32"/>
    </row>
    <row r="8" spans="1:25" ht="14.75" customHeight="1">
      <c r="A8" s="207"/>
      <c r="B8" s="325" t="s">
        <v>6</v>
      </c>
      <c r="C8" s="420" t="s">
        <v>107</v>
      </c>
      <c r="D8" s="326"/>
      <c r="E8" s="326"/>
      <c r="F8" s="326"/>
      <c r="G8" s="328"/>
      <c r="H8" s="328"/>
      <c r="I8" s="328"/>
      <c r="J8" s="328"/>
      <c r="K8" s="330"/>
      <c r="L8" s="32"/>
      <c r="M8" s="32"/>
      <c r="N8" s="32"/>
      <c r="O8" s="32"/>
      <c r="P8" s="32"/>
      <c r="Q8" s="32"/>
      <c r="R8" s="32"/>
    </row>
    <row r="9" spans="1:25" ht="14.75" customHeight="1">
      <c r="A9" s="328"/>
      <c r="B9" s="328"/>
      <c r="C9" s="328"/>
      <c r="D9" s="328"/>
      <c r="E9" s="328"/>
      <c r="F9" s="328"/>
      <c r="G9" s="328"/>
      <c r="H9" s="328"/>
      <c r="I9" s="328"/>
      <c r="J9" s="328"/>
      <c r="K9" s="331"/>
      <c r="L9" s="32"/>
      <c r="M9" s="32"/>
      <c r="N9" s="32"/>
      <c r="O9" s="32"/>
      <c r="P9" s="32"/>
      <c r="Q9" s="32"/>
      <c r="R9" s="32"/>
    </row>
    <row r="10" spans="1:25" ht="60.75" customHeight="1">
      <c r="A10" s="427" t="s">
        <v>108</v>
      </c>
      <c r="B10" s="427"/>
      <c r="C10" s="427"/>
      <c r="D10" s="427"/>
      <c r="E10" s="427"/>
      <c r="F10" s="427"/>
      <c r="G10" s="427"/>
      <c r="H10" s="427"/>
      <c r="I10" s="427"/>
      <c r="J10" s="427"/>
      <c r="K10" s="427"/>
      <c r="L10" s="32"/>
      <c r="M10" s="32"/>
      <c r="N10" s="32"/>
      <c r="O10" s="32"/>
      <c r="P10" s="32"/>
      <c r="Q10" s="32"/>
      <c r="R10" s="32"/>
    </row>
    <row r="11" spans="1:25" ht="23.25" customHeight="1" thickBot="1">
      <c r="A11" s="332" t="s">
        <v>110</v>
      </c>
      <c r="B11" s="332"/>
      <c r="C11" s="332"/>
      <c r="D11" s="332"/>
      <c r="E11" s="332"/>
      <c r="F11" s="332"/>
      <c r="G11" s="332"/>
      <c r="H11" s="332"/>
      <c r="I11" s="332"/>
      <c r="J11" s="332"/>
      <c r="K11" s="332"/>
      <c r="L11" s="32"/>
      <c r="M11" s="32"/>
      <c r="N11" s="32"/>
      <c r="O11" s="32"/>
      <c r="P11" s="32"/>
      <c r="Q11" s="32"/>
      <c r="R11" s="32"/>
    </row>
    <row r="12" spans="1:25" s="29" customFormat="1" ht="17" thickTop="1" thickBot="1">
      <c r="A12" s="278"/>
      <c r="B12" s="350" t="s">
        <v>7</v>
      </c>
      <c r="C12" s="351"/>
      <c r="D12" s="351"/>
      <c r="E12" s="351"/>
      <c r="F12" s="352"/>
      <c r="G12" s="348" t="s">
        <v>8</v>
      </c>
      <c r="H12" s="347"/>
      <c r="I12" s="347"/>
      <c r="J12" s="347"/>
      <c r="K12" s="349"/>
      <c r="L12" s="32"/>
      <c r="M12" s="32"/>
      <c r="N12" s="32"/>
      <c r="O12" s="32"/>
      <c r="P12" s="32"/>
      <c r="Q12" s="32"/>
      <c r="R12" s="32"/>
    </row>
    <row r="13" spans="1:25" s="312" customFormat="1" ht="30.75" customHeight="1" thickBot="1">
      <c r="A13" s="333" t="s">
        <v>10</v>
      </c>
      <c r="B13" s="334" t="s">
        <v>11</v>
      </c>
      <c r="C13" s="335" t="s">
        <v>12</v>
      </c>
      <c r="D13" s="335" t="s">
        <v>13</v>
      </c>
      <c r="E13" s="335" t="s">
        <v>14</v>
      </c>
      <c r="F13" s="333" t="s">
        <v>15</v>
      </c>
      <c r="G13" s="334" t="s">
        <v>11</v>
      </c>
      <c r="H13" s="335" t="s">
        <v>12</v>
      </c>
      <c r="I13" s="335" t="s">
        <v>13</v>
      </c>
      <c r="J13" s="335" t="s">
        <v>14</v>
      </c>
      <c r="K13" s="333" t="s">
        <v>15</v>
      </c>
      <c r="L13" s="34"/>
      <c r="M13" s="34"/>
      <c r="N13" s="34"/>
      <c r="O13" s="34"/>
      <c r="P13" s="34"/>
      <c r="Q13" s="34"/>
      <c r="R13" s="34"/>
      <c r="V13" s="313"/>
      <c r="W13" s="313"/>
      <c r="X13" s="313"/>
      <c r="Y13" s="313"/>
    </row>
    <row r="14" spans="1:25" s="314" customFormat="1" ht="25.5" customHeight="1" thickBot="1">
      <c r="A14" s="291" t="s">
        <v>114</v>
      </c>
      <c r="B14" s="405"/>
      <c r="C14" s="405"/>
      <c r="D14" s="405"/>
      <c r="E14" s="405"/>
      <c r="F14" s="405"/>
      <c r="G14" s="428">
        <v>0.818181818181</v>
      </c>
      <c r="H14" s="429"/>
      <c r="I14" s="407"/>
      <c r="J14" s="408"/>
      <c r="K14" s="408"/>
      <c r="L14" s="34"/>
      <c r="M14" s="35"/>
      <c r="N14" s="35"/>
      <c r="O14" s="35"/>
      <c r="P14" s="35"/>
      <c r="Q14" s="35"/>
      <c r="R14" s="35"/>
      <c r="X14" s="315"/>
      <c r="Y14" s="316"/>
    </row>
    <row r="15" spans="1:25" ht="12">
      <c r="A15" s="403"/>
      <c r="B15" s="404"/>
      <c r="C15" s="404"/>
      <c r="D15" s="404"/>
      <c r="E15" s="404"/>
      <c r="F15" s="404"/>
      <c r="G15" s="404"/>
      <c r="H15" s="404"/>
      <c r="I15" s="406"/>
      <c r="J15" s="406"/>
      <c r="K15" s="406"/>
      <c r="L15" s="34"/>
      <c r="M15" s="32"/>
      <c r="N15" s="32"/>
      <c r="O15" s="32"/>
      <c r="P15" s="32"/>
      <c r="Q15" s="32"/>
      <c r="R15" s="32"/>
      <c r="V15" s="317"/>
      <c r="W15" s="317"/>
      <c r="X15" s="317"/>
      <c r="Y15" s="318"/>
    </row>
    <row r="16" spans="1:25" ht="15" customHeight="1" thickBot="1">
      <c r="A16" s="289" t="s">
        <v>111</v>
      </c>
      <c r="B16" s="336"/>
      <c r="C16" s="336"/>
      <c r="D16" s="336"/>
      <c r="E16" s="336"/>
      <c r="F16" s="336"/>
      <c r="G16" s="336"/>
      <c r="H16" s="336"/>
      <c r="I16" s="336"/>
      <c r="J16" s="336"/>
      <c r="K16" s="336"/>
      <c r="L16" s="32"/>
      <c r="M16" s="32"/>
      <c r="N16" s="32"/>
      <c r="O16" s="32"/>
      <c r="P16" s="32"/>
      <c r="Q16" s="32"/>
      <c r="R16" s="32"/>
      <c r="V16" s="317"/>
      <c r="W16" s="317"/>
      <c r="X16" s="317"/>
      <c r="Y16" s="318"/>
    </row>
    <row r="17" spans="1:25" ht="15" customHeight="1">
      <c r="A17" s="272" t="s">
        <v>16</v>
      </c>
      <c r="B17" s="340"/>
      <c r="C17" s="340"/>
      <c r="D17" s="341"/>
      <c r="E17" s="340"/>
      <c r="F17" s="342"/>
      <c r="G17" s="343"/>
      <c r="H17" s="340"/>
      <c r="I17" s="340"/>
      <c r="J17" s="340"/>
      <c r="K17" s="342"/>
      <c r="L17" s="32"/>
      <c r="M17" s="32"/>
      <c r="N17" s="32"/>
      <c r="O17" s="32"/>
      <c r="P17" s="32"/>
      <c r="Q17" s="32"/>
      <c r="R17" s="32"/>
      <c r="V17" s="317"/>
      <c r="W17" s="317"/>
      <c r="X17" s="317"/>
      <c r="Y17" s="318"/>
    </row>
    <row r="18" spans="1:25" ht="15" customHeight="1">
      <c r="A18" s="275" t="s">
        <v>17</v>
      </c>
      <c r="B18" s="340"/>
      <c r="C18" s="340"/>
      <c r="D18" s="340"/>
      <c r="E18" s="340"/>
      <c r="F18" s="342"/>
      <c r="G18" s="343"/>
      <c r="H18" s="340"/>
      <c r="I18" s="340"/>
      <c r="J18" s="340"/>
      <c r="K18" s="342"/>
      <c r="L18" s="32"/>
      <c r="M18" s="32"/>
      <c r="N18" s="32"/>
      <c r="O18" s="32"/>
      <c r="P18" s="32"/>
      <c r="Q18" s="32"/>
      <c r="R18" s="32"/>
      <c r="V18" s="317"/>
      <c r="W18" s="317"/>
      <c r="X18" s="317"/>
      <c r="Y18" s="318"/>
    </row>
    <row r="19" spans="1:25" ht="15" customHeight="1">
      <c r="A19" s="275" t="s">
        <v>18</v>
      </c>
      <c r="B19" s="343"/>
      <c r="C19" s="340"/>
      <c r="D19" s="340"/>
      <c r="E19" s="340"/>
      <c r="F19" s="342"/>
      <c r="G19" s="343"/>
      <c r="H19" s="340"/>
      <c r="I19" s="340"/>
      <c r="J19" s="340"/>
      <c r="K19" s="342"/>
      <c r="L19" s="32"/>
      <c r="M19" s="32"/>
      <c r="N19" s="32"/>
      <c r="O19" s="32"/>
      <c r="P19" s="32"/>
      <c r="Q19" s="32"/>
      <c r="R19" s="32"/>
      <c r="V19" s="317"/>
      <c r="W19" s="317"/>
      <c r="X19" s="317"/>
      <c r="Y19" s="318"/>
    </row>
    <row r="20" spans="1:25" ht="15" customHeight="1">
      <c r="A20" s="275" t="s">
        <v>19</v>
      </c>
      <c r="B20" s="343"/>
      <c r="C20" s="340"/>
      <c r="D20" s="340"/>
      <c r="E20" s="340"/>
      <c r="F20" s="342"/>
      <c r="G20" s="343"/>
      <c r="H20" s="340"/>
      <c r="I20" s="340"/>
      <c r="J20" s="340"/>
      <c r="K20" s="342"/>
      <c r="L20" s="32"/>
      <c r="M20" s="32"/>
      <c r="N20" s="32"/>
      <c r="O20" s="32"/>
      <c r="P20" s="32"/>
      <c r="Q20" s="32"/>
      <c r="R20" s="32"/>
      <c r="V20" s="317"/>
      <c r="W20" s="317"/>
      <c r="X20" s="317"/>
      <c r="Y20" s="318"/>
    </row>
    <row r="21" spans="1:25" ht="15" customHeight="1">
      <c r="A21" s="275" t="s">
        <v>20</v>
      </c>
      <c r="B21" s="343"/>
      <c r="C21" s="340"/>
      <c r="D21" s="340"/>
      <c r="E21" s="340"/>
      <c r="F21" s="342"/>
      <c r="G21" s="343"/>
      <c r="H21" s="340"/>
      <c r="I21" s="340"/>
      <c r="J21" s="340"/>
      <c r="K21" s="342"/>
      <c r="L21" s="32"/>
      <c r="M21" s="32"/>
      <c r="N21" s="32"/>
      <c r="O21" s="32"/>
      <c r="P21" s="32"/>
      <c r="Q21" s="32"/>
      <c r="R21" s="32"/>
      <c r="V21" s="317"/>
      <c r="W21" s="317"/>
      <c r="X21" s="317"/>
      <c r="Y21" s="318"/>
    </row>
    <row r="22" spans="1:25" s="319" customFormat="1" ht="15" customHeight="1">
      <c r="A22" s="275" t="s">
        <v>21</v>
      </c>
      <c r="B22" s="343"/>
      <c r="C22" s="340"/>
      <c r="D22" s="340"/>
      <c r="E22" s="340"/>
      <c r="F22" s="342"/>
      <c r="G22" s="343"/>
      <c r="H22" s="340"/>
      <c r="I22" s="340"/>
      <c r="J22" s="340"/>
      <c r="K22" s="342"/>
      <c r="L22" s="32"/>
      <c r="M22" s="32"/>
      <c r="N22" s="32"/>
      <c r="O22" s="32"/>
      <c r="P22" s="32"/>
      <c r="Q22" s="32"/>
      <c r="R22" s="32"/>
      <c r="V22" s="317"/>
      <c r="W22" s="317"/>
      <c r="X22" s="317"/>
      <c r="Y22" s="318"/>
    </row>
    <row r="23" spans="1:25" ht="15" customHeight="1" thickBot="1">
      <c r="A23" s="278" t="s">
        <v>22</v>
      </c>
      <c r="B23" s="66">
        <f t="shared" ref="B23:K23" si="0">SUM(B17:B22)</f>
        <v>0</v>
      </c>
      <c r="C23" s="249">
        <f t="shared" si="0"/>
        <v>0</v>
      </c>
      <c r="D23" s="249">
        <f t="shared" si="0"/>
        <v>0</v>
      </c>
      <c r="E23" s="249">
        <f t="shared" si="0"/>
        <v>0</v>
      </c>
      <c r="F23" s="344">
        <f t="shared" si="0"/>
        <v>0</v>
      </c>
      <c r="G23" s="66">
        <f t="shared" si="0"/>
        <v>0</v>
      </c>
      <c r="H23" s="249">
        <f t="shared" si="0"/>
        <v>0</v>
      </c>
      <c r="I23" s="249">
        <f t="shared" si="0"/>
        <v>0</v>
      </c>
      <c r="J23" s="249">
        <f t="shared" si="0"/>
        <v>0</v>
      </c>
      <c r="K23" s="344">
        <f t="shared" si="0"/>
        <v>0</v>
      </c>
      <c r="L23" s="32"/>
      <c r="M23" s="32"/>
      <c r="N23" s="32"/>
      <c r="O23" s="32"/>
      <c r="P23" s="32"/>
      <c r="Q23" s="32"/>
      <c r="R23" s="32"/>
      <c r="V23" s="317"/>
      <c r="W23" s="317"/>
      <c r="X23" s="317"/>
      <c r="Y23" s="318"/>
    </row>
    <row r="24" spans="1:25" ht="30" customHeight="1" thickBot="1">
      <c r="A24" s="292" t="s">
        <v>112</v>
      </c>
      <c r="B24" s="337"/>
      <c r="C24" s="337"/>
      <c r="D24" s="337"/>
      <c r="E24" s="337"/>
      <c r="F24" s="337"/>
      <c r="G24" s="337"/>
      <c r="H24" s="337"/>
      <c r="I24" s="337"/>
      <c r="J24" s="337"/>
      <c r="K24" s="337"/>
      <c r="L24" s="32"/>
      <c r="M24" s="32"/>
      <c r="N24" s="32"/>
      <c r="O24" s="32"/>
      <c r="P24" s="32"/>
      <c r="Q24" s="32"/>
      <c r="R24" s="32"/>
      <c r="V24" s="317"/>
      <c r="W24" s="317"/>
      <c r="X24" s="317"/>
      <c r="Y24" s="318"/>
    </row>
    <row r="25" spans="1:25" ht="15" customHeight="1">
      <c r="A25" s="272" t="s">
        <v>16</v>
      </c>
      <c r="B25" s="343"/>
      <c r="C25" s="340"/>
      <c r="D25" s="341"/>
      <c r="E25" s="341"/>
      <c r="F25" s="345"/>
      <c r="G25" s="343"/>
      <c r="H25" s="340"/>
      <c r="I25" s="341"/>
      <c r="J25" s="341"/>
      <c r="K25" s="345"/>
      <c r="L25" s="32"/>
      <c r="M25" s="32"/>
      <c r="N25" s="32"/>
      <c r="O25" s="32"/>
      <c r="P25" s="32"/>
      <c r="Q25" s="32"/>
      <c r="R25" s="32"/>
      <c r="V25" s="317"/>
      <c r="W25" s="317"/>
      <c r="X25" s="317"/>
      <c r="Y25" s="318"/>
    </row>
    <row r="26" spans="1:25" ht="15" customHeight="1">
      <c r="A26" s="275" t="s">
        <v>17</v>
      </c>
      <c r="B26" s="343"/>
      <c r="C26" s="340"/>
      <c r="D26" s="340"/>
      <c r="E26" s="340"/>
      <c r="F26" s="342"/>
      <c r="G26" s="343"/>
      <c r="H26" s="340"/>
      <c r="I26" s="340"/>
      <c r="J26" s="340"/>
      <c r="K26" s="342"/>
      <c r="L26" s="32"/>
      <c r="M26" s="32"/>
      <c r="N26" s="32"/>
      <c r="O26" s="32"/>
      <c r="P26" s="32"/>
      <c r="Q26" s="32"/>
      <c r="R26" s="32"/>
      <c r="V26" s="317"/>
      <c r="W26" s="317"/>
      <c r="X26" s="317"/>
      <c r="Y26" s="318"/>
    </row>
    <row r="27" spans="1:25" ht="15" customHeight="1">
      <c r="A27" s="275" t="s">
        <v>18</v>
      </c>
      <c r="B27" s="343"/>
      <c r="C27" s="340"/>
      <c r="D27" s="340"/>
      <c r="E27" s="341"/>
      <c r="F27" s="345"/>
      <c r="G27" s="346"/>
      <c r="H27" s="341"/>
      <c r="I27" s="341"/>
      <c r="J27" s="341"/>
      <c r="K27" s="345"/>
      <c r="L27" s="32"/>
      <c r="M27" s="32"/>
      <c r="N27" s="32"/>
      <c r="O27" s="32"/>
      <c r="P27" s="32"/>
      <c r="Q27" s="32"/>
      <c r="R27" s="32"/>
      <c r="V27" s="317"/>
      <c r="W27" s="317"/>
      <c r="X27" s="317"/>
      <c r="Y27" s="318"/>
    </row>
    <row r="28" spans="1:25" ht="15" customHeight="1">
      <c r="A28" s="275" t="s">
        <v>19</v>
      </c>
      <c r="B28" s="343"/>
      <c r="C28" s="340"/>
      <c r="D28" s="340"/>
      <c r="E28" s="340"/>
      <c r="F28" s="342"/>
      <c r="G28" s="343"/>
      <c r="H28" s="340"/>
      <c r="I28" s="340"/>
      <c r="J28" s="340"/>
      <c r="K28" s="342"/>
      <c r="L28" s="32"/>
      <c r="M28" s="32"/>
      <c r="N28" s="32"/>
      <c r="O28" s="32"/>
      <c r="P28" s="32"/>
      <c r="Q28" s="32"/>
      <c r="R28" s="32"/>
      <c r="V28" s="317"/>
      <c r="W28" s="317"/>
      <c r="X28" s="317"/>
      <c r="Y28" s="318"/>
    </row>
    <row r="29" spans="1:25" ht="15" customHeight="1">
      <c r="A29" s="275" t="s">
        <v>20</v>
      </c>
      <c r="B29" s="346"/>
      <c r="C29" s="341"/>
      <c r="D29" s="341"/>
      <c r="E29" s="341"/>
      <c r="F29" s="345"/>
      <c r="G29" s="346"/>
      <c r="H29" s="341"/>
      <c r="I29" s="341"/>
      <c r="J29" s="341"/>
      <c r="K29" s="345"/>
      <c r="L29" s="32"/>
      <c r="M29" s="32"/>
      <c r="N29" s="32"/>
      <c r="O29" s="32"/>
      <c r="P29" s="32"/>
      <c r="Q29" s="32"/>
      <c r="R29" s="32"/>
      <c r="V29" s="317"/>
      <c r="W29" s="317"/>
      <c r="X29" s="317"/>
      <c r="Y29" s="318"/>
    </row>
    <row r="30" spans="1:25" ht="15" customHeight="1">
      <c r="A30" s="275" t="s">
        <v>21</v>
      </c>
      <c r="B30" s="343"/>
      <c r="C30" s="340"/>
      <c r="D30" s="340"/>
      <c r="E30" s="340"/>
      <c r="F30" s="342"/>
      <c r="G30" s="343"/>
      <c r="H30" s="340"/>
      <c r="I30" s="340"/>
      <c r="J30" s="340"/>
      <c r="K30" s="342"/>
      <c r="L30" s="32"/>
      <c r="M30" s="32"/>
      <c r="N30" s="32"/>
      <c r="O30" s="32"/>
      <c r="P30" s="32"/>
      <c r="Q30" s="32"/>
      <c r="R30" s="32"/>
      <c r="V30" s="317"/>
      <c r="W30" s="317"/>
      <c r="X30" s="317"/>
      <c r="Y30" s="318"/>
    </row>
    <row r="31" spans="1:25" s="319" customFormat="1" ht="15" customHeight="1" thickBot="1">
      <c r="A31" s="278" t="s">
        <v>22</v>
      </c>
      <c r="B31" s="66">
        <f t="shared" ref="B31:K31" si="1">SUM(B25:B30)</f>
        <v>0</v>
      </c>
      <c r="C31" s="249">
        <f t="shared" si="1"/>
        <v>0</v>
      </c>
      <c r="D31" s="249">
        <f t="shared" si="1"/>
        <v>0</v>
      </c>
      <c r="E31" s="249">
        <f t="shared" si="1"/>
        <v>0</v>
      </c>
      <c r="F31" s="344">
        <f t="shared" si="1"/>
        <v>0</v>
      </c>
      <c r="G31" s="66">
        <f t="shared" si="1"/>
        <v>0</v>
      </c>
      <c r="H31" s="249">
        <f t="shared" si="1"/>
        <v>0</v>
      </c>
      <c r="I31" s="249">
        <f t="shared" si="1"/>
        <v>0</v>
      </c>
      <c r="J31" s="249">
        <f t="shared" si="1"/>
        <v>0</v>
      </c>
      <c r="K31" s="344">
        <f t="shared" si="1"/>
        <v>0</v>
      </c>
      <c r="L31" s="32"/>
      <c r="M31" s="32"/>
      <c r="N31" s="32"/>
      <c r="O31" s="32"/>
      <c r="P31" s="32"/>
      <c r="Q31" s="32"/>
      <c r="R31" s="32"/>
      <c r="V31" s="317"/>
      <c r="W31" s="317"/>
      <c r="X31" s="317"/>
      <c r="Y31" s="318"/>
    </row>
    <row r="32" spans="1:25" ht="30" customHeight="1" thickBot="1">
      <c r="A32" s="292" t="s">
        <v>113</v>
      </c>
      <c r="B32" s="337"/>
      <c r="C32" s="337"/>
      <c r="D32" s="337"/>
      <c r="E32" s="337"/>
      <c r="F32" s="337"/>
      <c r="G32" s="337"/>
      <c r="H32" s="337"/>
      <c r="I32" s="337"/>
      <c r="J32" s="337"/>
      <c r="K32" s="337"/>
      <c r="L32" s="32"/>
      <c r="M32" s="32"/>
      <c r="N32" s="32"/>
      <c r="O32" s="32"/>
      <c r="P32" s="32"/>
      <c r="Q32" s="32"/>
      <c r="R32" s="32"/>
      <c r="V32" s="317"/>
      <c r="W32" s="317"/>
      <c r="X32" s="317"/>
      <c r="Y32" s="318"/>
    </row>
    <row r="33" spans="1:25" ht="15" customHeight="1">
      <c r="A33" s="272" t="s">
        <v>16</v>
      </c>
      <c r="B33" s="245">
        <f t="shared" ref="B33:B38" si="2">B17+B25</f>
        <v>0</v>
      </c>
      <c r="C33" s="247">
        <f t="shared" ref="C33:C38" si="3">C17+(C25*$J$14)</f>
        <v>0</v>
      </c>
      <c r="D33" s="244">
        <f t="shared" ref="D33:G38" si="4">D17+D25</f>
        <v>0</v>
      </c>
      <c r="E33" s="244">
        <f t="shared" si="4"/>
        <v>0</v>
      </c>
      <c r="F33" s="261">
        <f t="shared" si="4"/>
        <v>0</v>
      </c>
      <c r="G33" s="242">
        <f t="shared" si="4"/>
        <v>0</v>
      </c>
      <c r="H33" s="244">
        <f t="shared" ref="H33:H38" si="5">H17+(H25*$J$14)</f>
        <v>0</v>
      </c>
      <c r="I33" s="244">
        <f t="shared" ref="I33:K38" si="6">I17+I25</f>
        <v>0</v>
      </c>
      <c r="J33" s="244">
        <f t="shared" si="6"/>
        <v>0</v>
      </c>
      <c r="K33" s="261">
        <f t="shared" si="6"/>
        <v>0</v>
      </c>
      <c r="L33" s="32"/>
      <c r="M33" s="32"/>
      <c r="N33" s="32"/>
      <c r="O33" s="32"/>
      <c r="P33" s="32"/>
      <c r="Q33" s="32"/>
      <c r="R33" s="32"/>
      <c r="V33" s="317"/>
      <c r="W33" s="317"/>
      <c r="X33" s="317"/>
      <c r="Y33" s="318"/>
    </row>
    <row r="34" spans="1:25" ht="15" customHeight="1">
      <c r="A34" s="275" t="s">
        <v>17</v>
      </c>
      <c r="B34" s="245">
        <f t="shared" si="2"/>
        <v>0</v>
      </c>
      <c r="C34" s="247">
        <f t="shared" si="3"/>
        <v>0</v>
      </c>
      <c r="D34" s="247">
        <f t="shared" si="4"/>
        <v>0</v>
      </c>
      <c r="E34" s="247">
        <f t="shared" si="4"/>
        <v>0</v>
      </c>
      <c r="F34" s="259">
        <f t="shared" si="4"/>
        <v>0</v>
      </c>
      <c r="G34" s="245">
        <f t="shared" si="4"/>
        <v>0</v>
      </c>
      <c r="H34" s="247">
        <f t="shared" si="5"/>
        <v>0</v>
      </c>
      <c r="I34" s="247">
        <f t="shared" si="6"/>
        <v>0</v>
      </c>
      <c r="J34" s="247">
        <f t="shared" si="6"/>
        <v>0</v>
      </c>
      <c r="K34" s="259">
        <f t="shared" si="6"/>
        <v>0</v>
      </c>
      <c r="L34" s="32"/>
      <c r="M34" s="32"/>
      <c r="N34" s="32"/>
      <c r="O34" s="32"/>
      <c r="P34" s="32"/>
      <c r="Q34" s="32"/>
      <c r="R34" s="32"/>
      <c r="V34" s="317"/>
      <c r="W34" s="317"/>
      <c r="X34" s="317"/>
      <c r="Y34" s="318"/>
    </row>
    <row r="35" spans="1:25" ht="15" customHeight="1">
      <c r="A35" s="275" t="s">
        <v>18</v>
      </c>
      <c r="B35" s="242">
        <f t="shared" si="2"/>
        <v>0</v>
      </c>
      <c r="C35" s="244">
        <f t="shared" si="3"/>
        <v>0</v>
      </c>
      <c r="D35" s="244">
        <f t="shared" si="4"/>
        <v>0</v>
      </c>
      <c r="E35" s="244">
        <f t="shared" si="4"/>
        <v>0</v>
      </c>
      <c r="F35" s="261">
        <f t="shared" si="4"/>
        <v>0</v>
      </c>
      <c r="G35" s="242">
        <f t="shared" si="4"/>
        <v>0</v>
      </c>
      <c r="H35" s="244">
        <f t="shared" si="5"/>
        <v>0</v>
      </c>
      <c r="I35" s="244">
        <f t="shared" si="6"/>
        <v>0</v>
      </c>
      <c r="J35" s="244">
        <f t="shared" si="6"/>
        <v>0</v>
      </c>
      <c r="K35" s="261">
        <f t="shared" si="6"/>
        <v>0</v>
      </c>
      <c r="L35" s="32"/>
      <c r="M35" s="32"/>
      <c r="N35" s="32"/>
      <c r="O35" s="32"/>
      <c r="P35" s="32"/>
      <c r="Q35" s="32"/>
      <c r="R35" s="32"/>
      <c r="V35" s="317"/>
      <c r="W35" s="317"/>
      <c r="X35" s="317"/>
      <c r="Y35" s="318"/>
    </row>
    <row r="36" spans="1:25" ht="15" customHeight="1">
      <c r="A36" s="275" t="s">
        <v>19</v>
      </c>
      <c r="B36" s="245">
        <f t="shared" si="2"/>
        <v>0</v>
      </c>
      <c r="C36" s="247">
        <f t="shared" si="3"/>
        <v>0</v>
      </c>
      <c r="D36" s="247">
        <f t="shared" si="4"/>
        <v>0</v>
      </c>
      <c r="E36" s="247">
        <f t="shared" si="4"/>
        <v>0</v>
      </c>
      <c r="F36" s="259">
        <f t="shared" si="4"/>
        <v>0</v>
      </c>
      <c r="G36" s="245">
        <f t="shared" si="4"/>
        <v>0</v>
      </c>
      <c r="H36" s="247">
        <f t="shared" si="5"/>
        <v>0</v>
      </c>
      <c r="I36" s="247">
        <f t="shared" si="6"/>
        <v>0</v>
      </c>
      <c r="J36" s="247">
        <f t="shared" si="6"/>
        <v>0</v>
      </c>
      <c r="K36" s="259">
        <f t="shared" si="6"/>
        <v>0</v>
      </c>
      <c r="L36" s="32"/>
      <c r="M36" s="32"/>
      <c r="N36" s="32"/>
      <c r="O36" s="32"/>
      <c r="P36" s="32"/>
      <c r="Q36" s="32"/>
      <c r="R36" s="32"/>
      <c r="V36" s="317"/>
      <c r="W36" s="317"/>
      <c r="X36" s="317"/>
      <c r="Y36" s="318"/>
    </row>
    <row r="37" spans="1:25" ht="15" customHeight="1">
      <c r="A37" s="275" t="s">
        <v>20</v>
      </c>
      <c r="B37" s="242">
        <f t="shared" si="2"/>
        <v>0</v>
      </c>
      <c r="C37" s="244">
        <f t="shared" si="3"/>
        <v>0</v>
      </c>
      <c r="D37" s="244">
        <f t="shared" si="4"/>
        <v>0</v>
      </c>
      <c r="E37" s="244">
        <f t="shared" si="4"/>
        <v>0</v>
      </c>
      <c r="F37" s="261">
        <f t="shared" si="4"/>
        <v>0</v>
      </c>
      <c r="G37" s="242">
        <f t="shared" si="4"/>
        <v>0</v>
      </c>
      <c r="H37" s="244">
        <f t="shared" si="5"/>
        <v>0</v>
      </c>
      <c r="I37" s="244">
        <f t="shared" si="6"/>
        <v>0</v>
      </c>
      <c r="J37" s="244">
        <f t="shared" si="6"/>
        <v>0</v>
      </c>
      <c r="K37" s="261">
        <f t="shared" si="6"/>
        <v>0</v>
      </c>
      <c r="L37" s="32"/>
      <c r="M37" s="32"/>
      <c r="N37" s="32"/>
      <c r="O37" s="32"/>
      <c r="P37" s="32"/>
      <c r="Q37" s="32"/>
      <c r="R37" s="32"/>
      <c r="V37" s="317"/>
      <c r="W37" s="317"/>
      <c r="X37" s="317"/>
      <c r="Y37" s="318"/>
    </row>
    <row r="38" spans="1:25" ht="15" customHeight="1">
      <c r="A38" s="275" t="s">
        <v>21</v>
      </c>
      <c r="B38" s="245">
        <f t="shared" si="2"/>
        <v>0</v>
      </c>
      <c r="C38" s="247">
        <f t="shared" si="3"/>
        <v>0</v>
      </c>
      <c r="D38" s="247">
        <f t="shared" si="4"/>
        <v>0</v>
      </c>
      <c r="E38" s="247">
        <f t="shared" si="4"/>
        <v>0</v>
      </c>
      <c r="F38" s="259">
        <f t="shared" si="4"/>
        <v>0</v>
      </c>
      <c r="G38" s="245">
        <f t="shared" si="4"/>
        <v>0</v>
      </c>
      <c r="H38" s="247">
        <f t="shared" si="5"/>
        <v>0</v>
      </c>
      <c r="I38" s="247">
        <f t="shared" si="6"/>
        <v>0</v>
      </c>
      <c r="J38" s="247">
        <f t="shared" si="6"/>
        <v>0</v>
      </c>
      <c r="K38" s="259">
        <f t="shared" si="6"/>
        <v>0</v>
      </c>
      <c r="L38" s="32"/>
      <c r="M38" s="32"/>
      <c r="N38" s="32"/>
      <c r="O38" s="32"/>
      <c r="P38" s="32"/>
      <c r="Q38" s="32"/>
      <c r="R38" s="32"/>
      <c r="V38" s="317"/>
      <c r="W38" s="317"/>
      <c r="X38" s="317"/>
      <c r="Y38" s="318"/>
    </row>
    <row r="39" spans="1:25" ht="15" customHeight="1" thickBot="1">
      <c r="A39" s="278" t="s">
        <v>22</v>
      </c>
      <c r="B39" s="66">
        <f t="shared" ref="B39:K39" si="7">SUM(B33:B38)</f>
        <v>0</v>
      </c>
      <c r="C39" s="249">
        <f t="shared" si="7"/>
        <v>0</v>
      </c>
      <c r="D39" s="249">
        <f t="shared" si="7"/>
        <v>0</v>
      </c>
      <c r="E39" s="249">
        <f t="shared" si="7"/>
        <v>0</v>
      </c>
      <c r="F39" s="344">
        <f t="shared" si="7"/>
        <v>0</v>
      </c>
      <c r="G39" s="66">
        <f t="shared" si="7"/>
        <v>0</v>
      </c>
      <c r="H39" s="249">
        <f t="shared" si="7"/>
        <v>0</v>
      </c>
      <c r="I39" s="249">
        <f t="shared" si="7"/>
        <v>0</v>
      </c>
      <c r="J39" s="249">
        <f t="shared" si="7"/>
        <v>0</v>
      </c>
      <c r="K39" s="344">
        <f t="shared" si="7"/>
        <v>0</v>
      </c>
      <c r="L39" s="32"/>
      <c r="M39" s="32"/>
      <c r="N39" s="32"/>
      <c r="O39" s="32"/>
      <c r="P39" s="32"/>
      <c r="Q39" s="32"/>
      <c r="R39" s="32"/>
    </row>
    <row r="40" spans="1:25" ht="11.25" customHeight="1">
      <c r="A40" s="206"/>
      <c r="B40" s="206"/>
      <c r="C40" s="206"/>
      <c r="D40" s="206"/>
      <c r="E40" s="206"/>
      <c r="F40" s="206"/>
      <c r="G40" s="206"/>
      <c r="H40" s="206"/>
      <c r="I40" s="206"/>
      <c r="J40" s="206"/>
      <c r="K40" s="206"/>
      <c r="L40" s="206"/>
      <c r="M40" s="206"/>
      <c r="N40" s="206"/>
      <c r="O40" s="206"/>
      <c r="P40" s="206"/>
      <c r="Q40" s="206"/>
      <c r="R40" s="206"/>
    </row>
    <row r="41" spans="1:25" s="320" customFormat="1" ht="63" customHeight="1">
      <c r="A41" s="421" t="s">
        <v>115</v>
      </c>
      <c r="B41" s="421"/>
      <c r="C41" s="421"/>
      <c r="D41" s="421"/>
      <c r="E41" s="421"/>
      <c r="F41" s="421"/>
      <c r="G41" s="421"/>
      <c r="H41" s="421"/>
      <c r="I41" s="421"/>
      <c r="J41" s="421"/>
      <c r="K41" s="421"/>
      <c r="L41" s="206"/>
      <c r="M41" s="206"/>
      <c r="N41" s="206"/>
      <c r="O41" s="206"/>
      <c r="P41" s="206"/>
      <c r="Q41" s="206"/>
      <c r="R41" s="206"/>
    </row>
    <row r="42" spans="1:25" ht="12">
      <c r="A42" s="32"/>
      <c r="B42" s="32"/>
      <c r="C42" s="32"/>
      <c r="D42" s="32"/>
      <c r="E42" s="32"/>
      <c r="F42" s="32"/>
      <c r="G42" s="32"/>
      <c r="H42" s="32"/>
      <c r="I42" s="32"/>
      <c r="J42" s="32"/>
      <c r="K42" s="32"/>
      <c r="L42" s="206"/>
      <c r="M42" s="206"/>
      <c r="N42" s="206"/>
      <c r="O42" s="206"/>
      <c r="P42" s="206"/>
      <c r="Q42" s="206"/>
      <c r="R42" s="206"/>
    </row>
    <row r="43" spans="1:25" ht="12">
      <c r="A43" s="32"/>
      <c r="B43" s="32"/>
      <c r="C43" s="32"/>
      <c r="D43" s="32"/>
      <c r="E43" s="32"/>
      <c r="F43" s="32"/>
      <c r="G43" s="32"/>
      <c r="H43" s="32"/>
      <c r="I43" s="32"/>
      <c r="J43" s="32"/>
      <c r="K43" s="32"/>
      <c r="L43" s="206"/>
      <c r="M43" s="206"/>
      <c r="N43" s="206"/>
      <c r="O43" s="206"/>
      <c r="P43" s="206"/>
      <c r="Q43" s="206"/>
      <c r="R43" s="206"/>
    </row>
    <row r="44" spans="1:25" ht="12">
      <c r="A44" s="32"/>
      <c r="B44" s="32"/>
      <c r="C44" s="32"/>
      <c r="D44" s="32"/>
      <c r="E44" s="32"/>
      <c r="F44" s="32"/>
      <c r="G44" s="32"/>
      <c r="H44" s="32"/>
      <c r="I44" s="32"/>
      <c r="J44" s="32"/>
      <c r="K44" s="32"/>
      <c r="L44" s="206"/>
      <c r="M44" s="206"/>
      <c r="N44" s="206"/>
      <c r="O44" s="206"/>
      <c r="P44" s="206"/>
      <c r="Q44" s="206"/>
      <c r="R44" s="206"/>
    </row>
    <row r="45" spans="1:25" ht="12">
      <c r="A45" s="32"/>
      <c r="B45" s="32"/>
      <c r="C45" s="32"/>
      <c r="D45" s="32"/>
      <c r="E45" s="32"/>
      <c r="F45" s="32"/>
      <c r="G45" s="32"/>
      <c r="H45" s="32"/>
      <c r="I45" s="32"/>
      <c r="J45" s="32"/>
      <c r="K45" s="32"/>
      <c r="L45" s="206"/>
      <c r="M45" s="206"/>
      <c r="N45" s="206"/>
      <c r="O45" s="206"/>
      <c r="P45" s="206"/>
      <c r="Q45" s="206"/>
      <c r="R45" s="206"/>
    </row>
    <row r="46" spans="1:25" ht="12">
      <c r="A46" s="32"/>
      <c r="B46" s="32"/>
      <c r="C46" s="32"/>
      <c r="D46" s="32"/>
      <c r="E46" s="32"/>
      <c r="F46" s="32"/>
      <c r="G46" s="32"/>
      <c r="H46" s="32"/>
      <c r="I46" s="32"/>
      <c r="J46" s="32"/>
      <c r="K46" s="32"/>
      <c r="L46" s="206"/>
      <c r="M46" s="206"/>
      <c r="N46" s="206"/>
      <c r="O46" s="206"/>
      <c r="P46" s="206"/>
      <c r="Q46" s="206"/>
      <c r="R46" s="206"/>
    </row>
    <row r="47" spans="1:25" ht="12">
      <c r="A47" s="32"/>
      <c r="B47" s="32"/>
      <c r="C47" s="32"/>
      <c r="D47" s="32"/>
      <c r="E47" s="32"/>
      <c r="F47" s="32"/>
      <c r="G47" s="32"/>
      <c r="H47" s="32"/>
      <c r="I47" s="32"/>
      <c r="J47" s="32"/>
      <c r="K47" s="32"/>
      <c r="L47" s="206"/>
      <c r="M47" s="206"/>
      <c r="N47" s="206"/>
      <c r="O47" s="206"/>
      <c r="P47" s="206"/>
      <c r="Q47" s="206"/>
      <c r="R47" s="206"/>
    </row>
    <row r="48" spans="1:25" ht="12">
      <c r="A48" s="32"/>
      <c r="B48" s="32"/>
      <c r="C48" s="32"/>
      <c r="D48" s="32"/>
      <c r="E48" s="32"/>
      <c r="F48" s="32"/>
      <c r="G48" s="32"/>
      <c r="H48" s="32"/>
      <c r="I48" s="32"/>
      <c r="J48" s="32"/>
      <c r="K48" s="32"/>
      <c r="L48" s="206"/>
      <c r="M48" s="206"/>
      <c r="N48" s="206"/>
      <c r="O48" s="206"/>
      <c r="P48" s="206"/>
      <c r="Q48" s="206"/>
      <c r="R48" s="206"/>
    </row>
    <row r="49" spans="1:18" ht="12">
      <c r="A49" s="32"/>
      <c r="B49" s="32"/>
      <c r="C49" s="32"/>
      <c r="D49" s="32"/>
      <c r="E49" s="32"/>
      <c r="F49" s="32"/>
      <c r="G49" s="32"/>
      <c r="H49" s="32"/>
      <c r="I49" s="32"/>
      <c r="J49" s="32"/>
      <c r="K49" s="32"/>
      <c r="L49" s="206"/>
      <c r="M49" s="206"/>
      <c r="N49" s="206"/>
      <c r="O49" s="206"/>
      <c r="P49" s="206"/>
      <c r="Q49" s="206"/>
      <c r="R49" s="206"/>
    </row>
    <row r="50" spans="1:18" ht="12">
      <c r="A50" s="32"/>
      <c r="B50" s="32"/>
      <c r="C50" s="32"/>
      <c r="D50" s="32"/>
      <c r="E50" s="32"/>
      <c r="F50" s="32"/>
      <c r="G50" s="32"/>
      <c r="H50" s="32"/>
      <c r="I50" s="32"/>
      <c r="J50" s="32"/>
      <c r="K50" s="32"/>
      <c r="L50" s="206"/>
      <c r="M50" s="206"/>
      <c r="N50" s="206"/>
      <c r="O50" s="206"/>
      <c r="P50" s="206"/>
      <c r="Q50" s="206"/>
      <c r="R50" s="206"/>
    </row>
    <row r="51" spans="1:18">
      <c r="A51" s="305"/>
      <c r="B51" s="305"/>
      <c r="C51" s="305"/>
      <c r="D51" s="305"/>
      <c r="E51" s="305"/>
      <c r="F51" s="305"/>
      <c r="G51" s="305"/>
      <c r="H51" s="305"/>
      <c r="I51" s="305"/>
      <c r="J51" s="305"/>
      <c r="K51" s="305"/>
      <c r="L51" s="305"/>
      <c r="M51" s="305"/>
      <c r="N51" s="305"/>
    </row>
    <row r="52" spans="1:18">
      <c r="A52" s="305"/>
      <c r="B52" s="305"/>
      <c r="C52" s="305"/>
      <c r="D52" s="305"/>
      <c r="E52" s="305"/>
      <c r="F52" s="305"/>
      <c r="G52" s="305"/>
      <c r="H52" s="305"/>
      <c r="I52" s="305"/>
      <c r="J52" s="305"/>
      <c r="K52" s="305"/>
      <c r="L52" s="305"/>
      <c r="M52" s="305"/>
      <c r="N52" s="305"/>
    </row>
    <row r="53" spans="1:18">
      <c r="A53" s="305"/>
      <c r="B53" s="305"/>
      <c r="C53" s="305"/>
      <c r="D53" s="305"/>
      <c r="E53" s="305"/>
      <c r="F53" s="305"/>
      <c r="G53" s="305"/>
      <c r="H53" s="305"/>
      <c r="I53" s="305"/>
      <c r="J53" s="305"/>
      <c r="K53" s="305"/>
      <c r="L53" s="305"/>
      <c r="M53" s="305"/>
      <c r="N53" s="305"/>
    </row>
    <row r="54" spans="1:18">
      <c r="A54" s="305"/>
      <c r="B54" s="305"/>
      <c r="C54" s="305"/>
      <c r="D54" s="305"/>
      <c r="E54" s="305"/>
      <c r="F54" s="305"/>
      <c r="G54" s="305"/>
      <c r="H54" s="305"/>
      <c r="I54" s="305"/>
      <c r="J54" s="305"/>
      <c r="K54" s="305"/>
      <c r="L54" s="305"/>
      <c r="M54" s="305"/>
      <c r="N54" s="305"/>
    </row>
    <row r="55" spans="1:18">
      <c r="A55" s="305"/>
      <c r="B55" s="305"/>
      <c r="C55" s="305"/>
      <c r="D55" s="305"/>
      <c r="E55" s="305"/>
      <c r="F55" s="305"/>
      <c r="G55" s="305"/>
      <c r="H55" s="305"/>
      <c r="I55" s="305"/>
      <c r="J55" s="305"/>
      <c r="K55" s="305"/>
      <c r="L55" s="305"/>
      <c r="M55" s="305"/>
      <c r="N55" s="305"/>
    </row>
    <row r="56" spans="1:18">
      <c r="A56" s="305"/>
      <c r="B56" s="305"/>
      <c r="C56" s="305"/>
      <c r="D56" s="305"/>
      <c r="E56" s="305"/>
      <c r="F56" s="305"/>
      <c r="G56" s="305"/>
      <c r="H56" s="305"/>
      <c r="I56" s="305"/>
      <c r="J56" s="305"/>
      <c r="K56" s="305"/>
      <c r="L56" s="305"/>
      <c r="M56" s="305"/>
      <c r="N56" s="305"/>
    </row>
    <row r="57" spans="1:18">
      <c r="A57" s="305"/>
      <c r="B57" s="305"/>
      <c r="C57" s="305"/>
      <c r="D57" s="305"/>
      <c r="E57" s="305"/>
      <c r="F57" s="305"/>
      <c r="G57" s="305"/>
      <c r="H57" s="305"/>
      <c r="I57" s="305"/>
      <c r="J57" s="305"/>
      <c r="K57" s="305"/>
      <c r="L57" s="305"/>
      <c r="M57" s="305"/>
      <c r="N57" s="305"/>
    </row>
    <row r="58" spans="1:18">
      <c r="A58" s="305"/>
      <c r="B58" s="305"/>
      <c r="C58" s="305"/>
      <c r="D58" s="305"/>
      <c r="E58" s="305"/>
      <c r="F58" s="305"/>
      <c r="G58" s="305"/>
      <c r="H58" s="305"/>
      <c r="I58" s="305"/>
      <c r="J58" s="305"/>
      <c r="K58" s="305"/>
      <c r="L58" s="305"/>
      <c r="M58" s="305"/>
      <c r="N58" s="305"/>
    </row>
    <row r="59" spans="1:18">
      <c r="A59" s="305"/>
      <c r="B59" s="305"/>
      <c r="C59" s="305"/>
      <c r="D59" s="305"/>
      <c r="E59" s="305"/>
      <c r="F59" s="305"/>
      <c r="G59" s="305"/>
      <c r="H59" s="305"/>
      <c r="I59" s="305"/>
      <c r="J59" s="305"/>
      <c r="K59" s="305"/>
      <c r="L59" s="305"/>
      <c r="M59" s="305"/>
      <c r="N59" s="305"/>
    </row>
    <row r="60" spans="1:18">
      <c r="A60" s="305"/>
      <c r="B60" s="305"/>
      <c r="C60" s="305"/>
      <c r="D60" s="305"/>
      <c r="E60" s="305"/>
      <c r="F60" s="305"/>
      <c r="G60" s="305"/>
      <c r="H60" s="305"/>
      <c r="I60" s="305"/>
      <c r="J60" s="305"/>
      <c r="K60" s="305"/>
      <c r="L60" s="305"/>
      <c r="M60" s="305"/>
      <c r="N60" s="305"/>
    </row>
    <row r="61" spans="1:18">
      <c r="A61" s="305"/>
      <c r="B61" s="305"/>
      <c r="C61" s="305"/>
      <c r="D61" s="305"/>
      <c r="E61" s="305"/>
      <c r="F61" s="305"/>
      <c r="G61" s="305"/>
      <c r="H61" s="305"/>
      <c r="I61" s="305"/>
      <c r="J61" s="305"/>
      <c r="K61" s="305"/>
      <c r="L61" s="305"/>
      <c r="M61" s="305"/>
      <c r="N61" s="305"/>
    </row>
    <row r="62" spans="1:18">
      <c r="A62" s="305"/>
      <c r="B62" s="305"/>
      <c r="C62" s="305"/>
      <c r="D62" s="305"/>
      <c r="E62" s="305"/>
      <c r="F62" s="305"/>
      <c r="G62" s="305"/>
      <c r="H62" s="305"/>
      <c r="I62" s="305"/>
      <c r="J62" s="305"/>
      <c r="K62" s="305"/>
      <c r="L62" s="305"/>
      <c r="M62" s="305"/>
      <c r="N62" s="305"/>
    </row>
    <row r="63" spans="1:18">
      <c r="A63" s="305"/>
      <c r="B63" s="305"/>
      <c r="C63" s="305"/>
      <c r="D63" s="305"/>
      <c r="E63" s="305"/>
      <c r="F63" s="305"/>
      <c r="G63" s="305"/>
      <c r="H63" s="305"/>
      <c r="I63" s="305"/>
      <c r="J63" s="305"/>
      <c r="K63" s="305"/>
      <c r="L63" s="305"/>
      <c r="M63" s="305"/>
      <c r="N63" s="305"/>
    </row>
    <row r="64" spans="1:18">
      <c r="A64" s="305"/>
      <c r="B64" s="305"/>
      <c r="C64" s="305"/>
      <c r="D64" s="305"/>
      <c r="E64" s="305"/>
      <c r="F64" s="305"/>
      <c r="G64" s="305"/>
      <c r="H64" s="305"/>
      <c r="I64" s="305"/>
      <c r="J64" s="305"/>
      <c r="K64" s="305"/>
      <c r="L64" s="305"/>
      <c r="M64" s="305"/>
      <c r="N64" s="305"/>
    </row>
    <row r="65" spans="1:14">
      <c r="A65" s="305"/>
      <c r="B65" s="305"/>
      <c r="C65" s="305"/>
      <c r="D65" s="305"/>
      <c r="E65" s="305"/>
      <c r="F65" s="305"/>
      <c r="G65" s="305"/>
      <c r="H65" s="305"/>
      <c r="I65" s="305"/>
      <c r="J65" s="305"/>
      <c r="K65" s="305"/>
      <c r="L65" s="305"/>
      <c r="M65" s="305"/>
      <c r="N65" s="305"/>
    </row>
    <row r="66" spans="1:14">
      <c r="A66" s="305"/>
      <c r="B66" s="305"/>
      <c r="C66" s="305"/>
      <c r="D66" s="305"/>
      <c r="E66" s="305"/>
      <c r="F66" s="305"/>
      <c r="G66" s="305"/>
      <c r="H66" s="305"/>
      <c r="I66" s="305"/>
      <c r="J66" s="305"/>
      <c r="K66" s="305"/>
      <c r="L66" s="305"/>
      <c r="M66" s="305"/>
      <c r="N66" s="305"/>
    </row>
    <row r="67" spans="1:14">
      <c r="A67" s="305"/>
      <c r="B67" s="305"/>
      <c r="C67" s="305"/>
      <c r="D67" s="305"/>
      <c r="E67" s="305"/>
      <c r="F67" s="305"/>
      <c r="G67" s="305"/>
      <c r="H67" s="305"/>
      <c r="I67" s="305"/>
      <c r="J67" s="305"/>
      <c r="K67" s="305"/>
      <c r="L67" s="305"/>
      <c r="M67" s="305"/>
      <c r="N67" s="305"/>
    </row>
    <row r="68" spans="1:14">
      <c r="A68" s="305"/>
      <c r="B68" s="305"/>
      <c r="C68" s="305"/>
      <c r="D68" s="305"/>
      <c r="E68" s="305"/>
      <c r="F68" s="305"/>
      <c r="G68" s="305"/>
      <c r="H68" s="305"/>
      <c r="I68" s="305"/>
      <c r="J68" s="305"/>
      <c r="K68" s="305"/>
      <c r="L68" s="305"/>
      <c r="M68" s="305"/>
      <c r="N68" s="305"/>
    </row>
    <row r="69" spans="1:14">
      <c r="A69" s="305"/>
      <c r="B69" s="305"/>
      <c r="C69" s="305"/>
      <c r="D69" s="305"/>
      <c r="E69" s="305"/>
      <c r="F69" s="305"/>
      <c r="G69" s="305"/>
      <c r="H69" s="305"/>
      <c r="I69" s="305"/>
      <c r="J69" s="305"/>
      <c r="K69" s="305"/>
      <c r="L69" s="305"/>
      <c r="M69" s="305"/>
      <c r="N69" s="305"/>
    </row>
    <row r="70" spans="1:14">
      <c r="A70" s="305"/>
      <c r="B70" s="305"/>
      <c r="C70" s="305"/>
      <c r="D70" s="305"/>
      <c r="E70" s="305"/>
      <c r="F70" s="305"/>
      <c r="G70" s="305"/>
      <c r="H70" s="305"/>
      <c r="I70" s="305"/>
      <c r="J70" s="305"/>
      <c r="K70" s="305"/>
      <c r="L70" s="305"/>
      <c r="M70" s="305"/>
      <c r="N70" s="305"/>
    </row>
    <row r="71" spans="1:14">
      <c r="A71" s="305"/>
      <c r="B71" s="305"/>
      <c r="C71" s="305"/>
      <c r="D71" s="305"/>
      <c r="E71" s="305"/>
      <c r="F71" s="305"/>
      <c r="G71" s="305"/>
      <c r="H71" s="305"/>
      <c r="I71" s="305"/>
      <c r="J71" s="305"/>
      <c r="K71" s="305"/>
      <c r="L71" s="305"/>
      <c r="M71" s="305"/>
      <c r="N71" s="305"/>
    </row>
    <row r="72" spans="1:14">
      <c r="A72" s="305"/>
      <c r="B72" s="305"/>
      <c r="C72" s="305"/>
      <c r="D72" s="305"/>
      <c r="E72" s="305"/>
      <c r="F72" s="305"/>
      <c r="G72" s="305"/>
      <c r="H72" s="305"/>
      <c r="I72" s="305"/>
      <c r="J72" s="305"/>
      <c r="K72" s="305"/>
      <c r="L72" s="305"/>
      <c r="M72" s="305"/>
      <c r="N72" s="305"/>
    </row>
    <row r="73" spans="1:14">
      <c r="A73" s="305"/>
      <c r="B73" s="305"/>
      <c r="C73" s="305"/>
      <c r="D73" s="305"/>
      <c r="E73" s="305"/>
      <c r="F73" s="305"/>
      <c r="G73" s="305"/>
      <c r="H73" s="305"/>
      <c r="I73" s="305"/>
      <c r="J73" s="305"/>
      <c r="K73" s="305"/>
      <c r="L73" s="305"/>
      <c r="M73" s="305"/>
      <c r="N73" s="305"/>
    </row>
    <row r="74" spans="1:14">
      <c r="A74" s="305"/>
      <c r="B74" s="305"/>
      <c r="C74" s="305"/>
      <c r="D74" s="305"/>
      <c r="E74" s="305"/>
      <c r="F74" s="305"/>
      <c r="G74" s="305"/>
      <c r="H74" s="305"/>
      <c r="I74" s="305"/>
      <c r="J74" s="305"/>
      <c r="K74" s="305"/>
      <c r="L74" s="305"/>
      <c r="M74" s="305"/>
      <c r="N74" s="305"/>
    </row>
    <row r="75" spans="1:14">
      <c r="A75" s="305"/>
      <c r="B75" s="305"/>
      <c r="C75" s="305"/>
      <c r="D75" s="305"/>
      <c r="E75" s="305"/>
      <c r="F75" s="305"/>
      <c r="G75" s="305"/>
      <c r="H75" s="305"/>
      <c r="I75" s="305"/>
      <c r="J75" s="305"/>
      <c r="K75" s="305"/>
      <c r="L75" s="305"/>
      <c r="M75" s="305"/>
      <c r="N75" s="305"/>
    </row>
    <row r="76" spans="1:14">
      <c r="A76" s="305"/>
      <c r="B76" s="305"/>
      <c r="C76" s="305"/>
      <c r="D76" s="305"/>
      <c r="E76" s="305"/>
      <c r="F76" s="305"/>
      <c r="G76" s="305"/>
      <c r="H76" s="305"/>
      <c r="I76" s="305"/>
      <c r="J76" s="305"/>
      <c r="K76" s="305"/>
      <c r="L76" s="305"/>
      <c r="M76" s="305"/>
      <c r="N76" s="305"/>
    </row>
    <row r="77" spans="1:14">
      <c r="A77" s="305"/>
      <c r="B77" s="305"/>
      <c r="C77" s="305"/>
      <c r="D77" s="305"/>
      <c r="E77" s="305"/>
      <c r="F77" s="305"/>
      <c r="G77" s="305"/>
      <c r="H77" s="305"/>
      <c r="I77" s="305"/>
      <c r="J77" s="305"/>
      <c r="K77" s="305"/>
      <c r="L77" s="305"/>
      <c r="M77" s="305"/>
      <c r="N77" s="305"/>
    </row>
    <row r="78" spans="1:14">
      <c r="A78" s="305"/>
      <c r="B78" s="305"/>
      <c r="C78" s="305"/>
      <c r="D78" s="305"/>
      <c r="E78" s="305"/>
      <c r="F78" s="305"/>
      <c r="G78" s="305"/>
      <c r="H78" s="305"/>
      <c r="I78" s="305"/>
      <c r="J78" s="305"/>
      <c r="K78" s="305"/>
      <c r="L78" s="305"/>
      <c r="M78" s="305"/>
      <c r="N78" s="305"/>
    </row>
    <row r="79" spans="1:14">
      <c r="A79" s="305"/>
      <c r="B79" s="305"/>
      <c r="C79" s="305"/>
      <c r="D79" s="305"/>
      <c r="E79" s="305"/>
      <c r="F79" s="305"/>
      <c r="G79" s="305"/>
      <c r="H79" s="305"/>
      <c r="I79" s="305"/>
      <c r="J79" s="305"/>
      <c r="K79" s="305"/>
      <c r="L79" s="305"/>
      <c r="M79" s="305"/>
      <c r="N79" s="305"/>
    </row>
    <row r="80" spans="1:14">
      <c r="A80" s="305"/>
      <c r="B80" s="305"/>
      <c r="C80" s="305"/>
      <c r="D80" s="305"/>
      <c r="E80" s="305"/>
      <c r="F80" s="305"/>
      <c r="G80" s="305"/>
      <c r="H80" s="305"/>
      <c r="I80" s="305"/>
      <c r="J80" s="305"/>
      <c r="K80" s="305"/>
      <c r="L80" s="305"/>
      <c r="M80" s="305"/>
      <c r="N80" s="305"/>
    </row>
    <row r="81" spans="1:14">
      <c r="A81" s="305"/>
      <c r="B81" s="305"/>
      <c r="C81" s="305"/>
      <c r="D81" s="305"/>
      <c r="E81" s="305"/>
      <c r="F81" s="305"/>
      <c r="G81" s="305"/>
      <c r="H81" s="305"/>
      <c r="I81" s="305"/>
      <c r="J81" s="305"/>
      <c r="K81" s="305"/>
      <c r="L81" s="305"/>
      <c r="M81" s="305"/>
      <c r="N81" s="305"/>
    </row>
    <row r="82" spans="1:14">
      <c r="A82" s="305"/>
      <c r="B82" s="305"/>
      <c r="C82" s="305"/>
      <c r="D82" s="305"/>
      <c r="E82" s="305"/>
      <c r="F82" s="305"/>
      <c r="G82" s="305"/>
      <c r="H82" s="305"/>
      <c r="I82" s="305"/>
      <c r="J82" s="305"/>
      <c r="K82" s="305"/>
      <c r="L82" s="305"/>
      <c r="M82" s="305"/>
      <c r="N82" s="305"/>
    </row>
    <row r="83" spans="1:14">
      <c r="A83" s="305"/>
      <c r="B83" s="305"/>
      <c r="C83" s="305"/>
      <c r="D83" s="305"/>
      <c r="E83" s="305"/>
      <c r="F83" s="305"/>
      <c r="G83" s="305"/>
      <c r="H83" s="305"/>
      <c r="I83" s="305"/>
      <c r="J83" s="305"/>
      <c r="K83" s="305"/>
      <c r="L83" s="305"/>
      <c r="M83" s="305"/>
      <c r="N83" s="305"/>
    </row>
    <row r="84" spans="1:14">
      <c r="A84" s="305"/>
      <c r="B84" s="305"/>
      <c r="C84" s="305"/>
      <c r="D84" s="305"/>
      <c r="E84" s="305"/>
      <c r="F84" s="305"/>
      <c r="G84" s="305"/>
      <c r="H84" s="305"/>
      <c r="I84" s="305"/>
      <c r="J84" s="305"/>
      <c r="K84" s="305"/>
      <c r="L84" s="305"/>
      <c r="M84" s="305"/>
      <c r="N84" s="305"/>
    </row>
    <row r="85" spans="1:14">
      <c r="A85" s="305"/>
      <c r="B85" s="305"/>
      <c r="C85" s="305"/>
      <c r="D85" s="305"/>
      <c r="E85" s="305"/>
      <c r="F85" s="305"/>
      <c r="G85" s="305"/>
      <c r="H85" s="305"/>
      <c r="I85" s="305"/>
      <c r="J85" s="305"/>
      <c r="K85" s="305"/>
      <c r="L85" s="305"/>
      <c r="M85" s="305"/>
      <c r="N85" s="305"/>
    </row>
    <row r="86" spans="1:14">
      <c r="A86" s="305"/>
      <c r="B86" s="305"/>
      <c r="C86" s="305"/>
      <c r="D86" s="305"/>
      <c r="E86" s="305"/>
      <c r="F86" s="305"/>
      <c r="G86" s="305"/>
      <c r="H86" s="305"/>
      <c r="I86" s="305"/>
      <c r="J86" s="305"/>
      <c r="K86" s="305"/>
      <c r="L86" s="305"/>
      <c r="M86" s="305"/>
      <c r="N86" s="305"/>
    </row>
    <row r="87" spans="1:14">
      <c r="A87" s="305"/>
      <c r="B87" s="305"/>
      <c r="C87" s="305"/>
      <c r="D87" s="305"/>
      <c r="E87" s="305"/>
      <c r="F87" s="305"/>
      <c r="G87" s="305"/>
      <c r="H87" s="305"/>
      <c r="I87" s="305"/>
      <c r="J87" s="305"/>
      <c r="K87" s="305"/>
      <c r="L87" s="305"/>
      <c r="M87" s="305"/>
      <c r="N87" s="305"/>
    </row>
    <row r="88" spans="1:14">
      <c r="A88" s="305"/>
      <c r="B88" s="305"/>
      <c r="C88" s="305"/>
      <c r="D88" s="305"/>
      <c r="E88" s="305"/>
      <c r="F88" s="305"/>
      <c r="G88" s="305"/>
      <c r="H88" s="305"/>
      <c r="I88" s="305"/>
      <c r="J88" s="305"/>
      <c r="K88" s="305"/>
      <c r="L88" s="305"/>
      <c r="M88" s="305"/>
      <c r="N88" s="305"/>
    </row>
    <row r="89" spans="1:14">
      <c r="A89" s="305"/>
      <c r="B89" s="305"/>
      <c r="C89" s="305"/>
      <c r="D89" s="305"/>
      <c r="E89" s="305"/>
      <c r="F89" s="305"/>
      <c r="G89" s="305"/>
      <c r="H89" s="305"/>
      <c r="I89" s="305"/>
      <c r="J89" s="305"/>
      <c r="K89" s="305"/>
      <c r="L89" s="305"/>
      <c r="M89" s="305"/>
      <c r="N89" s="305"/>
    </row>
    <row r="90" spans="1:14">
      <c r="A90" s="305"/>
      <c r="B90" s="305"/>
      <c r="C90" s="305"/>
      <c r="D90" s="305"/>
      <c r="E90" s="305"/>
      <c r="F90" s="305"/>
      <c r="G90" s="305"/>
      <c r="H90" s="305"/>
      <c r="I90" s="305"/>
      <c r="J90" s="305"/>
      <c r="K90" s="305"/>
      <c r="L90" s="305"/>
      <c r="M90" s="305"/>
      <c r="N90" s="305"/>
    </row>
    <row r="91" spans="1:14">
      <c r="A91" s="305"/>
      <c r="B91" s="305"/>
      <c r="C91" s="305"/>
      <c r="D91" s="305"/>
      <c r="E91" s="305"/>
      <c r="F91" s="305"/>
      <c r="G91" s="305"/>
      <c r="H91" s="305"/>
      <c r="I91" s="305"/>
      <c r="J91" s="305"/>
      <c r="K91" s="305"/>
      <c r="L91" s="305"/>
      <c r="M91" s="305"/>
      <c r="N91" s="305"/>
    </row>
    <row r="92" spans="1:14">
      <c r="A92" s="305"/>
      <c r="B92" s="305"/>
      <c r="C92" s="305"/>
      <c r="D92" s="305"/>
      <c r="E92" s="305"/>
      <c r="F92" s="305"/>
      <c r="G92" s="305"/>
      <c r="H92" s="305"/>
      <c r="I92" s="305"/>
      <c r="J92" s="305"/>
      <c r="K92" s="305"/>
      <c r="L92" s="305"/>
      <c r="M92" s="305"/>
      <c r="N92" s="305"/>
    </row>
    <row r="93" spans="1:14">
      <c r="A93" s="305"/>
      <c r="B93" s="305"/>
      <c r="C93" s="305"/>
      <c r="D93" s="305"/>
      <c r="E93" s="305"/>
      <c r="F93" s="305"/>
      <c r="G93" s="305"/>
      <c r="H93" s="305"/>
      <c r="I93" s="305"/>
      <c r="J93" s="305"/>
      <c r="K93" s="305"/>
      <c r="L93" s="305"/>
      <c r="M93" s="305"/>
      <c r="N93" s="305"/>
    </row>
    <row r="94" spans="1:14">
      <c r="A94" s="305"/>
      <c r="B94" s="305"/>
      <c r="C94" s="305"/>
      <c r="D94" s="305"/>
      <c r="E94" s="305"/>
      <c r="F94" s="305"/>
      <c r="G94" s="305"/>
      <c r="H94" s="305"/>
      <c r="I94" s="305"/>
      <c r="J94" s="305"/>
      <c r="K94" s="305"/>
      <c r="L94" s="305"/>
      <c r="M94" s="305"/>
      <c r="N94" s="305"/>
    </row>
    <row r="95" spans="1:14">
      <c r="A95" s="305"/>
      <c r="B95" s="305"/>
      <c r="C95" s="305"/>
      <c r="D95" s="305"/>
      <c r="E95" s="305"/>
      <c r="F95" s="305"/>
      <c r="G95" s="305"/>
      <c r="H95" s="305"/>
      <c r="I95" s="305"/>
      <c r="J95" s="305"/>
      <c r="K95" s="305"/>
      <c r="L95" s="305"/>
      <c r="M95" s="305"/>
      <c r="N95" s="305"/>
    </row>
    <row r="96" spans="1:14">
      <c r="A96" s="305"/>
      <c r="B96" s="305"/>
      <c r="C96" s="305"/>
      <c r="D96" s="305"/>
      <c r="E96" s="305"/>
      <c r="F96" s="305"/>
      <c r="G96" s="305"/>
      <c r="H96" s="305"/>
      <c r="I96" s="305"/>
      <c r="J96" s="305"/>
      <c r="K96" s="305"/>
      <c r="L96" s="305"/>
      <c r="M96" s="305"/>
      <c r="N96" s="305"/>
    </row>
    <row r="97" spans="1:14">
      <c r="A97" s="305"/>
      <c r="B97" s="305"/>
      <c r="C97" s="305"/>
      <c r="D97" s="305"/>
      <c r="E97" s="305"/>
      <c r="F97" s="305"/>
      <c r="G97" s="305"/>
      <c r="H97" s="305"/>
      <c r="I97" s="305"/>
      <c r="J97" s="305"/>
      <c r="K97" s="305"/>
      <c r="L97" s="305"/>
      <c r="M97" s="305"/>
      <c r="N97" s="305"/>
    </row>
    <row r="98" spans="1:14">
      <c r="A98" s="305"/>
      <c r="B98" s="305"/>
      <c r="C98" s="305"/>
      <c r="D98" s="305"/>
      <c r="E98" s="305"/>
      <c r="F98" s="305"/>
      <c r="G98" s="305"/>
      <c r="H98" s="305"/>
      <c r="I98" s="305"/>
      <c r="J98" s="305"/>
      <c r="K98" s="305"/>
      <c r="L98" s="305"/>
      <c r="M98" s="305"/>
      <c r="N98" s="305"/>
    </row>
    <row r="99" spans="1:14">
      <c r="A99" s="305"/>
      <c r="B99" s="305"/>
      <c r="C99" s="305"/>
      <c r="D99" s="305"/>
      <c r="E99" s="305"/>
      <c r="F99" s="305"/>
      <c r="G99" s="305"/>
      <c r="H99" s="305"/>
      <c r="I99" s="305"/>
      <c r="J99" s="305"/>
      <c r="K99" s="305"/>
      <c r="L99" s="305"/>
      <c r="M99" s="305"/>
      <c r="N99" s="305"/>
    </row>
    <row r="100" spans="1:14">
      <c r="A100" s="305"/>
      <c r="B100" s="305"/>
      <c r="C100" s="305"/>
      <c r="D100" s="305"/>
      <c r="E100" s="305"/>
      <c r="F100" s="305"/>
      <c r="G100" s="305"/>
      <c r="H100" s="305"/>
      <c r="I100" s="305"/>
      <c r="J100" s="305"/>
      <c r="K100" s="305"/>
      <c r="L100" s="305"/>
      <c r="M100" s="305"/>
      <c r="N100" s="305"/>
    </row>
    <row r="101" spans="1:14">
      <c r="A101" s="305"/>
      <c r="B101" s="305"/>
      <c r="C101" s="305"/>
      <c r="D101" s="305"/>
      <c r="E101" s="305"/>
      <c r="F101" s="305"/>
      <c r="G101" s="305"/>
      <c r="H101" s="305"/>
      <c r="I101" s="305"/>
      <c r="J101" s="305"/>
      <c r="K101" s="305"/>
      <c r="L101" s="305"/>
      <c r="M101" s="305"/>
      <c r="N101" s="305"/>
    </row>
    <row r="102" spans="1:14">
      <c r="A102" s="305"/>
      <c r="B102" s="305"/>
      <c r="C102" s="305"/>
      <c r="D102" s="305"/>
      <c r="E102" s="305"/>
      <c r="F102" s="305"/>
      <c r="G102" s="305"/>
      <c r="H102" s="305"/>
      <c r="I102" s="305"/>
      <c r="J102" s="305"/>
      <c r="K102" s="305"/>
      <c r="L102" s="305"/>
      <c r="M102" s="305"/>
      <c r="N102" s="305"/>
    </row>
    <row r="103" spans="1:14">
      <c r="A103" s="305"/>
      <c r="B103" s="305"/>
      <c r="C103" s="305"/>
      <c r="D103" s="305"/>
      <c r="E103" s="305"/>
      <c r="F103" s="305"/>
      <c r="G103" s="305"/>
      <c r="H103" s="305"/>
      <c r="I103" s="305"/>
      <c r="J103" s="305"/>
      <c r="K103" s="305"/>
      <c r="L103" s="305"/>
      <c r="M103" s="305"/>
      <c r="N103" s="305"/>
    </row>
    <row r="104" spans="1:14">
      <c r="A104" s="305"/>
      <c r="B104" s="305"/>
      <c r="C104" s="305"/>
      <c r="D104" s="305"/>
      <c r="E104" s="305"/>
      <c r="F104" s="305"/>
      <c r="G104" s="305"/>
      <c r="H104" s="305"/>
      <c r="I104" s="305"/>
      <c r="J104" s="305"/>
      <c r="K104" s="305"/>
      <c r="L104" s="305"/>
      <c r="M104" s="305"/>
      <c r="N104" s="305"/>
    </row>
    <row r="105" spans="1:14">
      <c r="A105" s="305"/>
      <c r="B105" s="305"/>
      <c r="C105" s="305"/>
      <c r="D105" s="305"/>
      <c r="E105" s="305"/>
      <c r="F105" s="305"/>
      <c r="G105" s="305"/>
      <c r="H105" s="305"/>
      <c r="I105" s="305"/>
      <c r="J105" s="305"/>
      <c r="K105" s="305"/>
      <c r="L105" s="305"/>
      <c r="M105" s="305"/>
      <c r="N105" s="305"/>
    </row>
    <row r="106" spans="1:14">
      <c r="A106" s="305"/>
      <c r="B106" s="305"/>
      <c r="C106" s="305"/>
      <c r="D106" s="305"/>
      <c r="E106" s="305"/>
      <c r="F106" s="305"/>
      <c r="G106" s="305"/>
      <c r="H106" s="305"/>
      <c r="I106" s="305"/>
      <c r="J106" s="305"/>
      <c r="K106" s="305"/>
      <c r="L106" s="305"/>
      <c r="M106" s="305"/>
      <c r="N106" s="305"/>
    </row>
    <row r="107" spans="1:14">
      <c r="A107" s="305"/>
      <c r="B107" s="305"/>
      <c r="C107" s="305"/>
      <c r="D107" s="305"/>
      <c r="E107" s="305"/>
      <c r="F107" s="305"/>
      <c r="G107" s="305"/>
      <c r="H107" s="305"/>
      <c r="I107" s="305"/>
      <c r="J107" s="305"/>
      <c r="K107" s="305"/>
      <c r="L107" s="305"/>
      <c r="M107" s="305"/>
      <c r="N107" s="305"/>
    </row>
    <row r="108" spans="1:14">
      <c r="A108" s="305"/>
      <c r="B108" s="305"/>
      <c r="C108" s="305"/>
      <c r="D108" s="305"/>
      <c r="E108" s="305"/>
      <c r="F108" s="305"/>
      <c r="G108" s="305"/>
      <c r="H108" s="305"/>
      <c r="I108" s="305"/>
      <c r="J108" s="305"/>
      <c r="K108" s="305"/>
      <c r="L108" s="305"/>
      <c r="M108" s="305"/>
      <c r="N108" s="305"/>
    </row>
    <row r="109" spans="1:14">
      <c r="A109" s="305"/>
      <c r="B109" s="305"/>
      <c r="C109" s="305"/>
      <c r="D109" s="305"/>
      <c r="E109" s="305"/>
      <c r="F109" s="305"/>
      <c r="G109" s="305"/>
      <c r="H109" s="305"/>
      <c r="I109" s="305"/>
      <c r="J109" s="305"/>
      <c r="K109" s="305"/>
      <c r="L109" s="305"/>
      <c r="M109" s="305"/>
      <c r="N109" s="305"/>
    </row>
    <row r="110" spans="1:14">
      <c r="A110" s="305"/>
      <c r="B110" s="305"/>
      <c r="C110" s="305"/>
      <c r="D110" s="305"/>
      <c r="E110" s="305"/>
      <c r="F110" s="305"/>
      <c r="G110" s="305"/>
      <c r="H110" s="305"/>
      <c r="I110" s="305"/>
      <c r="J110" s="305"/>
      <c r="K110" s="305"/>
      <c r="L110" s="305"/>
      <c r="M110" s="305"/>
      <c r="N110" s="305"/>
    </row>
    <row r="111" spans="1:14">
      <c r="A111" s="305"/>
      <c r="B111" s="305"/>
      <c r="C111" s="305"/>
      <c r="D111" s="305"/>
      <c r="E111" s="305"/>
      <c r="F111" s="305"/>
      <c r="G111" s="305"/>
      <c r="H111" s="305"/>
      <c r="I111" s="305"/>
      <c r="J111" s="305"/>
      <c r="K111" s="305"/>
      <c r="L111" s="305"/>
      <c r="M111" s="305"/>
      <c r="N111" s="305"/>
    </row>
    <row r="112" spans="1:14">
      <c r="A112" s="305"/>
      <c r="B112" s="305"/>
      <c r="C112" s="305"/>
      <c r="D112" s="305"/>
      <c r="E112" s="305"/>
      <c r="F112" s="305"/>
      <c r="G112" s="305"/>
      <c r="H112" s="305"/>
      <c r="I112" s="305"/>
      <c r="J112" s="305"/>
      <c r="K112" s="305"/>
      <c r="L112" s="305"/>
      <c r="M112" s="305"/>
      <c r="N112" s="305"/>
    </row>
    <row r="113" spans="1:14">
      <c r="A113" s="305"/>
      <c r="B113" s="305"/>
      <c r="C113" s="305"/>
      <c r="D113" s="305"/>
      <c r="E113" s="305"/>
      <c r="F113" s="305"/>
      <c r="G113" s="305"/>
      <c r="H113" s="305"/>
      <c r="I113" s="305"/>
      <c r="J113" s="305"/>
      <c r="K113" s="305"/>
      <c r="L113" s="305"/>
      <c r="M113" s="305"/>
      <c r="N113" s="305"/>
    </row>
    <row r="114" spans="1:14">
      <c r="A114" s="305"/>
      <c r="B114" s="305"/>
      <c r="C114" s="305"/>
      <c r="D114" s="305"/>
      <c r="E114" s="305"/>
      <c r="F114" s="305"/>
      <c r="G114" s="305"/>
      <c r="H114" s="305"/>
      <c r="I114" s="305"/>
      <c r="J114" s="305"/>
      <c r="K114" s="305"/>
      <c r="L114" s="305"/>
      <c r="M114" s="305"/>
      <c r="N114" s="305"/>
    </row>
    <row r="115" spans="1:14">
      <c r="A115" s="305"/>
      <c r="B115" s="305"/>
      <c r="C115" s="305"/>
      <c r="D115" s="305"/>
      <c r="E115" s="305"/>
      <c r="F115" s="305"/>
      <c r="G115" s="305"/>
      <c r="H115" s="305"/>
      <c r="I115" s="305"/>
      <c r="J115" s="305"/>
      <c r="K115" s="305"/>
      <c r="L115" s="305"/>
      <c r="M115" s="305"/>
      <c r="N115" s="305"/>
    </row>
    <row r="116" spans="1:14">
      <c r="A116" s="305"/>
      <c r="B116" s="305"/>
      <c r="C116" s="305"/>
      <c r="D116" s="305"/>
      <c r="E116" s="305"/>
      <c r="F116" s="305"/>
      <c r="G116" s="305"/>
      <c r="H116" s="305"/>
      <c r="I116" s="305"/>
      <c r="J116" s="305"/>
      <c r="K116" s="305"/>
      <c r="L116" s="305"/>
      <c r="M116" s="305"/>
      <c r="N116" s="305"/>
    </row>
    <row r="117" spans="1:14">
      <c r="A117" s="305"/>
      <c r="B117" s="305"/>
      <c r="C117" s="305"/>
      <c r="D117" s="305"/>
      <c r="E117" s="305"/>
      <c r="F117" s="305"/>
      <c r="G117" s="305"/>
      <c r="H117" s="305"/>
      <c r="I117" s="305"/>
      <c r="J117" s="305"/>
      <c r="K117" s="305"/>
      <c r="L117" s="305"/>
      <c r="M117" s="305"/>
      <c r="N117" s="305"/>
    </row>
    <row r="118" spans="1:14">
      <c r="A118" s="305"/>
      <c r="B118" s="305"/>
      <c r="C118" s="305"/>
      <c r="D118" s="305"/>
      <c r="E118" s="305"/>
      <c r="F118" s="305"/>
      <c r="G118" s="305"/>
      <c r="H118" s="305"/>
      <c r="I118" s="305"/>
      <c r="J118" s="305"/>
      <c r="K118" s="305"/>
      <c r="L118" s="305"/>
      <c r="M118" s="305"/>
      <c r="N118" s="305"/>
    </row>
    <row r="119" spans="1:14">
      <c r="A119" s="305"/>
      <c r="B119" s="305"/>
      <c r="C119" s="305"/>
      <c r="D119" s="305"/>
      <c r="E119" s="305"/>
      <c r="F119" s="305"/>
      <c r="G119" s="305"/>
      <c r="H119" s="305"/>
      <c r="I119" s="305"/>
      <c r="J119" s="305"/>
      <c r="K119" s="305"/>
      <c r="L119" s="305"/>
      <c r="M119" s="305"/>
      <c r="N119" s="305"/>
    </row>
    <row r="120" spans="1:14">
      <c r="A120" s="305"/>
      <c r="B120" s="305"/>
      <c r="C120" s="305"/>
      <c r="D120" s="305"/>
      <c r="E120" s="305"/>
      <c r="F120" s="305"/>
      <c r="G120" s="305"/>
      <c r="H120" s="305"/>
      <c r="I120" s="305"/>
      <c r="J120" s="305"/>
      <c r="K120" s="305"/>
      <c r="L120" s="305"/>
      <c r="M120" s="305"/>
      <c r="N120" s="305"/>
    </row>
    <row r="121" spans="1:14">
      <c r="A121" s="305"/>
      <c r="B121" s="305"/>
      <c r="C121" s="305"/>
      <c r="D121" s="305"/>
      <c r="E121" s="305"/>
      <c r="F121" s="305"/>
      <c r="G121" s="305"/>
      <c r="H121" s="305"/>
      <c r="I121" s="305"/>
      <c r="J121" s="305"/>
      <c r="K121" s="305"/>
      <c r="L121" s="305"/>
      <c r="M121" s="305"/>
      <c r="N121" s="305"/>
    </row>
    <row r="122" spans="1:14">
      <c r="A122" s="305"/>
      <c r="B122" s="305"/>
      <c r="C122" s="305"/>
      <c r="D122" s="305"/>
      <c r="E122" s="305"/>
      <c r="F122" s="305"/>
      <c r="G122" s="305"/>
      <c r="H122" s="305"/>
      <c r="I122" s="305"/>
      <c r="J122" s="305"/>
      <c r="K122" s="305"/>
      <c r="L122" s="305"/>
      <c r="M122" s="305"/>
      <c r="N122" s="305"/>
    </row>
    <row r="123" spans="1:14">
      <c r="A123" s="305"/>
      <c r="B123" s="305"/>
      <c r="C123" s="305"/>
      <c r="D123" s="305"/>
      <c r="E123" s="305"/>
      <c r="F123" s="305"/>
      <c r="G123" s="305"/>
      <c r="H123" s="305"/>
      <c r="I123" s="305"/>
      <c r="J123" s="305"/>
      <c r="K123" s="305"/>
      <c r="L123" s="305"/>
      <c r="M123" s="305"/>
      <c r="N123" s="305"/>
    </row>
    <row r="124" spans="1:14">
      <c r="A124" s="305"/>
      <c r="B124" s="305"/>
      <c r="C124" s="305"/>
      <c r="D124" s="305"/>
      <c r="E124" s="305"/>
      <c r="F124" s="305"/>
      <c r="G124" s="305"/>
      <c r="H124" s="305"/>
      <c r="I124" s="305"/>
      <c r="J124" s="305"/>
      <c r="K124" s="305"/>
      <c r="L124" s="305"/>
      <c r="M124" s="305"/>
      <c r="N124" s="305"/>
    </row>
    <row r="125" spans="1:14">
      <c r="A125" s="305"/>
      <c r="B125" s="305"/>
      <c r="C125" s="305"/>
      <c r="D125" s="305"/>
      <c r="E125" s="305"/>
      <c r="F125" s="305"/>
      <c r="G125" s="305"/>
      <c r="H125" s="305"/>
      <c r="I125" s="305"/>
      <c r="J125" s="305"/>
      <c r="K125" s="305"/>
      <c r="L125" s="305"/>
      <c r="M125" s="305"/>
      <c r="N125" s="305"/>
    </row>
    <row r="126" spans="1:14">
      <c r="A126" s="305"/>
      <c r="B126" s="305"/>
      <c r="C126" s="305"/>
      <c r="D126" s="305"/>
      <c r="E126" s="305"/>
      <c r="F126" s="305"/>
      <c r="G126" s="305"/>
      <c r="H126" s="305"/>
      <c r="I126" s="305"/>
      <c r="J126" s="305"/>
      <c r="K126" s="305"/>
      <c r="L126" s="305"/>
      <c r="M126" s="305"/>
      <c r="N126" s="305"/>
    </row>
    <row r="127" spans="1:14">
      <c r="A127" s="305"/>
      <c r="B127" s="305"/>
      <c r="C127" s="305"/>
      <c r="D127" s="305"/>
      <c r="E127" s="305"/>
      <c r="F127" s="305"/>
      <c r="G127" s="305"/>
      <c r="H127" s="305"/>
      <c r="I127" s="305"/>
      <c r="J127" s="305"/>
      <c r="K127" s="305"/>
      <c r="L127" s="305"/>
      <c r="M127" s="305"/>
      <c r="N127" s="305"/>
    </row>
    <row r="128" spans="1:14">
      <c r="A128" s="305"/>
      <c r="B128" s="305"/>
      <c r="C128" s="305"/>
      <c r="D128" s="305"/>
      <c r="E128" s="305"/>
      <c r="F128" s="305"/>
      <c r="G128" s="305"/>
      <c r="H128" s="305"/>
      <c r="I128" s="305"/>
      <c r="J128" s="305"/>
      <c r="K128" s="305"/>
      <c r="L128" s="305"/>
      <c r="M128" s="305"/>
      <c r="N128" s="305"/>
    </row>
    <row r="129" spans="1:14">
      <c r="A129" s="305"/>
      <c r="B129" s="305"/>
      <c r="C129" s="305"/>
      <c r="D129" s="305"/>
      <c r="E129" s="305"/>
      <c r="F129" s="305"/>
      <c r="G129" s="305"/>
      <c r="H129" s="305"/>
      <c r="I129" s="305"/>
      <c r="J129" s="305"/>
      <c r="K129" s="305"/>
      <c r="L129" s="305"/>
      <c r="M129" s="305"/>
      <c r="N129" s="305"/>
    </row>
    <row r="130" spans="1:14">
      <c r="A130" s="305"/>
      <c r="B130" s="305"/>
      <c r="C130" s="305"/>
      <c r="D130" s="305"/>
      <c r="E130" s="305"/>
      <c r="F130" s="305"/>
      <c r="G130" s="305"/>
      <c r="H130" s="305"/>
      <c r="I130" s="305"/>
      <c r="J130" s="305"/>
      <c r="K130" s="305"/>
      <c r="L130" s="305"/>
      <c r="M130" s="305"/>
      <c r="N130" s="305"/>
    </row>
    <row r="131" spans="1:14">
      <c r="A131" s="305"/>
      <c r="B131" s="305"/>
      <c r="C131" s="305"/>
      <c r="D131" s="305"/>
      <c r="E131" s="305"/>
      <c r="F131" s="305"/>
      <c r="G131" s="305"/>
      <c r="H131" s="305"/>
      <c r="I131" s="305"/>
      <c r="J131" s="305"/>
      <c r="K131" s="305"/>
      <c r="L131" s="305"/>
      <c r="M131" s="305"/>
      <c r="N131" s="305"/>
    </row>
    <row r="132" spans="1:14">
      <c r="A132" s="305"/>
      <c r="B132" s="305"/>
      <c r="C132" s="305"/>
      <c r="D132" s="305"/>
      <c r="E132" s="305"/>
      <c r="F132" s="305"/>
      <c r="G132" s="305"/>
      <c r="H132" s="305"/>
      <c r="I132" s="305"/>
      <c r="J132" s="305"/>
      <c r="K132" s="305"/>
      <c r="L132" s="305"/>
      <c r="M132" s="305"/>
      <c r="N132" s="305"/>
    </row>
    <row r="133" spans="1:14">
      <c r="A133" s="305"/>
      <c r="B133" s="305"/>
      <c r="C133" s="305"/>
      <c r="D133" s="305"/>
      <c r="E133" s="305"/>
      <c r="F133" s="305"/>
      <c r="G133" s="305"/>
      <c r="H133" s="305"/>
      <c r="I133" s="305"/>
      <c r="J133" s="305"/>
      <c r="K133" s="305"/>
      <c r="L133" s="305"/>
      <c r="M133" s="305"/>
      <c r="N133" s="305"/>
    </row>
    <row r="134" spans="1:14">
      <c r="A134" s="305"/>
      <c r="B134" s="305"/>
      <c r="C134" s="305"/>
      <c r="D134" s="305"/>
      <c r="E134" s="305"/>
      <c r="F134" s="305"/>
      <c r="G134" s="305"/>
      <c r="H134" s="305"/>
      <c r="I134" s="305"/>
      <c r="J134" s="305"/>
      <c r="K134" s="305"/>
      <c r="L134" s="305"/>
      <c r="M134" s="305"/>
      <c r="N134" s="305"/>
    </row>
    <row r="135" spans="1:14">
      <c r="A135" s="305"/>
      <c r="B135" s="305"/>
      <c r="C135" s="305"/>
      <c r="D135" s="305"/>
      <c r="E135" s="305"/>
      <c r="F135" s="305"/>
      <c r="G135" s="305"/>
      <c r="H135" s="305"/>
      <c r="I135" s="305"/>
      <c r="J135" s="305"/>
      <c r="K135" s="305"/>
      <c r="L135" s="305"/>
      <c r="M135" s="305"/>
      <c r="N135" s="305"/>
    </row>
    <row r="136" spans="1:14">
      <c r="A136" s="305"/>
      <c r="B136" s="305"/>
      <c r="C136" s="305"/>
      <c r="D136" s="305"/>
      <c r="E136" s="305"/>
      <c r="F136" s="305"/>
      <c r="G136" s="305"/>
      <c r="H136" s="305"/>
      <c r="I136" s="305"/>
      <c r="J136" s="305"/>
      <c r="K136" s="305"/>
      <c r="L136" s="305"/>
      <c r="M136" s="305"/>
      <c r="N136" s="305"/>
    </row>
    <row r="137" spans="1:14">
      <c r="A137" s="305"/>
      <c r="B137" s="305"/>
      <c r="C137" s="305"/>
      <c r="D137" s="305"/>
      <c r="E137" s="305"/>
      <c r="F137" s="305"/>
      <c r="G137" s="305"/>
      <c r="H137" s="305"/>
      <c r="I137" s="305"/>
      <c r="J137" s="305"/>
      <c r="K137" s="305"/>
      <c r="L137" s="305"/>
      <c r="M137" s="305"/>
      <c r="N137" s="305"/>
    </row>
    <row r="138" spans="1:14">
      <c r="A138" s="305"/>
      <c r="B138" s="305"/>
      <c r="C138" s="305"/>
      <c r="D138" s="305"/>
      <c r="E138" s="305"/>
      <c r="F138" s="305"/>
      <c r="G138" s="305"/>
      <c r="H138" s="305"/>
      <c r="I138" s="305"/>
      <c r="J138" s="305"/>
      <c r="K138" s="305"/>
      <c r="L138" s="305"/>
      <c r="M138" s="305"/>
      <c r="N138" s="305"/>
    </row>
    <row r="139" spans="1:14">
      <c r="A139" s="305"/>
      <c r="B139" s="305"/>
      <c r="C139" s="305"/>
      <c r="D139" s="305"/>
      <c r="E139" s="305"/>
      <c r="F139" s="305"/>
      <c r="G139" s="305"/>
      <c r="H139" s="305"/>
      <c r="I139" s="305"/>
      <c r="J139" s="305"/>
      <c r="K139" s="305"/>
      <c r="L139" s="305"/>
      <c r="M139" s="305"/>
      <c r="N139" s="305"/>
    </row>
    <row r="140" spans="1:14">
      <c r="A140" s="305"/>
      <c r="B140" s="305"/>
      <c r="C140" s="305"/>
      <c r="D140" s="305"/>
      <c r="E140" s="305"/>
      <c r="F140" s="305"/>
      <c r="G140" s="305"/>
      <c r="H140" s="305"/>
      <c r="I140" s="305"/>
      <c r="J140" s="305"/>
      <c r="K140" s="305"/>
      <c r="L140" s="305"/>
      <c r="M140" s="305"/>
      <c r="N140" s="305"/>
    </row>
    <row r="141" spans="1:14">
      <c r="A141" s="305"/>
      <c r="B141" s="305"/>
      <c r="C141" s="305"/>
      <c r="D141" s="305"/>
      <c r="E141" s="305"/>
      <c r="F141" s="305"/>
      <c r="G141" s="305"/>
      <c r="H141" s="305"/>
      <c r="I141" s="305"/>
      <c r="J141" s="305"/>
      <c r="K141" s="305"/>
      <c r="L141" s="305"/>
      <c r="M141" s="305"/>
      <c r="N141" s="305"/>
    </row>
    <row r="142" spans="1:14">
      <c r="A142" s="305"/>
      <c r="B142" s="305"/>
      <c r="C142" s="305"/>
      <c r="D142" s="305"/>
      <c r="E142" s="305"/>
      <c r="F142" s="305"/>
      <c r="G142" s="305"/>
      <c r="H142" s="305"/>
      <c r="I142" s="305"/>
      <c r="J142" s="305"/>
      <c r="K142" s="305"/>
      <c r="L142" s="305"/>
      <c r="M142" s="305"/>
      <c r="N142" s="305"/>
    </row>
    <row r="143" spans="1:14">
      <c r="A143" s="305"/>
      <c r="B143" s="305"/>
      <c r="C143" s="305"/>
      <c r="D143" s="305"/>
      <c r="E143" s="305"/>
      <c r="F143" s="305"/>
      <c r="G143" s="305"/>
      <c r="H143" s="305"/>
      <c r="I143" s="305"/>
      <c r="J143" s="305"/>
      <c r="K143" s="305"/>
      <c r="L143" s="305"/>
      <c r="M143" s="305"/>
      <c r="N143" s="305"/>
    </row>
    <row r="144" spans="1:14">
      <c r="A144" s="305"/>
      <c r="B144" s="305"/>
      <c r="C144" s="305"/>
      <c r="D144" s="305"/>
      <c r="E144" s="305"/>
      <c r="F144" s="305"/>
      <c r="G144" s="305"/>
      <c r="H144" s="305"/>
      <c r="I144" s="305"/>
      <c r="J144" s="305"/>
      <c r="K144" s="305"/>
      <c r="L144" s="305"/>
      <c r="M144" s="305"/>
      <c r="N144" s="305"/>
    </row>
    <row r="145" spans="1:14">
      <c r="A145" s="305"/>
      <c r="B145" s="305"/>
      <c r="C145" s="305"/>
      <c r="D145" s="305"/>
      <c r="E145" s="305"/>
      <c r="F145" s="305"/>
      <c r="G145" s="305"/>
      <c r="H145" s="305"/>
      <c r="I145" s="305"/>
      <c r="J145" s="305"/>
      <c r="K145" s="305"/>
      <c r="L145" s="305"/>
      <c r="M145" s="305"/>
      <c r="N145" s="305"/>
    </row>
    <row r="146" spans="1:14">
      <c r="A146" s="305"/>
      <c r="B146" s="305"/>
      <c r="C146" s="305"/>
      <c r="D146" s="305"/>
      <c r="E146" s="305"/>
      <c r="F146" s="305"/>
      <c r="G146" s="305"/>
      <c r="H146" s="305"/>
      <c r="I146" s="305"/>
      <c r="J146" s="305"/>
      <c r="K146" s="305"/>
      <c r="L146" s="305"/>
      <c r="M146" s="305"/>
      <c r="N146" s="305"/>
    </row>
    <row r="147" spans="1:14">
      <c r="A147" s="305"/>
      <c r="B147" s="305"/>
      <c r="C147" s="305"/>
      <c r="D147" s="305"/>
      <c r="E147" s="305"/>
      <c r="F147" s="305"/>
      <c r="G147" s="305"/>
      <c r="H147" s="305"/>
      <c r="I147" s="305"/>
      <c r="J147" s="305"/>
      <c r="K147" s="305"/>
      <c r="L147" s="305"/>
      <c r="M147" s="305"/>
      <c r="N147" s="305"/>
    </row>
    <row r="148" spans="1:14">
      <c r="A148" s="305"/>
      <c r="B148" s="305"/>
      <c r="C148" s="305"/>
      <c r="D148" s="305"/>
      <c r="E148" s="305"/>
      <c r="F148" s="305"/>
      <c r="G148" s="305"/>
      <c r="H148" s="305"/>
      <c r="I148" s="305"/>
      <c r="J148" s="305"/>
      <c r="K148" s="305"/>
      <c r="L148" s="305"/>
      <c r="M148" s="305"/>
      <c r="N148" s="305"/>
    </row>
    <row r="149" spans="1:14">
      <c r="A149" s="305"/>
      <c r="B149" s="305"/>
      <c r="C149" s="305"/>
      <c r="D149" s="305"/>
      <c r="E149" s="305"/>
      <c r="F149" s="305"/>
      <c r="G149" s="305"/>
      <c r="H149" s="305"/>
      <c r="I149" s="305"/>
      <c r="J149" s="305"/>
      <c r="K149" s="305"/>
      <c r="L149" s="305"/>
      <c r="M149" s="305"/>
      <c r="N149" s="305"/>
    </row>
    <row r="150" spans="1:14">
      <c r="A150" s="305"/>
      <c r="B150" s="305"/>
      <c r="C150" s="305"/>
      <c r="D150" s="305"/>
      <c r="E150" s="305"/>
      <c r="F150" s="305"/>
      <c r="G150" s="305"/>
      <c r="H150" s="305"/>
      <c r="I150" s="305"/>
      <c r="J150" s="305"/>
      <c r="K150" s="305"/>
      <c r="L150" s="305"/>
      <c r="M150" s="305"/>
      <c r="N150" s="305"/>
    </row>
    <row r="151" spans="1:14">
      <c r="A151" s="305"/>
      <c r="B151" s="305"/>
      <c r="C151" s="305"/>
      <c r="D151" s="305"/>
      <c r="E151" s="305"/>
      <c r="F151" s="305"/>
      <c r="G151" s="305"/>
      <c r="H151" s="305"/>
      <c r="I151" s="305"/>
      <c r="J151" s="305"/>
      <c r="K151" s="305"/>
      <c r="L151" s="305"/>
      <c r="M151" s="305"/>
      <c r="N151" s="305"/>
    </row>
    <row r="152" spans="1:14">
      <c r="A152" s="305"/>
      <c r="B152" s="305"/>
      <c r="C152" s="305"/>
      <c r="D152" s="305"/>
      <c r="E152" s="305"/>
      <c r="F152" s="305"/>
      <c r="G152" s="305"/>
      <c r="H152" s="305"/>
      <c r="I152" s="305"/>
      <c r="J152" s="305"/>
      <c r="K152" s="305"/>
      <c r="L152" s="305"/>
      <c r="M152" s="305"/>
      <c r="N152" s="305"/>
    </row>
    <row r="153" spans="1:14">
      <c r="A153" s="305"/>
      <c r="B153" s="305"/>
      <c r="C153" s="305"/>
      <c r="D153" s="305"/>
      <c r="E153" s="305"/>
      <c r="F153" s="305"/>
      <c r="G153" s="305"/>
      <c r="H153" s="305"/>
      <c r="I153" s="305"/>
      <c r="J153" s="305"/>
      <c r="K153" s="305"/>
      <c r="L153" s="305"/>
      <c r="M153" s="305"/>
      <c r="N153" s="305"/>
    </row>
    <row r="154" spans="1:14">
      <c r="A154" s="305"/>
      <c r="B154" s="305"/>
      <c r="C154" s="305"/>
      <c r="D154" s="305"/>
      <c r="E154" s="305"/>
      <c r="F154" s="305"/>
      <c r="G154" s="305"/>
      <c r="H154" s="305"/>
      <c r="I154" s="305"/>
      <c r="J154" s="305"/>
      <c r="K154" s="305"/>
      <c r="L154" s="305"/>
      <c r="M154" s="305"/>
      <c r="N154" s="305"/>
    </row>
    <row r="155" spans="1:14">
      <c r="A155" s="305"/>
      <c r="B155" s="305"/>
      <c r="C155" s="305"/>
      <c r="D155" s="305"/>
      <c r="E155" s="305"/>
      <c r="F155" s="305"/>
      <c r="G155" s="305"/>
      <c r="H155" s="305"/>
      <c r="I155" s="305"/>
      <c r="J155" s="305"/>
      <c r="K155" s="305"/>
      <c r="L155" s="305"/>
      <c r="M155" s="305"/>
      <c r="N155" s="305"/>
    </row>
    <row r="156" spans="1:14">
      <c r="A156" s="305"/>
      <c r="B156" s="305"/>
      <c r="C156" s="305"/>
      <c r="D156" s="305"/>
      <c r="E156" s="305"/>
      <c r="F156" s="305"/>
      <c r="G156" s="305"/>
      <c r="H156" s="305"/>
      <c r="I156" s="305"/>
      <c r="J156" s="305"/>
      <c r="K156" s="305"/>
      <c r="L156" s="305"/>
      <c r="M156" s="305"/>
      <c r="N156" s="305"/>
    </row>
    <row r="157" spans="1:14">
      <c r="A157" s="305"/>
      <c r="B157" s="305"/>
      <c r="C157" s="305"/>
      <c r="D157" s="305"/>
      <c r="E157" s="305"/>
      <c r="F157" s="305"/>
      <c r="G157" s="305"/>
      <c r="H157" s="305"/>
      <c r="I157" s="305"/>
      <c r="J157" s="305"/>
      <c r="K157" s="305"/>
      <c r="L157" s="305"/>
      <c r="M157" s="305"/>
      <c r="N157" s="305"/>
    </row>
    <row r="158" spans="1:14">
      <c r="A158" s="305"/>
      <c r="B158" s="305"/>
      <c r="C158" s="305"/>
      <c r="D158" s="305"/>
      <c r="E158" s="305"/>
      <c r="F158" s="305"/>
      <c r="G158" s="305"/>
      <c r="H158" s="305"/>
      <c r="I158" s="305"/>
      <c r="J158" s="305"/>
      <c r="K158" s="305"/>
      <c r="L158" s="305"/>
      <c r="M158" s="305"/>
      <c r="N158" s="305"/>
    </row>
    <row r="159" spans="1:14">
      <c r="A159" s="305"/>
      <c r="B159" s="305"/>
      <c r="C159" s="305"/>
      <c r="D159" s="305"/>
      <c r="E159" s="305"/>
      <c r="F159" s="305"/>
      <c r="G159" s="305"/>
      <c r="H159" s="305"/>
      <c r="I159" s="305"/>
      <c r="J159" s="305"/>
      <c r="K159" s="305"/>
      <c r="L159" s="305"/>
      <c r="M159" s="305"/>
      <c r="N159" s="305"/>
    </row>
    <row r="160" spans="1:14">
      <c r="A160" s="305"/>
      <c r="B160" s="305"/>
      <c r="C160" s="305"/>
      <c r="D160" s="305"/>
      <c r="E160" s="305"/>
      <c r="F160" s="305"/>
      <c r="G160" s="305"/>
      <c r="H160" s="305"/>
      <c r="I160" s="305"/>
      <c r="J160" s="305"/>
      <c r="K160" s="305"/>
      <c r="L160" s="305"/>
      <c r="M160" s="305"/>
      <c r="N160" s="305"/>
    </row>
    <row r="161" spans="1:14">
      <c r="A161" s="305"/>
      <c r="B161" s="305"/>
      <c r="C161" s="305"/>
      <c r="D161" s="305"/>
      <c r="E161" s="305"/>
      <c r="F161" s="305"/>
      <c r="G161" s="305"/>
      <c r="H161" s="305"/>
      <c r="I161" s="305"/>
      <c r="J161" s="305"/>
      <c r="K161" s="305"/>
      <c r="L161" s="305"/>
      <c r="M161" s="305"/>
      <c r="N161" s="305"/>
    </row>
    <row r="162" spans="1:14">
      <c r="A162" s="305"/>
      <c r="B162" s="305"/>
      <c r="C162" s="305"/>
      <c r="D162" s="305"/>
      <c r="E162" s="305"/>
      <c r="F162" s="305"/>
      <c r="G162" s="305"/>
      <c r="H162" s="305"/>
      <c r="I162" s="305"/>
      <c r="J162" s="305"/>
      <c r="K162" s="305"/>
      <c r="L162" s="305"/>
      <c r="M162" s="305"/>
      <c r="N162" s="305"/>
    </row>
    <row r="163" spans="1:14">
      <c r="A163" s="305"/>
      <c r="B163" s="305"/>
      <c r="C163" s="305"/>
      <c r="D163" s="305"/>
      <c r="E163" s="305"/>
      <c r="F163" s="305"/>
      <c r="G163" s="305"/>
      <c r="H163" s="305"/>
      <c r="I163" s="305"/>
      <c r="J163" s="305"/>
      <c r="K163" s="305"/>
      <c r="L163" s="305"/>
      <c r="M163" s="305"/>
      <c r="N163" s="305"/>
    </row>
    <row r="164" spans="1:14">
      <c r="A164" s="305"/>
      <c r="B164" s="305"/>
      <c r="C164" s="305"/>
      <c r="D164" s="305"/>
      <c r="E164" s="305"/>
      <c r="F164" s="305"/>
      <c r="G164" s="305"/>
      <c r="H164" s="305"/>
      <c r="I164" s="305"/>
      <c r="J164" s="305"/>
      <c r="K164" s="305"/>
      <c r="L164" s="305"/>
      <c r="M164" s="305"/>
      <c r="N164" s="305"/>
    </row>
    <row r="165" spans="1:14">
      <c r="A165" s="305"/>
      <c r="B165" s="305"/>
      <c r="C165" s="305"/>
      <c r="D165" s="305"/>
      <c r="E165" s="305"/>
      <c r="F165" s="305"/>
      <c r="G165" s="305"/>
      <c r="H165" s="305"/>
      <c r="I165" s="305"/>
      <c r="J165" s="305"/>
      <c r="K165" s="305"/>
      <c r="L165" s="305"/>
      <c r="M165" s="305"/>
      <c r="N165" s="305"/>
    </row>
    <row r="166" spans="1:14">
      <c r="A166" s="305"/>
      <c r="B166" s="305"/>
      <c r="C166" s="305"/>
      <c r="D166" s="305"/>
      <c r="E166" s="305"/>
      <c r="F166" s="305"/>
      <c r="G166" s="305"/>
      <c r="H166" s="305"/>
      <c r="I166" s="305"/>
      <c r="J166" s="305"/>
      <c r="K166" s="305"/>
      <c r="L166" s="305"/>
      <c r="M166" s="305"/>
      <c r="N166" s="305"/>
    </row>
    <row r="167" spans="1:14">
      <c r="A167" s="305"/>
      <c r="B167" s="305"/>
      <c r="C167" s="305"/>
      <c r="D167" s="305"/>
      <c r="E167" s="305"/>
      <c r="F167" s="305"/>
      <c r="G167" s="305"/>
      <c r="H167" s="305"/>
      <c r="I167" s="305"/>
      <c r="J167" s="305"/>
      <c r="K167" s="305"/>
      <c r="L167" s="305"/>
      <c r="M167" s="305"/>
      <c r="N167" s="305"/>
    </row>
    <row r="168" spans="1:14">
      <c r="A168" s="305"/>
      <c r="B168" s="305"/>
      <c r="C168" s="305"/>
      <c r="D168" s="305"/>
      <c r="E168" s="305"/>
      <c r="F168" s="305"/>
      <c r="G168" s="305"/>
      <c r="H168" s="305"/>
      <c r="I168" s="305"/>
      <c r="J168" s="305"/>
      <c r="K168" s="305"/>
      <c r="L168" s="305"/>
      <c r="M168" s="305"/>
      <c r="N168" s="305"/>
    </row>
    <row r="169" spans="1:14">
      <c r="A169" s="305"/>
      <c r="B169" s="305"/>
      <c r="C169" s="305"/>
      <c r="D169" s="305"/>
      <c r="E169" s="305"/>
      <c r="F169" s="305"/>
      <c r="G169" s="305"/>
      <c r="H169" s="305"/>
      <c r="I169" s="305"/>
      <c r="J169" s="305"/>
      <c r="K169" s="305"/>
      <c r="L169" s="305"/>
      <c r="M169" s="305"/>
      <c r="N169" s="305"/>
    </row>
    <row r="170" spans="1:14">
      <c r="A170" s="305"/>
      <c r="B170" s="305"/>
      <c r="C170" s="305"/>
      <c r="D170" s="305"/>
      <c r="E170" s="305"/>
      <c r="F170" s="305"/>
      <c r="G170" s="305"/>
      <c r="H170" s="305"/>
      <c r="I170" s="305"/>
      <c r="J170" s="305"/>
      <c r="K170" s="305"/>
      <c r="L170" s="305"/>
      <c r="M170" s="305"/>
      <c r="N170" s="305"/>
    </row>
    <row r="171" spans="1:14">
      <c r="A171" s="305"/>
      <c r="B171" s="305"/>
      <c r="C171" s="305"/>
      <c r="D171" s="305"/>
      <c r="E171" s="305"/>
      <c r="F171" s="305"/>
      <c r="G171" s="305"/>
      <c r="H171" s="305"/>
      <c r="I171" s="305"/>
      <c r="J171" s="305"/>
      <c r="K171" s="305"/>
      <c r="L171" s="305"/>
      <c r="M171" s="305"/>
      <c r="N171" s="305"/>
    </row>
    <row r="172" spans="1:14">
      <c r="A172" s="305"/>
      <c r="B172" s="305"/>
      <c r="C172" s="305"/>
      <c r="D172" s="305"/>
      <c r="E172" s="305"/>
      <c r="F172" s="305"/>
      <c r="G172" s="305"/>
      <c r="H172" s="305"/>
      <c r="I172" s="305"/>
      <c r="J172" s="305"/>
      <c r="K172" s="305"/>
      <c r="L172" s="305"/>
      <c r="M172" s="305"/>
      <c r="N172" s="305"/>
    </row>
    <row r="173" spans="1:14">
      <c r="A173" s="305"/>
      <c r="B173" s="305"/>
      <c r="C173" s="305"/>
      <c r="D173" s="305"/>
      <c r="E173" s="305"/>
      <c r="F173" s="305"/>
      <c r="G173" s="305"/>
      <c r="H173" s="305"/>
      <c r="I173" s="305"/>
      <c r="J173" s="305"/>
      <c r="K173" s="305"/>
      <c r="L173" s="305"/>
      <c r="M173" s="305"/>
      <c r="N173" s="305"/>
    </row>
    <row r="174" spans="1:14">
      <c r="A174" s="305"/>
      <c r="B174" s="305"/>
      <c r="C174" s="305"/>
      <c r="D174" s="305"/>
      <c r="E174" s="305"/>
      <c r="F174" s="305"/>
      <c r="G174" s="305"/>
      <c r="H174" s="305"/>
      <c r="I174" s="305"/>
      <c r="J174" s="305"/>
      <c r="K174" s="305"/>
      <c r="L174" s="305"/>
      <c r="M174" s="305"/>
      <c r="N174" s="305"/>
    </row>
    <row r="175" spans="1:14">
      <c r="A175" s="305"/>
      <c r="B175" s="305"/>
      <c r="C175" s="305"/>
      <c r="D175" s="305"/>
      <c r="E175" s="305"/>
      <c r="F175" s="305"/>
      <c r="G175" s="305"/>
      <c r="H175" s="305"/>
      <c r="I175" s="305"/>
      <c r="J175" s="305"/>
      <c r="K175" s="305"/>
      <c r="L175" s="305"/>
      <c r="M175" s="305"/>
      <c r="N175" s="305"/>
    </row>
    <row r="176" spans="1:14">
      <c r="A176" s="305"/>
      <c r="B176" s="305"/>
      <c r="C176" s="305"/>
      <c r="D176" s="305"/>
      <c r="E176" s="305"/>
      <c r="F176" s="305"/>
      <c r="G176" s="305"/>
      <c r="H176" s="305"/>
      <c r="I176" s="305"/>
      <c r="J176" s="305"/>
      <c r="K176" s="305"/>
      <c r="L176" s="305"/>
      <c r="M176" s="305"/>
      <c r="N176" s="305"/>
    </row>
    <row r="177" spans="1:14">
      <c r="A177" s="305"/>
      <c r="B177" s="305"/>
      <c r="C177" s="305"/>
      <c r="D177" s="305"/>
      <c r="E177" s="305"/>
      <c r="F177" s="305"/>
      <c r="G177" s="305"/>
      <c r="H177" s="305"/>
      <c r="I177" s="305"/>
      <c r="J177" s="305"/>
      <c r="K177" s="305"/>
      <c r="L177" s="305"/>
      <c r="M177" s="305"/>
      <c r="N177" s="305"/>
    </row>
    <row r="178" spans="1:14">
      <c r="A178" s="305"/>
      <c r="B178" s="305"/>
      <c r="C178" s="305"/>
      <c r="D178" s="305"/>
      <c r="E178" s="305"/>
      <c r="F178" s="305"/>
      <c r="G178" s="305"/>
      <c r="H178" s="305"/>
      <c r="I178" s="305"/>
      <c r="J178" s="305"/>
      <c r="K178" s="305"/>
      <c r="L178" s="305"/>
      <c r="M178" s="305"/>
      <c r="N178" s="305"/>
    </row>
    <row r="179" spans="1:14">
      <c r="A179" s="305"/>
      <c r="B179" s="305"/>
      <c r="C179" s="305"/>
      <c r="D179" s="305"/>
      <c r="E179" s="305"/>
      <c r="F179" s="305"/>
      <c r="G179" s="305"/>
      <c r="H179" s="305"/>
      <c r="I179" s="305"/>
      <c r="J179" s="305"/>
      <c r="K179" s="305"/>
      <c r="L179" s="305"/>
      <c r="M179" s="305"/>
      <c r="N179" s="305"/>
    </row>
    <row r="180" spans="1:14">
      <c r="A180" s="305"/>
      <c r="B180" s="305"/>
      <c r="C180" s="305"/>
      <c r="D180" s="305"/>
      <c r="E180" s="305"/>
      <c r="F180" s="305"/>
      <c r="G180" s="305"/>
      <c r="H180" s="305"/>
      <c r="I180" s="305"/>
      <c r="J180" s="305"/>
      <c r="K180" s="305"/>
      <c r="L180" s="305"/>
      <c r="M180" s="305"/>
      <c r="N180" s="305"/>
    </row>
    <row r="181" spans="1:14">
      <c r="A181" s="305"/>
      <c r="B181" s="305"/>
      <c r="C181" s="305"/>
      <c r="D181" s="305"/>
      <c r="E181" s="305"/>
      <c r="F181" s="305"/>
      <c r="G181" s="305"/>
      <c r="H181" s="305"/>
      <c r="I181" s="305"/>
      <c r="J181" s="305"/>
      <c r="K181" s="305"/>
      <c r="L181" s="305"/>
      <c r="M181" s="305"/>
      <c r="N181" s="305"/>
    </row>
    <row r="182" spans="1:14">
      <c r="A182" s="305"/>
      <c r="B182" s="305"/>
      <c r="C182" s="305"/>
      <c r="D182" s="305"/>
      <c r="E182" s="305"/>
      <c r="F182" s="305"/>
      <c r="G182" s="305"/>
      <c r="H182" s="305"/>
      <c r="I182" s="305"/>
      <c r="J182" s="305"/>
      <c r="K182" s="305"/>
      <c r="L182" s="305"/>
      <c r="M182" s="305"/>
      <c r="N182" s="305"/>
    </row>
    <row r="183" spans="1:14">
      <c r="A183" s="305"/>
      <c r="B183" s="305"/>
      <c r="C183" s="305"/>
      <c r="D183" s="305"/>
      <c r="E183" s="305"/>
      <c r="F183" s="305"/>
      <c r="G183" s="305"/>
      <c r="H183" s="305"/>
      <c r="I183" s="305"/>
      <c r="J183" s="305"/>
      <c r="K183" s="305"/>
      <c r="L183" s="305"/>
      <c r="M183" s="305"/>
      <c r="N183" s="305"/>
    </row>
    <row r="184" spans="1:14">
      <c r="A184" s="305"/>
      <c r="B184" s="305"/>
      <c r="C184" s="305"/>
      <c r="D184" s="305"/>
      <c r="E184" s="305"/>
      <c r="F184" s="305"/>
      <c r="G184" s="305"/>
      <c r="H184" s="305"/>
      <c r="I184" s="305"/>
      <c r="J184" s="305"/>
      <c r="K184" s="305"/>
      <c r="L184" s="305"/>
      <c r="M184" s="305"/>
      <c r="N184" s="305"/>
    </row>
    <row r="185" spans="1:14">
      <c r="A185" s="305"/>
      <c r="B185" s="305"/>
      <c r="C185" s="305"/>
      <c r="D185" s="305"/>
      <c r="E185" s="305"/>
      <c r="F185" s="305"/>
      <c r="G185" s="305"/>
      <c r="H185" s="305"/>
      <c r="I185" s="305"/>
      <c r="J185" s="305"/>
      <c r="K185" s="305"/>
      <c r="L185" s="305"/>
      <c r="M185" s="305"/>
      <c r="N185" s="305"/>
    </row>
    <row r="186" spans="1:14">
      <c r="A186" s="305"/>
      <c r="B186" s="305"/>
      <c r="C186" s="305"/>
      <c r="D186" s="305"/>
      <c r="E186" s="305"/>
      <c r="F186" s="305"/>
      <c r="G186" s="305"/>
      <c r="H186" s="305"/>
      <c r="I186" s="305"/>
      <c r="J186" s="305"/>
      <c r="K186" s="305"/>
      <c r="L186" s="305"/>
      <c r="M186" s="305"/>
      <c r="N186" s="305"/>
    </row>
    <row r="187" spans="1:14">
      <c r="A187" s="305"/>
      <c r="B187" s="305"/>
      <c r="C187" s="305"/>
      <c r="D187" s="305"/>
      <c r="E187" s="305"/>
      <c r="F187" s="305"/>
      <c r="G187" s="305"/>
      <c r="H187" s="305"/>
      <c r="I187" s="305"/>
      <c r="J187" s="305"/>
      <c r="K187" s="305"/>
      <c r="L187" s="305"/>
      <c r="M187" s="305"/>
      <c r="N187" s="305"/>
    </row>
    <row r="188" spans="1:14">
      <c r="A188" s="305"/>
      <c r="B188" s="305"/>
      <c r="C188" s="305"/>
      <c r="D188" s="305"/>
      <c r="E188" s="305"/>
      <c r="F188" s="305"/>
      <c r="G188" s="305"/>
      <c r="H188" s="305"/>
      <c r="I188" s="305"/>
      <c r="J188" s="305"/>
      <c r="K188" s="305"/>
      <c r="L188" s="305"/>
      <c r="M188" s="305"/>
      <c r="N188" s="305"/>
    </row>
    <row r="189" spans="1:14">
      <c r="A189" s="305"/>
      <c r="B189" s="305"/>
      <c r="C189" s="305"/>
      <c r="D189" s="305"/>
      <c r="E189" s="305"/>
      <c r="F189" s="305"/>
      <c r="G189" s="305"/>
      <c r="H189" s="305"/>
      <c r="I189" s="305"/>
      <c r="J189" s="305"/>
      <c r="K189" s="305"/>
      <c r="L189" s="305"/>
      <c r="M189" s="305"/>
      <c r="N189" s="305"/>
    </row>
    <row r="190" spans="1:14">
      <c r="A190" s="305"/>
      <c r="B190" s="305"/>
      <c r="C190" s="305"/>
      <c r="D190" s="305"/>
      <c r="E190" s="305"/>
      <c r="F190" s="305"/>
      <c r="G190" s="305"/>
      <c r="H190" s="305"/>
      <c r="I190" s="305"/>
      <c r="J190" s="305"/>
      <c r="K190" s="305"/>
      <c r="L190" s="305"/>
      <c r="M190" s="305"/>
      <c r="N190" s="305"/>
    </row>
    <row r="191" spans="1:14">
      <c r="A191" s="305"/>
      <c r="B191" s="305"/>
      <c r="C191" s="305"/>
      <c r="D191" s="305"/>
      <c r="E191" s="305"/>
      <c r="F191" s="305"/>
      <c r="G191" s="305"/>
      <c r="H191" s="305"/>
      <c r="I191" s="305"/>
      <c r="J191" s="305"/>
      <c r="K191" s="305"/>
      <c r="L191" s="305"/>
      <c r="M191" s="305"/>
      <c r="N191" s="305"/>
    </row>
    <row r="192" spans="1:14">
      <c r="A192" s="305"/>
      <c r="B192" s="305"/>
      <c r="C192" s="305"/>
      <c r="D192" s="305"/>
      <c r="E192" s="305"/>
      <c r="F192" s="305"/>
      <c r="G192" s="305"/>
      <c r="H192" s="305"/>
      <c r="I192" s="305"/>
      <c r="J192" s="305"/>
      <c r="K192" s="305"/>
      <c r="L192" s="305"/>
      <c r="M192" s="305"/>
      <c r="N192" s="305"/>
    </row>
    <row r="193" spans="1:14">
      <c r="A193" s="305"/>
      <c r="B193" s="305"/>
      <c r="C193" s="305"/>
      <c r="D193" s="305"/>
      <c r="E193" s="305"/>
      <c r="F193" s="305"/>
      <c r="G193" s="305"/>
      <c r="H193" s="305"/>
      <c r="I193" s="305"/>
      <c r="J193" s="305"/>
      <c r="K193" s="305"/>
      <c r="L193" s="305"/>
      <c r="M193" s="305"/>
      <c r="N193" s="305"/>
    </row>
    <row r="194" spans="1:14">
      <c r="A194" s="305"/>
      <c r="B194" s="305"/>
      <c r="C194" s="305"/>
      <c r="D194" s="305"/>
      <c r="E194" s="305"/>
      <c r="F194" s="305"/>
      <c r="G194" s="305"/>
      <c r="H194" s="305"/>
      <c r="I194" s="305"/>
      <c r="J194" s="305"/>
      <c r="K194" s="305"/>
      <c r="L194" s="305"/>
      <c r="M194" s="305"/>
      <c r="N194" s="305"/>
    </row>
    <row r="195" spans="1:14">
      <c r="A195" s="305"/>
      <c r="B195" s="305"/>
      <c r="C195" s="305"/>
      <c r="D195" s="305"/>
      <c r="E195" s="305"/>
      <c r="F195" s="305"/>
      <c r="G195" s="305"/>
      <c r="H195" s="305"/>
      <c r="I195" s="305"/>
      <c r="J195" s="305"/>
      <c r="K195" s="305"/>
      <c r="L195" s="305"/>
      <c r="M195" s="305"/>
      <c r="N195" s="305"/>
    </row>
    <row r="196" spans="1:14">
      <c r="A196" s="305"/>
      <c r="B196" s="305"/>
      <c r="C196" s="305"/>
      <c r="D196" s="305"/>
      <c r="E196" s="305"/>
      <c r="F196" s="305"/>
      <c r="G196" s="305"/>
      <c r="H196" s="305"/>
      <c r="I196" s="305"/>
      <c r="J196" s="305"/>
      <c r="K196" s="305"/>
      <c r="L196" s="305"/>
      <c r="M196" s="305"/>
      <c r="N196" s="305"/>
    </row>
    <row r="197" spans="1:14">
      <c r="A197" s="305"/>
      <c r="B197" s="305"/>
      <c r="C197" s="305"/>
      <c r="D197" s="305"/>
      <c r="E197" s="305"/>
      <c r="F197" s="305"/>
      <c r="G197" s="305"/>
      <c r="H197" s="305"/>
      <c r="I197" s="305"/>
      <c r="J197" s="305"/>
      <c r="K197" s="305"/>
      <c r="L197" s="305"/>
      <c r="M197" s="305"/>
      <c r="N197" s="305"/>
    </row>
    <row r="198" spans="1:14">
      <c r="A198" s="305"/>
      <c r="B198" s="305"/>
      <c r="C198" s="305"/>
      <c r="D198" s="305"/>
      <c r="E198" s="305"/>
      <c r="F198" s="305"/>
      <c r="G198" s="305"/>
      <c r="H198" s="305"/>
      <c r="I198" s="305"/>
      <c r="J198" s="305"/>
      <c r="K198" s="305"/>
      <c r="L198" s="305"/>
      <c r="M198" s="305"/>
      <c r="N198" s="305"/>
    </row>
    <row r="199" spans="1:14">
      <c r="A199" s="305"/>
      <c r="B199" s="305"/>
      <c r="C199" s="305"/>
      <c r="D199" s="305"/>
      <c r="E199" s="305"/>
      <c r="F199" s="305"/>
      <c r="G199" s="305"/>
      <c r="H199" s="305"/>
      <c r="I199" s="305"/>
      <c r="J199" s="305"/>
      <c r="K199" s="305"/>
      <c r="L199" s="305"/>
      <c r="M199" s="305"/>
      <c r="N199" s="305"/>
    </row>
    <row r="200" spans="1:14">
      <c r="A200" s="305"/>
      <c r="B200" s="305"/>
      <c r="C200" s="305"/>
      <c r="D200" s="305"/>
      <c r="E200" s="305"/>
      <c r="F200" s="305"/>
      <c r="G200" s="305"/>
      <c r="H200" s="305"/>
      <c r="I200" s="305"/>
      <c r="J200" s="305"/>
      <c r="K200" s="305"/>
      <c r="L200" s="305"/>
      <c r="M200" s="305"/>
      <c r="N200" s="305"/>
    </row>
    <row r="201" spans="1:14">
      <c r="A201" s="305"/>
      <c r="B201" s="305"/>
      <c r="C201" s="305"/>
      <c r="D201" s="305"/>
      <c r="E201" s="305"/>
      <c r="F201" s="305"/>
      <c r="G201" s="305"/>
      <c r="H201" s="305"/>
      <c r="I201" s="305"/>
      <c r="J201" s="305"/>
      <c r="K201" s="305"/>
      <c r="L201" s="305"/>
      <c r="M201" s="305"/>
      <c r="N201" s="305"/>
    </row>
    <row r="202" spans="1:14">
      <c r="A202" s="305"/>
      <c r="B202" s="305"/>
      <c r="C202" s="305"/>
      <c r="D202" s="305"/>
      <c r="E202" s="305"/>
      <c r="F202" s="305"/>
      <c r="G202" s="305"/>
      <c r="H202" s="305"/>
      <c r="I202" s="305"/>
      <c r="J202" s="305"/>
      <c r="K202" s="305"/>
      <c r="L202" s="305"/>
      <c r="M202" s="305"/>
      <c r="N202" s="305"/>
    </row>
    <row r="203" spans="1:14">
      <c r="A203" s="305"/>
      <c r="B203" s="305"/>
      <c r="C203" s="305"/>
      <c r="D203" s="305"/>
      <c r="E203" s="305"/>
      <c r="F203" s="305"/>
      <c r="G203" s="305"/>
      <c r="H203" s="305"/>
      <c r="I203" s="305"/>
      <c r="J203" s="305"/>
      <c r="K203" s="305"/>
      <c r="L203" s="305"/>
      <c r="M203" s="305"/>
      <c r="N203" s="305"/>
    </row>
    <row r="204" spans="1:14">
      <c r="A204" s="305"/>
      <c r="B204" s="305"/>
      <c r="C204" s="305"/>
      <c r="D204" s="305"/>
      <c r="E204" s="305"/>
      <c r="F204" s="305"/>
      <c r="G204" s="305"/>
      <c r="H204" s="305"/>
      <c r="I204" s="305"/>
      <c r="J204" s="305"/>
      <c r="K204" s="305"/>
      <c r="L204" s="305"/>
      <c r="M204" s="305"/>
      <c r="N204" s="305"/>
    </row>
    <row r="205" spans="1:14">
      <c r="A205" s="305"/>
      <c r="B205" s="305"/>
      <c r="C205" s="305"/>
      <c r="D205" s="305"/>
      <c r="E205" s="305"/>
      <c r="F205" s="305"/>
      <c r="G205" s="305"/>
      <c r="H205" s="305"/>
      <c r="I205" s="305"/>
      <c r="J205" s="305"/>
      <c r="K205" s="305"/>
      <c r="L205" s="305"/>
      <c r="M205" s="305"/>
      <c r="N205" s="305"/>
    </row>
    <row r="206" spans="1:14">
      <c r="A206" s="305"/>
      <c r="B206" s="305"/>
      <c r="C206" s="305"/>
      <c r="D206" s="305"/>
      <c r="E206" s="305"/>
      <c r="F206" s="305"/>
      <c r="G206" s="305"/>
      <c r="H206" s="305"/>
      <c r="I206" s="305"/>
      <c r="J206" s="305"/>
      <c r="K206" s="305"/>
      <c r="L206" s="305"/>
      <c r="M206" s="305"/>
      <c r="N206" s="305"/>
    </row>
    <row r="207" spans="1:14">
      <c r="A207" s="305"/>
      <c r="B207" s="305"/>
      <c r="C207" s="305"/>
      <c r="D207" s="305"/>
      <c r="E207" s="305"/>
      <c r="F207" s="305"/>
      <c r="G207" s="305"/>
      <c r="H207" s="305"/>
      <c r="I207" s="305"/>
      <c r="J207" s="305"/>
      <c r="K207" s="305"/>
      <c r="L207" s="305"/>
      <c r="M207" s="305"/>
      <c r="N207" s="305"/>
    </row>
    <row r="208" spans="1:14">
      <c r="A208" s="305"/>
      <c r="B208" s="305"/>
      <c r="C208" s="305"/>
      <c r="D208" s="305"/>
      <c r="E208" s="305"/>
      <c r="F208" s="305"/>
      <c r="G208" s="305"/>
      <c r="H208" s="305"/>
      <c r="I208" s="305"/>
      <c r="J208" s="305"/>
      <c r="K208" s="305"/>
      <c r="L208" s="305"/>
      <c r="M208" s="305"/>
      <c r="N208" s="305"/>
    </row>
    <row r="209" spans="1:14">
      <c r="A209" s="305"/>
      <c r="B209" s="305"/>
      <c r="C209" s="305"/>
      <c r="D209" s="305"/>
      <c r="E209" s="305"/>
      <c r="F209" s="305"/>
      <c r="G209" s="305"/>
      <c r="H209" s="305"/>
      <c r="I209" s="305"/>
      <c r="J209" s="305"/>
      <c r="K209" s="305"/>
      <c r="L209" s="305"/>
      <c r="M209" s="305"/>
      <c r="N209" s="305"/>
    </row>
    <row r="210" spans="1:14">
      <c r="A210" s="305"/>
      <c r="B210" s="305"/>
      <c r="C210" s="305"/>
      <c r="D210" s="305"/>
      <c r="E210" s="305"/>
      <c r="F210" s="305"/>
      <c r="G210" s="305"/>
      <c r="H210" s="305"/>
      <c r="I210" s="305"/>
      <c r="J210" s="305"/>
      <c r="K210" s="305"/>
      <c r="L210" s="305"/>
      <c r="M210" s="305"/>
      <c r="N210" s="305"/>
    </row>
    <row r="211" spans="1:14">
      <c r="A211" s="305"/>
      <c r="B211" s="305"/>
      <c r="C211" s="305"/>
      <c r="D211" s="305"/>
      <c r="E211" s="305"/>
      <c r="F211" s="305"/>
      <c r="G211" s="305"/>
      <c r="H211" s="305"/>
      <c r="I211" s="305"/>
      <c r="J211" s="305"/>
      <c r="K211" s="305"/>
      <c r="L211" s="305"/>
      <c r="M211" s="305"/>
      <c r="N211" s="305"/>
    </row>
    <row r="212" spans="1:14">
      <c r="A212" s="305"/>
      <c r="B212" s="305"/>
      <c r="C212" s="305"/>
      <c r="D212" s="305"/>
      <c r="E212" s="305"/>
      <c r="F212" s="305"/>
      <c r="G212" s="305"/>
      <c r="H212" s="305"/>
      <c r="I212" s="305"/>
      <c r="J212" s="305"/>
      <c r="K212" s="305"/>
      <c r="L212" s="305"/>
      <c r="M212" s="305"/>
      <c r="N212" s="305"/>
    </row>
    <row r="213" spans="1:14">
      <c r="A213" s="305"/>
      <c r="B213" s="305"/>
      <c r="C213" s="305"/>
      <c r="D213" s="305"/>
      <c r="E213" s="305"/>
      <c r="F213" s="305"/>
      <c r="G213" s="305"/>
      <c r="H213" s="305"/>
      <c r="I213" s="305"/>
      <c r="J213" s="305"/>
      <c r="K213" s="305"/>
      <c r="L213" s="305"/>
      <c r="M213" s="305"/>
      <c r="N213" s="305"/>
    </row>
    <row r="214" spans="1:14">
      <c r="A214" s="305"/>
      <c r="B214" s="305"/>
      <c r="C214" s="305"/>
      <c r="D214" s="305"/>
      <c r="E214" s="305"/>
      <c r="F214" s="305"/>
      <c r="G214" s="305"/>
      <c r="H214" s="305"/>
      <c r="I214" s="305"/>
      <c r="J214" s="305"/>
      <c r="K214" s="305"/>
      <c r="L214" s="305"/>
      <c r="M214" s="305"/>
      <c r="N214" s="305"/>
    </row>
    <row r="215" spans="1:14">
      <c r="A215" s="305"/>
      <c r="B215" s="305"/>
      <c r="C215" s="305"/>
      <c r="D215" s="305"/>
      <c r="E215" s="305"/>
      <c r="F215" s="305"/>
      <c r="G215" s="305"/>
      <c r="H215" s="305"/>
      <c r="I215" s="305"/>
      <c r="J215" s="305"/>
      <c r="K215" s="305"/>
      <c r="L215" s="305"/>
      <c r="M215" s="305"/>
      <c r="N215" s="305"/>
    </row>
    <row r="216" spans="1:14">
      <c r="A216" s="305"/>
      <c r="B216" s="305"/>
      <c r="C216" s="305"/>
      <c r="D216" s="305"/>
      <c r="E216" s="305"/>
      <c r="F216" s="305"/>
      <c r="G216" s="305"/>
      <c r="H216" s="305"/>
      <c r="I216" s="305"/>
      <c r="J216" s="305"/>
      <c r="K216" s="305"/>
      <c r="L216" s="305"/>
      <c r="M216" s="305"/>
      <c r="N216" s="305"/>
    </row>
    <row r="217" spans="1:14">
      <c r="A217" s="305"/>
      <c r="B217" s="305"/>
      <c r="C217" s="305"/>
      <c r="D217" s="305"/>
      <c r="E217" s="305"/>
      <c r="F217" s="305"/>
      <c r="G217" s="305"/>
      <c r="H217" s="305"/>
      <c r="I217" s="305"/>
      <c r="J217" s="305"/>
      <c r="K217" s="305"/>
      <c r="L217" s="305"/>
      <c r="M217" s="305"/>
      <c r="N217" s="305"/>
    </row>
    <row r="218" spans="1:14">
      <c r="A218" s="305"/>
      <c r="B218" s="305"/>
      <c r="C218" s="305"/>
      <c r="D218" s="305"/>
      <c r="E218" s="305"/>
      <c r="F218" s="305"/>
      <c r="G218" s="305"/>
      <c r="H218" s="305"/>
      <c r="I218" s="305"/>
      <c r="J218" s="305"/>
      <c r="K218" s="305"/>
      <c r="L218" s="305"/>
      <c r="M218" s="305"/>
      <c r="N218" s="305"/>
    </row>
    <row r="219" spans="1:14">
      <c r="A219" s="305"/>
      <c r="B219" s="305"/>
      <c r="C219" s="305"/>
      <c r="D219" s="305"/>
      <c r="E219" s="305"/>
      <c r="F219" s="305"/>
      <c r="G219" s="305"/>
      <c r="H219" s="305"/>
      <c r="I219" s="305"/>
      <c r="J219" s="305"/>
      <c r="K219" s="305"/>
      <c r="L219" s="305"/>
      <c r="M219" s="305"/>
      <c r="N219" s="305"/>
    </row>
    <row r="220" spans="1:14">
      <c r="A220" s="305"/>
      <c r="B220" s="305"/>
      <c r="C220" s="305"/>
      <c r="D220" s="305"/>
      <c r="E220" s="305"/>
      <c r="F220" s="305"/>
      <c r="G220" s="305"/>
      <c r="H220" s="305"/>
      <c r="I220" s="305"/>
      <c r="J220" s="305"/>
      <c r="K220" s="305"/>
      <c r="L220" s="305"/>
      <c r="M220" s="305"/>
      <c r="N220" s="305"/>
    </row>
    <row r="221" spans="1:14">
      <c r="A221" s="305"/>
      <c r="B221" s="305"/>
      <c r="C221" s="305"/>
      <c r="D221" s="305"/>
      <c r="E221" s="305"/>
      <c r="F221" s="305"/>
      <c r="G221" s="305"/>
      <c r="H221" s="305"/>
      <c r="I221" s="305"/>
      <c r="J221" s="305"/>
      <c r="K221" s="305"/>
      <c r="L221" s="305"/>
      <c r="M221" s="305"/>
      <c r="N221" s="305"/>
    </row>
    <row r="222" spans="1:14">
      <c r="A222" s="305"/>
      <c r="B222" s="305"/>
      <c r="C222" s="305"/>
      <c r="D222" s="305"/>
      <c r="E222" s="305"/>
      <c r="F222" s="305"/>
      <c r="G222" s="305"/>
      <c r="H222" s="305"/>
      <c r="I222" s="305"/>
      <c r="J222" s="305"/>
      <c r="K222" s="305"/>
      <c r="L222" s="305"/>
      <c r="M222" s="305"/>
      <c r="N222" s="305"/>
    </row>
    <row r="223" spans="1:14">
      <c r="A223" s="305"/>
      <c r="B223" s="305"/>
      <c r="C223" s="305"/>
      <c r="D223" s="305"/>
      <c r="E223" s="305"/>
      <c r="F223" s="305"/>
      <c r="G223" s="305"/>
      <c r="H223" s="305"/>
      <c r="I223" s="305"/>
      <c r="J223" s="305"/>
      <c r="K223" s="305"/>
      <c r="L223" s="305"/>
      <c r="M223" s="305"/>
      <c r="N223" s="305"/>
    </row>
    <row r="224" spans="1:14">
      <c r="A224" s="305"/>
      <c r="B224" s="305"/>
      <c r="C224" s="305"/>
      <c r="D224" s="305"/>
      <c r="E224" s="305"/>
      <c r="F224" s="305"/>
      <c r="G224" s="305"/>
      <c r="H224" s="305"/>
      <c r="I224" s="305"/>
      <c r="J224" s="305"/>
      <c r="K224" s="305"/>
      <c r="L224" s="305"/>
      <c r="M224" s="305"/>
      <c r="N224" s="305"/>
    </row>
    <row r="225" spans="1:14">
      <c r="A225" s="305"/>
      <c r="B225" s="305"/>
      <c r="C225" s="305"/>
      <c r="D225" s="305"/>
      <c r="E225" s="305"/>
      <c r="F225" s="305"/>
      <c r="G225" s="305"/>
      <c r="H225" s="305"/>
      <c r="I225" s="305"/>
      <c r="J225" s="305"/>
      <c r="K225" s="305"/>
      <c r="L225" s="305"/>
      <c r="M225" s="305"/>
      <c r="N225" s="305"/>
    </row>
    <row r="226" spans="1:14">
      <c r="A226" s="305"/>
      <c r="B226" s="305"/>
      <c r="C226" s="305"/>
      <c r="D226" s="305"/>
      <c r="E226" s="305"/>
      <c r="F226" s="305"/>
      <c r="G226" s="305"/>
      <c r="H226" s="305"/>
      <c r="I226" s="305"/>
      <c r="J226" s="305"/>
      <c r="K226" s="305"/>
      <c r="L226" s="305"/>
      <c r="M226" s="305"/>
      <c r="N226" s="305"/>
    </row>
    <row r="227" spans="1:14">
      <c r="A227" s="305"/>
      <c r="B227" s="305"/>
      <c r="C227" s="305"/>
      <c r="D227" s="305"/>
      <c r="E227" s="305"/>
      <c r="F227" s="305"/>
      <c r="G227" s="305"/>
      <c r="H227" s="305"/>
      <c r="I227" s="305"/>
      <c r="J227" s="305"/>
      <c r="K227" s="305"/>
      <c r="L227" s="305"/>
      <c r="M227" s="305"/>
      <c r="N227" s="305"/>
    </row>
    <row r="228" spans="1:14">
      <c r="A228" s="305"/>
      <c r="B228" s="305"/>
      <c r="C228" s="305"/>
      <c r="D228" s="305"/>
      <c r="E228" s="305"/>
      <c r="F228" s="305"/>
      <c r="G228" s="305"/>
      <c r="H228" s="305"/>
      <c r="I228" s="305"/>
      <c r="J228" s="305"/>
      <c r="K228" s="305"/>
      <c r="L228" s="305"/>
      <c r="M228" s="305"/>
      <c r="N228" s="305"/>
    </row>
    <row r="229" spans="1:14">
      <c r="A229" s="305"/>
      <c r="B229" s="305"/>
      <c r="C229" s="305"/>
      <c r="D229" s="305"/>
      <c r="E229" s="305"/>
      <c r="F229" s="305"/>
      <c r="G229" s="305"/>
      <c r="H229" s="305"/>
      <c r="I229" s="305"/>
      <c r="J229" s="305"/>
      <c r="K229" s="305"/>
      <c r="L229" s="305"/>
      <c r="M229" s="305"/>
      <c r="N229" s="305"/>
    </row>
    <row r="230" spans="1:14">
      <c r="A230" s="305"/>
      <c r="B230" s="305"/>
      <c r="C230" s="305"/>
      <c r="D230" s="305"/>
      <c r="E230" s="305"/>
      <c r="F230" s="305"/>
      <c r="G230" s="305"/>
      <c r="H230" s="305"/>
      <c r="I230" s="305"/>
      <c r="J230" s="305"/>
      <c r="K230" s="305"/>
      <c r="L230" s="305"/>
      <c r="M230" s="305"/>
      <c r="N230" s="305"/>
    </row>
    <row r="231" spans="1:14">
      <c r="A231" s="305"/>
      <c r="B231" s="305"/>
      <c r="C231" s="305"/>
      <c r="D231" s="305"/>
      <c r="E231" s="305"/>
      <c r="F231" s="305"/>
      <c r="G231" s="305"/>
      <c r="H231" s="305"/>
      <c r="I231" s="305"/>
      <c r="J231" s="305"/>
      <c r="K231" s="305"/>
      <c r="L231" s="305"/>
      <c r="M231" s="305"/>
      <c r="N231" s="305"/>
    </row>
    <row r="232" spans="1:14">
      <c r="A232" s="305"/>
      <c r="B232" s="305"/>
      <c r="C232" s="305"/>
      <c r="D232" s="305"/>
      <c r="E232" s="305"/>
      <c r="F232" s="305"/>
      <c r="G232" s="305"/>
      <c r="H232" s="305"/>
      <c r="I232" s="305"/>
      <c r="J232" s="305"/>
      <c r="K232" s="305"/>
      <c r="L232" s="305"/>
      <c r="M232" s="305"/>
      <c r="N232" s="305"/>
    </row>
    <row r="233" spans="1:14">
      <c r="A233" s="305"/>
      <c r="B233" s="305"/>
      <c r="C233" s="305"/>
      <c r="D233" s="305"/>
      <c r="E233" s="305"/>
      <c r="F233" s="305"/>
      <c r="G233" s="305"/>
      <c r="H233" s="305"/>
      <c r="I233" s="305"/>
      <c r="J233" s="305"/>
      <c r="K233" s="305"/>
      <c r="L233" s="305"/>
      <c r="M233" s="305"/>
      <c r="N233" s="305"/>
    </row>
    <row r="234" spans="1:14">
      <c r="A234" s="305"/>
      <c r="B234" s="305"/>
      <c r="C234" s="305"/>
      <c r="D234" s="305"/>
      <c r="E234" s="305"/>
      <c r="F234" s="305"/>
      <c r="G234" s="305"/>
      <c r="H234" s="305"/>
      <c r="I234" s="305"/>
      <c r="J234" s="305"/>
      <c r="K234" s="305"/>
      <c r="L234" s="305"/>
      <c r="M234" s="305"/>
      <c r="N234" s="305"/>
    </row>
    <row r="235" spans="1:14">
      <c r="A235" s="305"/>
      <c r="B235" s="305"/>
      <c r="C235" s="305"/>
      <c r="D235" s="305"/>
      <c r="E235" s="305"/>
      <c r="F235" s="305"/>
      <c r="G235" s="305"/>
      <c r="H235" s="305"/>
      <c r="I235" s="305"/>
      <c r="J235" s="305"/>
      <c r="K235" s="305"/>
      <c r="L235" s="305"/>
      <c r="M235" s="305"/>
      <c r="N235" s="305"/>
    </row>
    <row r="236" spans="1:14">
      <c r="A236" s="305"/>
      <c r="B236" s="305"/>
      <c r="C236" s="305"/>
      <c r="D236" s="305"/>
      <c r="E236" s="305"/>
      <c r="F236" s="305"/>
      <c r="G236" s="305"/>
      <c r="H236" s="305"/>
      <c r="I236" s="305"/>
      <c r="J236" s="305"/>
      <c r="K236" s="305"/>
      <c r="L236" s="305"/>
      <c r="M236" s="305"/>
      <c r="N236" s="305"/>
    </row>
    <row r="237" spans="1:14">
      <c r="A237" s="305"/>
      <c r="B237" s="305"/>
      <c r="C237" s="305"/>
      <c r="D237" s="305"/>
      <c r="E237" s="305"/>
      <c r="F237" s="305"/>
      <c r="G237" s="305"/>
      <c r="H237" s="305"/>
      <c r="I237" s="305"/>
      <c r="J237" s="305"/>
      <c r="K237" s="305"/>
      <c r="L237" s="305"/>
      <c r="M237" s="305"/>
      <c r="N237" s="305"/>
    </row>
    <row r="238" spans="1:14">
      <c r="A238" s="305"/>
      <c r="B238" s="305"/>
      <c r="C238" s="305"/>
      <c r="D238" s="305"/>
      <c r="E238" s="305"/>
      <c r="F238" s="305"/>
      <c r="G238" s="305"/>
      <c r="H238" s="305"/>
      <c r="I238" s="305"/>
      <c r="J238" s="305"/>
      <c r="K238" s="305"/>
      <c r="L238" s="305"/>
      <c r="M238" s="305"/>
      <c r="N238" s="305"/>
    </row>
    <row r="239" spans="1:14">
      <c r="A239" s="305"/>
      <c r="B239" s="305"/>
      <c r="C239" s="305"/>
      <c r="D239" s="305"/>
      <c r="E239" s="305"/>
      <c r="F239" s="305"/>
      <c r="G239" s="305"/>
      <c r="H239" s="305"/>
      <c r="I239" s="305"/>
      <c r="J239" s="305"/>
      <c r="K239" s="305"/>
      <c r="L239" s="305"/>
      <c r="M239" s="305"/>
      <c r="N239" s="305"/>
    </row>
    <row r="240" spans="1:14">
      <c r="A240" s="305"/>
      <c r="B240" s="305"/>
      <c r="C240" s="305"/>
      <c r="D240" s="305"/>
      <c r="E240" s="305"/>
      <c r="F240" s="305"/>
      <c r="G240" s="305"/>
      <c r="H240" s="305"/>
      <c r="I240" s="305"/>
      <c r="J240" s="305"/>
      <c r="K240" s="305"/>
      <c r="L240" s="305"/>
      <c r="M240" s="305"/>
      <c r="N240" s="305"/>
    </row>
    <row r="241" spans="1:14">
      <c r="A241" s="305"/>
      <c r="B241" s="305"/>
      <c r="C241" s="305"/>
      <c r="D241" s="305"/>
      <c r="E241" s="305"/>
      <c r="F241" s="305"/>
      <c r="G241" s="305"/>
      <c r="H241" s="305"/>
      <c r="I241" s="305"/>
      <c r="J241" s="305"/>
      <c r="K241" s="305"/>
      <c r="L241" s="305"/>
      <c r="M241" s="305"/>
      <c r="N241" s="305"/>
    </row>
    <row r="242" spans="1:14">
      <c r="A242" s="305"/>
      <c r="B242" s="305"/>
      <c r="C242" s="305"/>
      <c r="D242" s="305"/>
      <c r="E242" s="305"/>
      <c r="F242" s="305"/>
      <c r="G242" s="305"/>
      <c r="H242" s="305"/>
      <c r="I242" s="305"/>
      <c r="J242" s="305"/>
      <c r="K242" s="305"/>
      <c r="L242" s="305"/>
      <c r="M242" s="305"/>
      <c r="N242" s="305"/>
    </row>
    <row r="243" spans="1:14">
      <c r="A243" s="305"/>
      <c r="B243" s="305"/>
      <c r="C243" s="305"/>
      <c r="D243" s="305"/>
      <c r="E243" s="305"/>
      <c r="F243" s="305"/>
      <c r="G243" s="305"/>
      <c r="H243" s="305"/>
      <c r="I243" s="305"/>
      <c r="J243" s="305"/>
      <c r="K243" s="305"/>
      <c r="L243" s="305"/>
      <c r="M243" s="305"/>
      <c r="N243" s="305"/>
    </row>
    <row r="244" spans="1:14">
      <c r="A244" s="305"/>
      <c r="B244" s="305"/>
      <c r="C244" s="305"/>
      <c r="D244" s="305"/>
      <c r="E244" s="305"/>
      <c r="F244" s="305"/>
      <c r="G244" s="305"/>
      <c r="H244" s="305"/>
      <c r="I244" s="305"/>
      <c r="J244" s="305"/>
      <c r="K244" s="305"/>
      <c r="L244" s="305"/>
      <c r="M244" s="305"/>
      <c r="N244" s="305"/>
    </row>
    <row r="245" spans="1:14">
      <c r="A245" s="305"/>
      <c r="B245" s="305"/>
      <c r="C245" s="305"/>
      <c r="D245" s="305"/>
      <c r="E245" s="305"/>
      <c r="F245" s="305"/>
      <c r="G245" s="305"/>
      <c r="H245" s="305"/>
      <c r="I245" s="305"/>
      <c r="J245" s="305"/>
      <c r="K245" s="305"/>
      <c r="L245" s="305"/>
      <c r="M245" s="305"/>
      <c r="N245" s="305"/>
    </row>
    <row r="246" spans="1:14">
      <c r="A246" s="305"/>
      <c r="B246" s="305"/>
      <c r="C246" s="305"/>
      <c r="D246" s="305"/>
      <c r="E246" s="305"/>
      <c r="F246" s="305"/>
      <c r="G246" s="305"/>
      <c r="H246" s="305"/>
      <c r="I246" s="305"/>
      <c r="J246" s="305"/>
      <c r="K246" s="305"/>
      <c r="L246" s="305"/>
      <c r="M246" s="305"/>
      <c r="N246" s="305"/>
    </row>
    <row r="247" spans="1:14">
      <c r="A247" s="305"/>
      <c r="B247" s="305"/>
      <c r="C247" s="305"/>
      <c r="D247" s="305"/>
      <c r="E247" s="305"/>
      <c r="F247" s="305"/>
      <c r="G247" s="305"/>
      <c r="H247" s="305"/>
      <c r="I247" s="305"/>
      <c r="J247" s="305"/>
      <c r="K247" s="305"/>
      <c r="L247" s="305"/>
      <c r="M247" s="305"/>
      <c r="N247" s="305"/>
    </row>
    <row r="248" spans="1:14">
      <c r="A248" s="305"/>
      <c r="B248" s="305"/>
      <c r="C248" s="305"/>
      <c r="D248" s="305"/>
      <c r="E248" s="305"/>
      <c r="F248" s="305"/>
      <c r="G248" s="305"/>
      <c r="H248" s="305"/>
      <c r="I248" s="305"/>
      <c r="J248" s="305"/>
      <c r="K248" s="305"/>
      <c r="L248" s="305"/>
      <c r="M248" s="305"/>
      <c r="N248" s="305"/>
    </row>
    <row r="249" spans="1:14">
      <c r="A249" s="305"/>
      <c r="B249" s="305"/>
      <c r="C249" s="305"/>
      <c r="D249" s="305"/>
      <c r="E249" s="305"/>
      <c r="F249" s="305"/>
      <c r="G249" s="305"/>
      <c r="H249" s="305"/>
      <c r="I249" s="305"/>
      <c r="J249" s="305"/>
      <c r="K249" s="305"/>
      <c r="L249" s="305"/>
      <c r="M249" s="305"/>
      <c r="N249" s="305"/>
    </row>
    <row r="250" spans="1:14">
      <c r="A250" s="305"/>
      <c r="B250" s="305"/>
      <c r="C250" s="305"/>
      <c r="D250" s="305"/>
      <c r="E250" s="305"/>
      <c r="F250" s="305"/>
      <c r="G250" s="305"/>
      <c r="H250" s="305"/>
      <c r="I250" s="305"/>
      <c r="J250" s="305"/>
      <c r="K250" s="305"/>
      <c r="L250" s="305"/>
      <c r="M250" s="305"/>
      <c r="N250" s="305"/>
    </row>
    <row r="251" spans="1:14">
      <c r="A251" s="305"/>
      <c r="B251" s="305"/>
      <c r="C251" s="305"/>
      <c r="D251" s="305"/>
      <c r="E251" s="305"/>
      <c r="F251" s="305"/>
      <c r="G251" s="305"/>
      <c r="H251" s="305"/>
      <c r="I251" s="305"/>
      <c r="J251" s="305"/>
      <c r="K251" s="305"/>
      <c r="L251" s="305"/>
      <c r="M251" s="305"/>
      <c r="N251" s="305"/>
    </row>
    <row r="252" spans="1:14">
      <c r="A252" s="305"/>
      <c r="B252" s="305"/>
      <c r="C252" s="305"/>
      <c r="D252" s="305"/>
      <c r="E252" s="305"/>
      <c r="F252" s="305"/>
      <c r="G252" s="305"/>
      <c r="H252" s="305"/>
      <c r="I252" s="305"/>
      <c r="J252" s="305"/>
      <c r="K252" s="305"/>
      <c r="L252" s="305"/>
      <c r="M252" s="305"/>
      <c r="N252" s="305"/>
    </row>
    <row r="253" spans="1:14">
      <c r="A253" s="305"/>
      <c r="B253" s="305"/>
      <c r="C253" s="305"/>
      <c r="D253" s="305"/>
      <c r="E253" s="305"/>
      <c r="F253" s="305"/>
      <c r="G253" s="305"/>
      <c r="H253" s="305"/>
      <c r="I253" s="305"/>
      <c r="J253" s="305"/>
      <c r="K253" s="305"/>
      <c r="L253" s="305"/>
      <c r="M253" s="305"/>
      <c r="N253" s="305"/>
    </row>
    <row r="254" spans="1:14">
      <c r="A254" s="305"/>
      <c r="B254" s="305"/>
      <c r="C254" s="305"/>
      <c r="D254" s="305"/>
      <c r="E254" s="305"/>
      <c r="F254" s="305"/>
      <c r="G254" s="305"/>
      <c r="H254" s="305"/>
      <c r="I254" s="305"/>
      <c r="J254" s="305"/>
      <c r="K254" s="305"/>
      <c r="L254" s="305"/>
      <c r="M254" s="305"/>
      <c r="N254" s="305"/>
    </row>
    <row r="255" spans="1:14">
      <c r="A255" s="305"/>
      <c r="B255" s="305"/>
      <c r="C255" s="305"/>
      <c r="D255" s="305"/>
      <c r="E255" s="305"/>
      <c r="F255" s="305"/>
      <c r="G255" s="305"/>
      <c r="H255" s="305"/>
      <c r="I255" s="305"/>
      <c r="J255" s="305"/>
      <c r="K255" s="305"/>
      <c r="L255" s="305"/>
      <c r="M255" s="305"/>
      <c r="N255" s="305"/>
    </row>
    <row r="256" spans="1:14">
      <c r="A256" s="305"/>
      <c r="B256" s="305"/>
      <c r="C256" s="305"/>
      <c r="D256" s="305"/>
      <c r="E256" s="305"/>
      <c r="F256" s="305"/>
      <c r="G256" s="305"/>
      <c r="H256" s="305"/>
      <c r="I256" s="305"/>
      <c r="J256" s="305"/>
      <c r="K256" s="305"/>
      <c r="L256" s="305"/>
      <c r="M256" s="305"/>
      <c r="N256" s="305"/>
    </row>
    <row r="257" spans="1:14">
      <c r="A257" s="305"/>
      <c r="B257" s="305"/>
      <c r="C257" s="305"/>
      <c r="D257" s="305"/>
      <c r="E257" s="305"/>
      <c r="F257" s="305"/>
      <c r="G257" s="305"/>
      <c r="H257" s="305"/>
      <c r="I257" s="305"/>
      <c r="J257" s="305"/>
      <c r="K257" s="305"/>
      <c r="L257" s="305"/>
      <c r="M257" s="305"/>
      <c r="N257" s="305"/>
    </row>
    <row r="258" spans="1:14">
      <c r="A258" s="305"/>
      <c r="B258" s="305"/>
      <c r="C258" s="305"/>
      <c r="D258" s="305"/>
      <c r="E258" s="305"/>
      <c r="F258" s="305"/>
      <c r="G258" s="305"/>
      <c r="H258" s="305"/>
      <c r="I258" s="305"/>
      <c r="J258" s="305"/>
      <c r="K258" s="305"/>
      <c r="L258" s="305"/>
      <c r="M258" s="305"/>
      <c r="N258" s="305"/>
    </row>
    <row r="259" spans="1:14">
      <c r="A259" s="305"/>
      <c r="B259" s="305"/>
      <c r="C259" s="305"/>
      <c r="D259" s="305"/>
      <c r="E259" s="305"/>
      <c r="F259" s="305"/>
      <c r="G259" s="305"/>
      <c r="H259" s="305"/>
      <c r="I259" s="305"/>
      <c r="J259" s="305"/>
      <c r="K259" s="305"/>
      <c r="L259" s="305"/>
      <c r="M259" s="305"/>
      <c r="N259" s="305"/>
    </row>
    <row r="260" spans="1:14">
      <c r="A260" s="305"/>
      <c r="B260" s="305"/>
      <c r="C260" s="305"/>
      <c r="D260" s="305"/>
      <c r="E260" s="305"/>
      <c r="F260" s="305"/>
      <c r="G260" s="305"/>
      <c r="H260" s="305"/>
      <c r="I260" s="305"/>
      <c r="J260" s="305"/>
      <c r="K260" s="305"/>
      <c r="L260" s="305"/>
      <c r="M260" s="305"/>
      <c r="N260" s="305"/>
    </row>
    <row r="261" spans="1:14">
      <c r="A261" s="305"/>
      <c r="B261" s="305"/>
      <c r="C261" s="305"/>
      <c r="D261" s="305"/>
      <c r="E261" s="305"/>
      <c r="F261" s="305"/>
      <c r="G261" s="305"/>
      <c r="H261" s="305"/>
      <c r="I261" s="305"/>
      <c r="J261" s="305"/>
      <c r="K261" s="305"/>
      <c r="L261" s="305"/>
      <c r="M261" s="305"/>
      <c r="N261" s="305"/>
    </row>
    <row r="262" spans="1:14">
      <c r="A262" s="305"/>
      <c r="B262" s="305"/>
      <c r="C262" s="305"/>
      <c r="D262" s="305"/>
      <c r="E262" s="305"/>
      <c r="F262" s="305"/>
      <c r="G262" s="305"/>
      <c r="H262" s="305"/>
      <c r="I262" s="305"/>
      <c r="J262" s="305"/>
      <c r="K262" s="305"/>
      <c r="L262" s="305"/>
      <c r="M262" s="305"/>
      <c r="N262" s="305"/>
    </row>
    <row r="263" spans="1:14">
      <c r="A263" s="305"/>
      <c r="B263" s="305"/>
      <c r="C263" s="305"/>
      <c r="D263" s="305"/>
      <c r="E263" s="305"/>
      <c r="F263" s="305"/>
      <c r="G263" s="305"/>
      <c r="H263" s="305"/>
      <c r="I263" s="305"/>
      <c r="J263" s="305"/>
      <c r="K263" s="305"/>
      <c r="L263" s="305"/>
      <c r="M263" s="305"/>
      <c r="N263" s="305"/>
    </row>
    <row r="264" spans="1:14">
      <c r="A264" s="305"/>
      <c r="B264" s="305"/>
      <c r="C264" s="305"/>
      <c r="D264" s="305"/>
      <c r="E264" s="305"/>
      <c r="F264" s="305"/>
      <c r="G264" s="305"/>
      <c r="H264" s="305"/>
      <c r="I264" s="305"/>
      <c r="J264" s="305"/>
      <c r="K264" s="305"/>
      <c r="L264" s="305"/>
      <c r="M264" s="305"/>
      <c r="N264" s="305"/>
    </row>
    <row r="265" spans="1:14">
      <c r="A265" s="305"/>
      <c r="B265" s="305"/>
      <c r="C265" s="305"/>
      <c r="D265" s="305"/>
      <c r="E265" s="305"/>
      <c r="F265" s="305"/>
      <c r="G265" s="305"/>
      <c r="H265" s="305"/>
      <c r="I265" s="305"/>
      <c r="J265" s="305"/>
      <c r="K265" s="305"/>
      <c r="L265" s="305"/>
      <c r="M265" s="305"/>
      <c r="N265" s="305"/>
    </row>
    <row r="266" spans="1:14">
      <c r="A266" s="305"/>
      <c r="B266" s="305"/>
      <c r="C266" s="305"/>
      <c r="D266" s="305"/>
      <c r="E266" s="305"/>
      <c r="F266" s="305"/>
      <c r="G266" s="305"/>
      <c r="H266" s="305"/>
      <c r="I266" s="305"/>
      <c r="J266" s="305"/>
      <c r="K266" s="305"/>
      <c r="L266" s="305"/>
      <c r="M266" s="305"/>
      <c r="N266" s="305"/>
    </row>
    <row r="267" spans="1:14">
      <c r="A267" s="305"/>
      <c r="B267" s="305"/>
      <c r="C267" s="305"/>
      <c r="D267" s="305"/>
      <c r="E267" s="305"/>
      <c r="F267" s="305"/>
      <c r="G267" s="305"/>
      <c r="H267" s="305"/>
      <c r="I267" s="305"/>
      <c r="J267" s="305"/>
      <c r="K267" s="305"/>
      <c r="L267" s="305"/>
      <c r="M267" s="305"/>
      <c r="N267" s="305"/>
    </row>
    <row r="268" spans="1:14">
      <c r="A268" s="305"/>
      <c r="B268" s="305"/>
      <c r="C268" s="305"/>
      <c r="D268" s="305"/>
      <c r="E268" s="305"/>
      <c r="F268" s="305"/>
      <c r="G268" s="305"/>
      <c r="H268" s="305"/>
      <c r="I268" s="305"/>
      <c r="J268" s="305"/>
      <c r="K268" s="305"/>
      <c r="L268" s="305"/>
      <c r="M268" s="305"/>
      <c r="N268" s="305"/>
    </row>
    <row r="269" spans="1:14">
      <c r="A269" s="305"/>
      <c r="B269" s="305"/>
      <c r="C269" s="305"/>
      <c r="D269" s="305"/>
      <c r="E269" s="305"/>
      <c r="F269" s="305"/>
      <c r="G269" s="305"/>
      <c r="H269" s="305"/>
      <c r="I269" s="305"/>
      <c r="J269" s="305"/>
      <c r="K269" s="305"/>
      <c r="L269" s="305"/>
      <c r="M269" s="305"/>
      <c r="N269" s="305"/>
    </row>
    <row r="270" spans="1:14">
      <c r="A270" s="305"/>
      <c r="B270" s="305"/>
      <c r="C270" s="305"/>
      <c r="D270" s="305"/>
      <c r="E270" s="305"/>
      <c r="F270" s="305"/>
      <c r="G270" s="305"/>
      <c r="H270" s="305"/>
      <c r="I270" s="305"/>
      <c r="J270" s="305"/>
      <c r="K270" s="305"/>
      <c r="L270" s="305"/>
      <c r="M270" s="305"/>
      <c r="N270" s="305"/>
    </row>
    <row r="271" spans="1:14">
      <c r="A271" s="305"/>
      <c r="B271" s="305"/>
      <c r="C271" s="305"/>
      <c r="D271" s="305"/>
      <c r="E271" s="305"/>
      <c r="F271" s="305"/>
      <c r="G271" s="305"/>
      <c r="H271" s="305"/>
      <c r="I271" s="305"/>
      <c r="J271" s="305"/>
      <c r="K271" s="305"/>
      <c r="L271" s="305"/>
      <c r="M271" s="305"/>
      <c r="N271" s="305"/>
    </row>
    <row r="272" spans="1:14">
      <c r="A272" s="305"/>
      <c r="B272" s="305"/>
      <c r="C272" s="305"/>
      <c r="D272" s="305"/>
      <c r="E272" s="305"/>
      <c r="F272" s="305"/>
      <c r="G272" s="305"/>
      <c r="H272" s="305"/>
      <c r="I272" s="305"/>
      <c r="J272" s="305"/>
      <c r="K272" s="305"/>
      <c r="L272" s="305"/>
      <c r="M272" s="305"/>
      <c r="N272" s="305"/>
    </row>
    <row r="273" spans="1:14">
      <c r="A273" s="305"/>
      <c r="B273" s="305"/>
      <c r="C273" s="305"/>
      <c r="D273" s="305"/>
      <c r="E273" s="305"/>
      <c r="F273" s="305"/>
      <c r="G273" s="305"/>
      <c r="H273" s="305"/>
      <c r="I273" s="305"/>
      <c r="J273" s="305"/>
      <c r="K273" s="305"/>
      <c r="L273" s="305"/>
      <c r="M273" s="305"/>
      <c r="N273" s="305"/>
    </row>
    <row r="274" spans="1:14">
      <c r="A274" s="305"/>
      <c r="B274" s="305"/>
      <c r="C274" s="305"/>
      <c r="D274" s="305"/>
      <c r="E274" s="305"/>
      <c r="F274" s="305"/>
      <c r="G274" s="305"/>
      <c r="H274" s="305"/>
      <c r="I274" s="305"/>
      <c r="J274" s="305"/>
      <c r="K274" s="305"/>
      <c r="L274" s="305"/>
      <c r="M274" s="305"/>
      <c r="N274" s="305"/>
    </row>
    <row r="275" spans="1:14">
      <c r="A275" s="305"/>
      <c r="B275" s="305"/>
      <c r="C275" s="305"/>
      <c r="D275" s="305"/>
      <c r="E275" s="305"/>
      <c r="F275" s="305"/>
      <c r="G275" s="305"/>
      <c r="H275" s="305"/>
      <c r="I275" s="305"/>
      <c r="J275" s="305"/>
      <c r="K275" s="305"/>
      <c r="L275" s="305"/>
      <c r="M275" s="305"/>
      <c r="N275" s="305"/>
    </row>
    <row r="276" spans="1:14">
      <c r="A276" s="305"/>
      <c r="B276" s="305"/>
      <c r="C276" s="305"/>
      <c r="D276" s="305"/>
      <c r="E276" s="305"/>
      <c r="F276" s="305"/>
      <c r="G276" s="305"/>
      <c r="H276" s="305"/>
      <c r="I276" s="305"/>
      <c r="J276" s="305"/>
      <c r="K276" s="305"/>
      <c r="L276" s="305"/>
      <c r="M276" s="305"/>
      <c r="N276" s="305"/>
    </row>
    <row r="277" spans="1:14">
      <c r="A277" s="305"/>
      <c r="B277" s="305"/>
      <c r="C277" s="305"/>
      <c r="D277" s="305"/>
      <c r="E277" s="305"/>
      <c r="F277" s="305"/>
      <c r="G277" s="305"/>
      <c r="H277" s="305"/>
      <c r="I277" s="305"/>
      <c r="J277" s="305"/>
      <c r="K277" s="305"/>
      <c r="L277" s="305"/>
      <c r="M277" s="305"/>
      <c r="N277" s="305"/>
    </row>
    <row r="278" spans="1:14">
      <c r="A278" s="305"/>
      <c r="B278" s="305"/>
      <c r="C278" s="305"/>
      <c r="D278" s="305"/>
      <c r="E278" s="305"/>
      <c r="F278" s="305"/>
      <c r="G278" s="305"/>
      <c r="H278" s="305"/>
      <c r="I278" s="305"/>
      <c r="J278" s="305"/>
      <c r="K278" s="305"/>
      <c r="L278" s="305"/>
      <c r="M278" s="305"/>
      <c r="N278" s="305"/>
    </row>
    <row r="279" spans="1:14">
      <c r="A279" s="305"/>
      <c r="B279" s="305"/>
      <c r="C279" s="305"/>
      <c r="D279" s="305"/>
      <c r="E279" s="305"/>
      <c r="F279" s="305"/>
      <c r="G279" s="305"/>
      <c r="H279" s="305"/>
      <c r="I279" s="305"/>
      <c r="J279" s="305"/>
      <c r="K279" s="305"/>
      <c r="L279" s="305"/>
      <c r="M279" s="305"/>
      <c r="N279" s="305"/>
    </row>
    <row r="280" spans="1:14">
      <c r="A280" s="305"/>
      <c r="B280" s="305"/>
      <c r="C280" s="305"/>
      <c r="D280" s="305"/>
      <c r="E280" s="305"/>
      <c r="F280" s="305"/>
      <c r="G280" s="305"/>
      <c r="H280" s="305"/>
      <c r="I280" s="305"/>
      <c r="J280" s="305"/>
      <c r="K280" s="305"/>
      <c r="L280" s="305"/>
      <c r="M280" s="305"/>
      <c r="N280" s="305"/>
    </row>
    <row r="281" spans="1:14">
      <c r="A281" s="305"/>
      <c r="B281" s="305"/>
      <c r="C281" s="305"/>
      <c r="D281" s="305"/>
      <c r="E281" s="305"/>
      <c r="F281" s="305"/>
      <c r="G281" s="305"/>
      <c r="H281" s="305"/>
      <c r="I281" s="305"/>
      <c r="J281" s="305"/>
      <c r="K281" s="305"/>
      <c r="L281" s="305"/>
      <c r="M281" s="305"/>
      <c r="N281" s="305"/>
    </row>
    <row r="282" spans="1:14">
      <c r="A282" s="305"/>
      <c r="B282" s="305"/>
      <c r="C282" s="305"/>
      <c r="D282" s="305"/>
      <c r="E282" s="305"/>
      <c r="F282" s="305"/>
      <c r="G282" s="305"/>
      <c r="H282" s="305"/>
      <c r="I282" s="305"/>
      <c r="J282" s="305"/>
      <c r="K282" s="305"/>
      <c r="L282" s="305"/>
      <c r="M282" s="305"/>
      <c r="N282" s="305"/>
    </row>
    <row r="283" spans="1:14">
      <c r="A283" s="305"/>
      <c r="B283" s="305"/>
      <c r="C283" s="305"/>
      <c r="D283" s="305"/>
      <c r="E283" s="305"/>
      <c r="F283" s="305"/>
      <c r="G283" s="305"/>
      <c r="H283" s="305"/>
      <c r="I283" s="305"/>
      <c r="J283" s="305"/>
      <c r="K283" s="305"/>
      <c r="L283" s="305"/>
      <c r="M283" s="305"/>
      <c r="N283" s="305"/>
    </row>
    <row r="284" spans="1:14">
      <c r="A284" s="305"/>
      <c r="B284" s="305"/>
      <c r="C284" s="305"/>
      <c r="D284" s="305"/>
      <c r="E284" s="305"/>
      <c r="F284" s="305"/>
      <c r="G284" s="305"/>
      <c r="H284" s="305"/>
      <c r="I284" s="305"/>
      <c r="J284" s="305"/>
      <c r="K284" s="305"/>
      <c r="L284" s="305"/>
      <c r="M284" s="305"/>
      <c r="N284" s="305"/>
    </row>
    <row r="285" spans="1:14">
      <c r="A285" s="305"/>
      <c r="B285" s="305"/>
      <c r="C285" s="305"/>
      <c r="D285" s="305"/>
      <c r="E285" s="305"/>
      <c r="F285" s="305"/>
      <c r="G285" s="305"/>
      <c r="H285" s="305"/>
      <c r="I285" s="305"/>
      <c r="J285" s="305"/>
      <c r="K285" s="305"/>
      <c r="L285" s="305"/>
      <c r="M285" s="305"/>
      <c r="N285" s="305"/>
    </row>
    <row r="286" spans="1:14">
      <c r="A286" s="305"/>
      <c r="B286" s="305"/>
      <c r="C286" s="305"/>
      <c r="D286" s="305"/>
      <c r="E286" s="305"/>
      <c r="F286" s="305"/>
      <c r="G286" s="305"/>
      <c r="H286" s="305"/>
      <c r="I286" s="305"/>
      <c r="J286" s="305"/>
      <c r="K286" s="305"/>
      <c r="L286" s="305"/>
      <c r="M286" s="305"/>
      <c r="N286" s="305"/>
    </row>
    <row r="287" spans="1:14">
      <c r="A287" s="305"/>
      <c r="B287" s="305"/>
      <c r="C287" s="305"/>
      <c r="D287" s="305"/>
      <c r="E287" s="305"/>
      <c r="F287" s="305"/>
      <c r="G287" s="305"/>
      <c r="H287" s="305"/>
      <c r="I287" s="305"/>
      <c r="J287" s="305"/>
      <c r="K287" s="305"/>
      <c r="L287" s="305"/>
      <c r="M287" s="305"/>
      <c r="N287" s="305"/>
    </row>
    <row r="288" spans="1:14">
      <c r="A288" s="305"/>
      <c r="B288" s="305"/>
      <c r="C288" s="305"/>
      <c r="D288" s="305"/>
      <c r="E288" s="305"/>
      <c r="F288" s="305"/>
      <c r="G288" s="305"/>
      <c r="H288" s="305"/>
      <c r="I288" s="305"/>
      <c r="J288" s="305"/>
      <c r="K288" s="305"/>
      <c r="L288" s="305"/>
      <c r="M288" s="305"/>
      <c r="N288" s="305"/>
    </row>
    <row r="289" spans="1:14">
      <c r="A289" s="305"/>
      <c r="B289" s="305"/>
      <c r="C289" s="305"/>
      <c r="D289" s="305"/>
      <c r="E289" s="305"/>
      <c r="F289" s="305"/>
      <c r="G289" s="305"/>
      <c r="H289" s="305"/>
      <c r="I289" s="305"/>
      <c r="J289" s="305"/>
      <c r="K289" s="305"/>
      <c r="L289" s="305"/>
      <c r="M289" s="305"/>
      <c r="N289" s="305"/>
    </row>
    <row r="290" spans="1:14">
      <c r="A290" s="305"/>
      <c r="B290" s="305"/>
      <c r="C290" s="305"/>
      <c r="D290" s="305"/>
      <c r="E290" s="305"/>
      <c r="F290" s="305"/>
      <c r="G290" s="305"/>
      <c r="H290" s="305"/>
      <c r="I290" s="305"/>
      <c r="J290" s="305"/>
      <c r="K290" s="305"/>
      <c r="L290" s="305"/>
      <c r="M290" s="305"/>
      <c r="N290" s="305"/>
    </row>
    <row r="291" spans="1:14">
      <c r="A291" s="305"/>
      <c r="B291" s="305"/>
      <c r="C291" s="305"/>
      <c r="D291" s="305"/>
      <c r="E291" s="305"/>
      <c r="F291" s="305"/>
      <c r="G291" s="305"/>
      <c r="H291" s="305"/>
      <c r="I291" s="305"/>
      <c r="J291" s="305"/>
      <c r="K291" s="305"/>
      <c r="L291" s="305"/>
      <c r="M291" s="305"/>
      <c r="N291" s="305"/>
    </row>
    <row r="292" spans="1:14">
      <c r="A292" s="305"/>
      <c r="B292" s="305"/>
      <c r="C292" s="305"/>
      <c r="D292" s="305"/>
      <c r="E292" s="305"/>
      <c r="F292" s="305"/>
      <c r="G292" s="305"/>
      <c r="H292" s="305"/>
      <c r="I292" s="305"/>
      <c r="J292" s="305"/>
      <c r="K292" s="305"/>
      <c r="L292" s="305"/>
      <c r="M292" s="305"/>
      <c r="N292" s="305"/>
    </row>
    <row r="293" spans="1:14">
      <c r="A293" s="305"/>
      <c r="B293" s="305"/>
      <c r="C293" s="305"/>
      <c r="D293" s="305"/>
      <c r="E293" s="305"/>
      <c r="F293" s="305"/>
      <c r="G293" s="305"/>
      <c r="H293" s="305"/>
      <c r="I293" s="305"/>
      <c r="J293" s="305"/>
      <c r="K293" s="305"/>
      <c r="L293" s="305"/>
      <c r="M293" s="305"/>
      <c r="N293" s="305"/>
    </row>
    <row r="294" spans="1:14">
      <c r="A294" s="305"/>
      <c r="B294" s="305"/>
      <c r="C294" s="305"/>
      <c r="D294" s="305"/>
      <c r="E294" s="305"/>
      <c r="F294" s="305"/>
      <c r="G294" s="305"/>
      <c r="H294" s="305"/>
      <c r="I294" s="305"/>
      <c r="J294" s="305"/>
      <c r="K294" s="305"/>
      <c r="L294" s="305"/>
      <c r="M294" s="305"/>
      <c r="N294" s="305"/>
    </row>
    <row r="295" spans="1:14">
      <c r="A295" s="305"/>
      <c r="B295" s="305"/>
      <c r="C295" s="305"/>
      <c r="D295" s="305"/>
      <c r="E295" s="305"/>
      <c r="F295" s="305"/>
      <c r="G295" s="305"/>
      <c r="H295" s="305"/>
      <c r="I295" s="305"/>
      <c r="J295" s="305"/>
      <c r="K295" s="305"/>
      <c r="L295" s="305"/>
      <c r="M295" s="305"/>
      <c r="N295" s="305"/>
    </row>
    <row r="296" spans="1:14">
      <c r="A296" s="305"/>
      <c r="B296" s="305"/>
      <c r="C296" s="305"/>
      <c r="D296" s="305"/>
      <c r="E296" s="305"/>
      <c r="F296" s="305"/>
      <c r="G296" s="305"/>
      <c r="H296" s="305"/>
      <c r="I296" s="305"/>
      <c r="J296" s="305"/>
      <c r="K296" s="305"/>
      <c r="L296" s="305"/>
      <c r="M296" s="305"/>
      <c r="N296" s="305"/>
    </row>
    <row r="297" spans="1:14">
      <c r="A297" s="305"/>
      <c r="B297" s="305"/>
      <c r="C297" s="305"/>
      <c r="D297" s="305"/>
      <c r="E297" s="305"/>
      <c r="F297" s="305"/>
      <c r="G297" s="305"/>
      <c r="H297" s="305"/>
      <c r="I297" s="305"/>
      <c r="J297" s="305"/>
      <c r="K297" s="305"/>
      <c r="L297" s="305"/>
      <c r="M297" s="305"/>
      <c r="N297" s="305"/>
    </row>
    <row r="298" spans="1:14">
      <c r="A298" s="305"/>
      <c r="B298" s="305"/>
      <c r="C298" s="305"/>
      <c r="D298" s="305"/>
      <c r="E298" s="305"/>
      <c r="F298" s="305"/>
      <c r="G298" s="305"/>
      <c r="H298" s="305"/>
      <c r="I298" s="305"/>
      <c r="J298" s="305"/>
      <c r="K298" s="305"/>
      <c r="L298" s="305"/>
      <c r="M298" s="305"/>
      <c r="N298" s="305"/>
    </row>
    <row r="299" spans="1:14">
      <c r="A299" s="305"/>
      <c r="B299" s="305"/>
      <c r="C299" s="305"/>
      <c r="D299" s="305"/>
      <c r="E299" s="305"/>
      <c r="F299" s="305"/>
      <c r="G299" s="305"/>
      <c r="H299" s="305"/>
      <c r="I299" s="305"/>
      <c r="J299" s="305"/>
      <c r="K299" s="305"/>
      <c r="L299" s="305"/>
      <c r="M299" s="305"/>
      <c r="N299" s="305"/>
    </row>
    <row r="300" spans="1:14">
      <c r="A300" s="305"/>
      <c r="B300" s="305"/>
      <c r="C300" s="305"/>
      <c r="D300" s="305"/>
      <c r="E300" s="305"/>
      <c r="F300" s="305"/>
      <c r="G300" s="305"/>
      <c r="H300" s="305"/>
      <c r="I300" s="305"/>
      <c r="J300" s="305"/>
      <c r="K300" s="305"/>
      <c r="L300" s="305"/>
      <c r="M300" s="305"/>
      <c r="N300" s="305"/>
    </row>
    <row r="301" spans="1:14">
      <c r="A301" s="305"/>
      <c r="B301" s="305"/>
      <c r="C301" s="305"/>
      <c r="D301" s="305"/>
      <c r="E301" s="305"/>
      <c r="F301" s="305"/>
      <c r="G301" s="305"/>
      <c r="H301" s="305"/>
      <c r="I301" s="305"/>
      <c r="J301" s="305"/>
      <c r="K301" s="305"/>
      <c r="L301" s="305"/>
      <c r="M301" s="305"/>
      <c r="N301" s="305"/>
    </row>
    <row r="302" spans="1:14">
      <c r="A302" s="305"/>
      <c r="B302" s="305"/>
      <c r="C302" s="305"/>
      <c r="D302" s="305"/>
      <c r="E302" s="305"/>
      <c r="F302" s="305"/>
      <c r="G302" s="305"/>
      <c r="H302" s="305"/>
      <c r="I302" s="305"/>
      <c r="J302" s="305"/>
      <c r="K302" s="305"/>
      <c r="L302" s="305"/>
      <c r="M302" s="305"/>
      <c r="N302" s="305"/>
    </row>
    <row r="303" spans="1:14">
      <c r="A303" s="305"/>
      <c r="B303" s="305"/>
      <c r="C303" s="305"/>
      <c r="D303" s="305"/>
      <c r="E303" s="305"/>
      <c r="F303" s="305"/>
      <c r="G303" s="305"/>
      <c r="H303" s="305"/>
      <c r="I303" s="305"/>
      <c r="J303" s="305"/>
      <c r="K303" s="305"/>
      <c r="L303" s="305"/>
      <c r="M303" s="305"/>
      <c r="N303" s="305"/>
    </row>
    <row r="304" spans="1:14">
      <c r="A304" s="305"/>
      <c r="B304" s="305"/>
      <c r="C304" s="305"/>
      <c r="D304" s="305"/>
      <c r="E304" s="305"/>
      <c r="F304" s="305"/>
      <c r="G304" s="305"/>
      <c r="H304" s="305"/>
      <c r="I304" s="305"/>
      <c r="J304" s="305"/>
      <c r="K304" s="305"/>
      <c r="L304" s="305"/>
      <c r="M304" s="305"/>
      <c r="N304" s="305"/>
    </row>
    <row r="305" spans="1:14">
      <c r="A305" s="305"/>
      <c r="B305" s="305"/>
      <c r="C305" s="305"/>
      <c r="D305" s="305"/>
      <c r="E305" s="305"/>
      <c r="F305" s="305"/>
      <c r="G305" s="305"/>
      <c r="H305" s="305"/>
      <c r="I305" s="305"/>
      <c r="J305" s="305"/>
      <c r="K305" s="305"/>
      <c r="L305" s="305"/>
      <c r="M305" s="305"/>
      <c r="N305" s="305"/>
    </row>
    <row r="306" spans="1:14">
      <c r="A306" s="305"/>
      <c r="B306" s="305"/>
      <c r="C306" s="305"/>
      <c r="D306" s="305"/>
      <c r="E306" s="305"/>
      <c r="F306" s="305"/>
      <c r="G306" s="305"/>
      <c r="H306" s="305"/>
      <c r="I306" s="305"/>
      <c r="J306" s="305"/>
      <c r="K306" s="305"/>
      <c r="L306" s="305"/>
      <c r="M306" s="305"/>
      <c r="N306" s="305"/>
    </row>
    <row r="307" spans="1:14">
      <c r="A307" s="305"/>
      <c r="B307" s="305"/>
      <c r="C307" s="305"/>
      <c r="D307" s="305"/>
      <c r="E307" s="305"/>
      <c r="F307" s="305"/>
      <c r="G307" s="305"/>
      <c r="H307" s="305"/>
      <c r="I307" s="305"/>
      <c r="J307" s="305"/>
      <c r="K307" s="305"/>
      <c r="L307" s="305"/>
      <c r="M307" s="305"/>
      <c r="N307" s="305"/>
    </row>
    <row r="308" spans="1:14">
      <c r="A308" s="305"/>
      <c r="B308" s="305"/>
      <c r="C308" s="305"/>
      <c r="D308" s="305"/>
      <c r="E308" s="305"/>
      <c r="F308" s="305"/>
      <c r="G308" s="305"/>
      <c r="H308" s="305"/>
      <c r="I308" s="305"/>
      <c r="J308" s="305"/>
      <c r="K308" s="305"/>
      <c r="L308" s="305"/>
      <c r="M308" s="305"/>
      <c r="N308" s="305"/>
    </row>
    <row r="309" spans="1:14">
      <c r="A309" s="305"/>
      <c r="B309" s="305"/>
      <c r="C309" s="305"/>
      <c r="D309" s="305"/>
      <c r="E309" s="305"/>
      <c r="F309" s="305"/>
      <c r="G309" s="305"/>
      <c r="H309" s="305"/>
      <c r="I309" s="305"/>
      <c r="J309" s="305"/>
      <c r="K309" s="305"/>
      <c r="L309" s="305"/>
      <c r="M309" s="305"/>
      <c r="N309" s="305"/>
    </row>
    <row r="310" spans="1:14">
      <c r="A310" s="305"/>
      <c r="B310" s="305"/>
      <c r="C310" s="305"/>
      <c r="D310" s="305"/>
      <c r="E310" s="305"/>
      <c r="F310" s="305"/>
      <c r="G310" s="305"/>
      <c r="H310" s="305"/>
      <c r="I310" s="305"/>
      <c r="J310" s="305"/>
      <c r="K310" s="305"/>
      <c r="L310" s="305"/>
      <c r="M310" s="305"/>
      <c r="N310" s="305"/>
    </row>
    <row r="311" spans="1:14">
      <c r="A311" s="305"/>
      <c r="B311" s="305"/>
      <c r="C311" s="305"/>
      <c r="D311" s="305"/>
      <c r="E311" s="305"/>
      <c r="F311" s="305"/>
      <c r="G311" s="305"/>
      <c r="H311" s="305"/>
      <c r="I311" s="305"/>
      <c r="J311" s="305"/>
      <c r="K311" s="305"/>
      <c r="L311" s="305"/>
      <c r="M311" s="305"/>
      <c r="N311" s="305"/>
    </row>
    <row r="312" spans="1:14">
      <c r="A312" s="305"/>
      <c r="B312" s="305"/>
      <c r="C312" s="305"/>
      <c r="D312" s="305"/>
      <c r="E312" s="305"/>
      <c r="F312" s="305"/>
      <c r="G312" s="305"/>
      <c r="H312" s="305"/>
      <c r="I312" s="305"/>
      <c r="J312" s="305"/>
      <c r="K312" s="305"/>
      <c r="L312" s="305"/>
      <c r="M312" s="305"/>
      <c r="N312" s="305"/>
    </row>
    <row r="313" spans="1:14">
      <c r="A313" s="305"/>
      <c r="B313" s="305"/>
      <c r="C313" s="305"/>
      <c r="D313" s="305"/>
      <c r="E313" s="305"/>
      <c r="F313" s="305"/>
      <c r="G313" s="305"/>
      <c r="H313" s="305"/>
      <c r="I313" s="305"/>
      <c r="J313" s="305"/>
      <c r="K313" s="305"/>
      <c r="L313" s="305"/>
      <c r="M313" s="305"/>
      <c r="N313" s="305"/>
    </row>
    <row r="314" spans="1:14">
      <c r="A314" s="305"/>
      <c r="B314" s="305"/>
      <c r="C314" s="305"/>
      <c r="D314" s="305"/>
      <c r="E314" s="305"/>
      <c r="F314" s="305"/>
      <c r="G314" s="305"/>
      <c r="H314" s="305"/>
      <c r="I314" s="305"/>
      <c r="J314" s="305"/>
      <c r="K314" s="305"/>
      <c r="L314" s="305"/>
      <c r="M314" s="305"/>
      <c r="N314" s="305"/>
    </row>
    <row r="315" spans="1:14">
      <c r="A315" s="305"/>
      <c r="B315" s="305"/>
      <c r="C315" s="305"/>
      <c r="D315" s="305"/>
      <c r="E315" s="305"/>
      <c r="F315" s="305"/>
      <c r="G315" s="305"/>
      <c r="H315" s="305"/>
      <c r="I315" s="305"/>
      <c r="J315" s="305"/>
      <c r="K315" s="305"/>
      <c r="L315" s="305"/>
      <c r="M315" s="305"/>
      <c r="N315" s="305"/>
    </row>
    <row r="316" spans="1:14">
      <c r="A316" s="305"/>
      <c r="B316" s="305"/>
      <c r="C316" s="305"/>
      <c r="D316" s="305"/>
      <c r="E316" s="305"/>
      <c r="F316" s="305"/>
      <c r="G316" s="305"/>
      <c r="H316" s="305"/>
      <c r="I316" s="305"/>
      <c r="J316" s="305"/>
      <c r="K316" s="305"/>
      <c r="L316" s="305"/>
      <c r="M316" s="305"/>
      <c r="N316" s="305"/>
    </row>
    <row r="317" spans="1:14">
      <c r="A317" s="305"/>
      <c r="B317" s="305"/>
      <c r="C317" s="305"/>
      <c r="D317" s="305"/>
      <c r="E317" s="305"/>
      <c r="F317" s="305"/>
      <c r="G317" s="305"/>
      <c r="H317" s="305"/>
      <c r="I317" s="305"/>
      <c r="J317" s="305"/>
      <c r="K317" s="305"/>
      <c r="L317" s="305"/>
      <c r="M317" s="305"/>
      <c r="N317" s="305"/>
    </row>
    <row r="318" spans="1:14">
      <c r="A318" s="305"/>
      <c r="B318" s="305"/>
      <c r="C318" s="305"/>
      <c r="D318" s="305"/>
      <c r="E318" s="305"/>
      <c r="F318" s="305"/>
      <c r="G318" s="305"/>
      <c r="H318" s="305"/>
      <c r="I318" s="305"/>
      <c r="J318" s="305"/>
      <c r="K318" s="305"/>
      <c r="L318" s="305"/>
      <c r="M318" s="305"/>
      <c r="N318" s="305"/>
    </row>
    <row r="319" spans="1:14">
      <c r="A319" s="305"/>
      <c r="B319" s="305"/>
      <c r="C319" s="305"/>
      <c r="D319" s="305"/>
      <c r="E319" s="305"/>
      <c r="F319" s="305"/>
      <c r="G319" s="305"/>
      <c r="H319" s="305"/>
      <c r="I319" s="305"/>
      <c r="J319" s="305"/>
      <c r="K319" s="305"/>
      <c r="L319" s="305"/>
      <c r="M319" s="305"/>
      <c r="N319" s="305"/>
    </row>
    <row r="320" spans="1:14">
      <c r="A320" s="305"/>
      <c r="B320" s="305"/>
      <c r="C320" s="305"/>
      <c r="D320" s="305"/>
      <c r="E320" s="305"/>
      <c r="F320" s="305"/>
      <c r="G320" s="305"/>
      <c r="H320" s="305"/>
      <c r="I320" s="305"/>
      <c r="J320" s="305"/>
      <c r="K320" s="305"/>
      <c r="L320" s="305"/>
      <c r="M320" s="305"/>
      <c r="N320" s="305"/>
    </row>
    <row r="321" spans="1:14">
      <c r="A321" s="305"/>
      <c r="B321" s="305"/>
      <c r="C321" s="305"/>
      <c r="D321" s="305"/>
      <c r="E321" s="305"/>
      <c r="F321" s="305"/>
      <c r="G321" s="305"/>
      <c r="H321" s="305"/>
      <c r="I321" s="305"/>
      <c r="J321" s="305"/>
      <c r="K321" s="305"/>
      <c r="L321" s="305"/>
      <c r="M321" s="305"/>
      <c r="N321" s="305"/>
    </row>
    <row r="322" spans="1:14">
      <c r="A322" s="305"/>
      <c r="B322" s="305"/>
      <c r="C322" s="305"/>
      <c r="D322" s="305"/>
      <c r="E322" s="305"/>
      <c r="F322" s="305"/>
      <c r="G322" s="305"/>
      <c r="H322" s="305"/>
      <c r="I322" s="305"/>
      <c r="J322" s="305"/>
      <c r="K322" s="305"/>
      <c r="L322" s="305"/>
      <c r="M322" s="305"/>
      <c r="N322" s="305"/>
    </row>
    <row r="323" spans="1:14">
      <c r="A323" s="305"/>
      <c r="B323" s="305"/>
      <c r="C323" s="305"/>
      <c r="D323" s="305"/>
      <c r="E323" s="305"/>
      <c r="F323" s="305"/>
      <c r="G323" s="305"/>
      <c r="H323" s="305"/>
      <c r="I323" s="305"/>
      <c r="J323" s="305"/>
      <c r="K323" s="305"/>
      <c r="L323" s="305"/>
      <c r="M323" s="305"/>
      <c r="N323" s="305"/>
    </row>
    <row r="324" spans="1:14">
      <c r="A324" s="305"/>
      <c r="B324" s="305"/>
      <c r="C324" s="305"/>
      <c r="D324" s="305"/>
      <c r="E324" s="305"/>
      <c r="F324" s="305"/>
      <c r="G324" s="305"/>
      <c r="H324" s="305"/>
      <c r="I324" s="305"/>
      <c r="J324" s="305"/>
      <c r="K324" s="305"/>
      <c r="L324" s="305"/>
      <c r="M324" s="305"/>
      <c r="N324" s="305"/>
    </row>
    <row r="325" spans="1:14">
      <c r="A325" s="305"/>
      <c r="B325" s="305"/>
      <c r="C325" s="305"/>
      <c r="D325" s="305"/>
      <c r="E325" s="305"/>
      <c r="F325" s="305"/>
      <c r="G325" s="305"/>
      <c r="H325" s="305"/>
      <c r="I325" s="305"/>
      <c r="J325" s="305"/>
      <c r="K325" s="305"/>
      <c r="L325" s="305"/>
      <c r="M325" s="305"/>
      <c r="N325" s="305"/>
    </row>
    <row r="326" spans="1:14">
      <c r="A326" s="305"/>
      <c r="B326" s="305"/>
      <c r="C326" s="305"/>
      <c r="D326" s="305"/>
      <c r="E326" s="305"/>
      <c r="F326" s="305"/>
      <c r="G326" s="305"/>
      <c r="H326" s="305"/>
      <c r="I326" s="305"/>
      <c r="J326" s="305"/>
      <c r="K326" s="305"/>
      <c r="L326" s="305"/>
      <c r="M326" s="305"/>
      <c r="N326" s="305"/>
    </row>
    <row r="327" spans="1:14">
      <c r="A327" s="305"/>
      <c r="B327" s="305"/>
      <c r="C327" s="305"/>
      <c r="D327" s="305"/>
      <c r="E327" s="305"/>
      <c r="F327" s="305"/>
      <c r="G327" s="305"/>
      <c r="H327" s="305"/>
      <c r="I327" s="305"/>
      <c r="J327" s="305"/>
      <c r="K327" s="305"/>
      <c r="L327" s="305"/>
      <c r="M327" s="305"/>
      <c r="N327" s="305"/>
    </row>
    <row r="328" spans="1:14">
      <c r="A328" s="305"/>
      <c r="B328" s="305"/>
      <c r="C328" s="305"/>
      <c r="D328" s="305"/>
      <c r="E328" s="305"/>
      <c r="F328" s="305"/>
      <c r="G328" s="305"/>
      <c r="H328" s="305"/>
      <c r="I328" s="305"/>
      <c r="J328" s="305"/>
      <c r="K328" s="305"/>
      <c r="L328" s="305"/>
      <c r="M328" s="305"/>
      <c r="N328" s="305"/>
    </row>
    <row r="329" spans="1:14">
      <c r="A329" s="305"/>
      <c r="B329" s="305"/>
      <c r="C329" s="305"/>
      <c r="D329" s="305"/>
      <c r="E329" s="305"/>
      <c r="F329" s="305"/>
      <c r="G329" s="305"/>
      <c r="H329" s="305"/>
      <c r="I329" s="305"/>
      <c r="J329" s="305"/>
      <c r="K329" s="305"/>
      <c r="L329" s="305"/>
      <c r="M329" s="305"/>
      <c r="N329" s="305"/>
    </row>
    <row r="330" spans="1:14">
      <c r="A330" s="305"/>
      <c r="B330" s="305"/>
      <c r="C330" s="305"/>
      <c r="D330" s="305"/>
      <c r="E330" s="305"/>
      <c r="F330" s="305"/>
      <c r="G330" s="305"/>
      <c r="H330" s="305"/>
      <c r="I330" s="305"/>
      <c r="J330" s="305"/>
      <c r="K330" s="305"/>
      <c r="L330" s="305"/>
      <c r="M330" s="305"/>
      <c r="N330" s="305"/>
    </row>
    <row r="331" spans="1:14">
      <c r="A331" s="305"/>
      <c r="B331" s="305"/>
      <c r="C331" s="305"/>
      <c r="D331" s="305"/>
      <c r="E331" s="305"/>
      <c r="F331" s="305"/>
      <c r="G331" s="305"/>
      <c r="H331" s="305"/>
      <c r="I331" s="305"/>
      <c r="J331" s="305"/>
      <c r="K331" s="305"/>
      <c r="L331" s="305"/>
      <c r="M331" s="305"/>
      <c r="N331" s="305"/>
    </row>
    <row r="332" spans="1:14">
      <c r="A332" s="305"/>
      <c r="B332" s="305"/>
      <c r="C332" s="305"/>
      <c r="D332" s="305"/>
      <c r="E332" s="305"/>
      <c r="F332" s="305"/>
      <c r="G332" s="305"/>
      <c r="H332" s="305"/>
      <c r="I332" s="305"/>
      <c r="J332" s="305"/>
      <c r="K332" s="305"/>
      <c r="L332" s="305"/>
      <c r="M332" s="305"/>
      <c r="N332" s="305"/>
    </row>
    <row r="333" spans="1:14">
      <c r="A333" s="305"/>
      <c r="B333" s="305"/>
      <c r="C333" s="305"/>
      <c r="D333" s="305"/>
      <c r="E333" s="305"/>
      <c r="F333" s="305"/>
      <c r="G333" s="305"/>
      <c r="H333" s="305"/>
      <c r="I333" s="305"/>
      <c r="J333" s="305"/>
      <c r="K333" s="305"/>
      <c r="L333" s="305"/>
      <c r="M333" s="305"/>
      <c r="N333" s="305"/>
    </row>
    <row r="334" spans="1:14">
      <c r="A334" s="305"/>
      <c r="B334" s="305"/>
      <c r="C334" s="305"/>
      <c r="D334" s="305"/>
      <c r="E334" s="305"/>
      <c r="F334" s="305"/>
      <c r="G334" s="305"/>
      <c r="H334" s="305"/>
      <c r="I334" s="305"/>
      <c r="J334" s="305"/>
      <c r="K334" s="305"/>
      <c r="L334" s="305"/>
      <c r="M334" s="305"/>
      <c r="N334" s="305"/>
    </row>
    <row r="335" spans="1:14">
      <c r="A335" s="305"/>
      <c r="B335" s="305"/>
      <c r="C335" s="305"/>
      <c r="D335" s="305"/>
      <c r="E335" s="305"/>
      <c r="F335" s="305"/>
      <c r="G335" s="305"/>
      <c r="H335" s="305"/>
      <c r="I335" s="305"/>
      <c r="J335" s="305"/>
      <c r="K335" s="305"/>
      <c r="L335" s="305"/>
      <c r="M335" s="305"/>
      <c r="N335" s="305"/>
    </row>
    <row r="336" spans="1:14">
      <c r="A336" s="305"/>
      <c r="B336" s="305"/>
      <c r="C336" s="305"/>
      <c r="D336" s="305"/>
      <c r="E336" s="305"/>
      <c r="F336" s="305"/>
      <c r="G336" s="305"/>
      <c r="H336" s="305"/>
      <c r="I336" s="305"/>
      <c r="J336" s="305"/>
      <c r="K336" s="305"/>
      <c r="L336" s="305"/>
      <c r="M336" s="305"/>
      <c r="N336" s="305"/>
    </row>
    <row r="337" spans="1:14">
      <c r="A337" s="305"/>
      <c r="B337" s="305"/>
      <c r="C337" s="305"/>
      <c r="D337" s="305"/>
      <c r="E337" s="305"/>
      <c r="F337" s="305"/>
      <c r="G337" s="305"/>
      <c r="H337" s="305"/>
      <c r="I337" s="305"/>
      <c r="J337" s="305"/>
      <c r="K337" s="305"/>
      <c r="L337" s="305"/>
      <c r="M337" s="305"/>
      <c r="N337" s="305"/>
    </row>
    <row r="338" spans="1:14">
      <c r="A338" s="305"/>
      <c r="B338" s="305"/>
      <c r="C338" s="305"/>
      <c r="D338" s="305"/>
      <c r="E338" s="305"/>
      <c r="F338" s="305"/>
      <c r="G338" s="305"/>
      <c r="H338" s="305"/>
      <c r="I338" s="305"/>
      <c r="J338" s="305"/>
      <c r="K338" s="305"/>
      <c r="L338" s="305"/>
      <c r="M338" s="305"/>
      <c r="N338" s="305"/>
    </row>
    <row r="339" spans="1:14">
      <c r="A339" s="305"/>
      <c r="B339" s="305"/>
      <c r="C339" s="305"/>
      <c r="D339" s="305"/>
      <c r="E339" s="305"/>
      <c r="F339" s="305"/>
      <c r="G339" s="305"/>
      <c r="H339" s="305"/>
      <c r="I339" s="305"/>
      <c r="J339" s="305"/>
      <c r="K339" s="305"/>
      <c r="L339" s="305"/>
      <c r="M339" s="305"/>
      <c r="N339" s="305"/>
    </row>
    <row r="340" spans="1:14">
      <c r="A340" s="305"/>
      <c r="B340" s="305"/>
      <c r="C340" s="305"/>
      <c r="D340" s="305"/>
      <c r="E340" s="305"/>
      <c r="F340" s="305"/>
      <c r="G340" s="305"/>
      <c r="H340" s="305"/>
      <c r="I340" s="305"/>
      <c r="J340" s="305"/>
      <c r="K340" s="305"/>
      <c r="L340" s="305"/>
      <c r="M340" s="305"/>
      <c r="N340" s="305"/>
    </row>
    <row r="341" spans="1:14">
      <c r="A341" s="305"/>
      <c r="B341" s="305"/>
      <c r="C341" s="305"/>
      <c r="D341" s="305"/>
      <c r="E341" s="305"/>
      <c r="F341" s="305"/>
      <c r="G341" s="305"/>
      <c r="H341" s="305"/>
      <c r="I341" s="305"/>
      <c r="J341" s="305"/>
      <c r="K341" s="305"/>
      <c r="L341" s="305"/>
      <c r="M341" s="305"/>
      <c r="N341" s="305"/>
    </row>
    <row r="342" spans="1:14">
      <c r="A342" s="305"/>
      <c r="B342" s="305"/>
      <c r="C342" s="305"/>
      <c r="D342" s="305"/>
      <c r="E342" s="305"/>
      <c r="F342" s="305"/>
      <c r="G342" s="305"/>
      <c r="H342" s="305"/>
      <c r="I342" s="305"/>
      <c r="J342" s="305"/>
      <c r="K342" s="305"/>
      <c r="L342" s="305"/>
      <c r="M342" s="305"/>
      <c r="N342" s="305"/>
    </row>
    <row r="343" spans="1:14">
      <c r="A343" s="305"/>
      <c r="B343" s="305"/>
      <c r="C343" s="305"/>
      <c r="D343" s="305"/>
      <c r="E343" s="305"/>
      <c r="F343" s="305"/>
      <c r="G343" s="305"/>
      <c r="H343" s="305"/>
      <c r="I343" s="305"/>
      <c r="J343" s="305"/>
      <c r="K343" s="305"/>
      <c r="L343" s="305"/>
      <c r="M343" s="305"/>
      <c r="N343" s="305"/>
    </row>
    <row r="344" spans="1:14">
      <c r="A344" s="305"/>
      <c r="B344" s="305"/>
      <c r="C344" s="305"/>
      <c r="D344" s="305"/>
      <c r="E344" s="305"/>
      <c r="F344" s="305"/>
      <c r="G344" s="305"/>
      <c r="H344" s="305"/>
      <c r="I344" s="305"/>
      <c r="J344" s="305"/>
      <c r="K344" s="305"/>
      <c r="L344" s="305"/>
      <c r="M344" s="305"/>
      <c r="N344" s="305"/>
    </row>
    <row r="345" spans="1:14">
      <c r="A345" s="305"/>
      <c r="B345" s="305"/>
      <c r="C345" s="305"/>
      <c r="D345" s="305"/>
      <c r="E345" s="305"/>
      <c r="F345" s="305"/>
      <c r="G345" s="305"/>
      <c r="H345" s="305"/>
      <c r="I345" s="305"/>
      <c r="J345" s="305"/>
      <c r="K345" s="305"/>
      <c r="L345" s="305"/>
      <c r="M345" s="305"/>
      <c r="N345" s="305"/>
    </row>
    <row r="346" spans="1:14">
      <c r="A346" s="305"/>
      <c r="B346" s="305"/>
      <c r="C346" s="305"/>
      <c r="D346" s="305"/>
      <c r="E346" s="305"/>
      <c r="F346" s="305"/>
      <c r="G346" s="305"/>
      <c r="H346" s="305"/>
      <c r="I346" s="305"/>
      <c r="J346" s="305"/>
      <c r="K346" s="305"/>
      <c r="L346" s="305"/>
      <c r="M346" s="305"/>
      <c r="N346" s="305"/>
    </row>
    <row r="347" spans="1:14">
      <c r="A347" s="305"/>
      <c r="B347" s="305"/>
      <c r="C347" s="305"/>
      <c r="D347" s="305"/>
      <c r="E347" s="305"/>
      <c r="F347" s="305"/>
      <c r="G347" s="305"/>
      <c r="H347" s="305"/>
      <c r="I347" s="305"/>
      <c r="J347" s="305"/>
      <c r="K347" s="305"/>
      <c r="L347" s="305"/>
      <c r="M347" s="305"/>
      <c r="N347" s="305"/>
    </row>
    <row r="348" spans="1:14">
      <c r="A348" s="305"/>
      <c r="B348" s="305"/>
      <c r="C348" s="305"/>
      <c r="D348" s="305"/>
      <c r="E348" s="305"/>
      <c r="F348" s="305"/>
      <c r="G348" s="305"/>
      <c r="H348" s="305"/>
      <c r="I348" s="305"/>
      <c r="J348" s="305"/>
      <c r="K348" s="305"/>
      <c r="L348" s="305"/>
      <c r="M348" s="305"/>
      <c r="N348" s="305"/>
    </row>
    <row r="349" spans="1:14">
      <c r="A349" s="305"/>
      <c r="B349" s="305"/>
      <c r="C349" s="305"/>
      <c r="D349" s="305"/>
      <c r="E349" s="305"/>
      <c r="F349" s="305"/>
      <c r="G349" s="305"/>
      <c r="H349" s="305"/>
      <c r="I349" s="305"/>
      <c r="J349" s="305"/>
      <c r="K349" s="305"/>
      <c r="L349" s="305"/>
      <c r="M349" s="305"/>
      <c r="N349" s="305"/>
    </row>
    <row r="350" spans="1:14">
      <c r="A350" s="305"/>
      <c r="B350" s="305"/>
      <c r="C350" s="305"/>
      <c r="D350" s="305"/>
      <c r="E350" s="305"/>
      <c r="F350" s="305"/>
      <c r="G350" s="305"/>
      <c r="H350" s="305"/>
      <c r="I350" s="305"/>
      <c r="J350" s="305"/>
      <c r="K350" s="305"/>
      <c r="L350" s="305"/>
      <c r="M350" s="305"/>
      <c r="N350" s="305"/>
    </row>
    <row r="351" spans="1:14">
      <c r="A351" s="305"/>
      <c r="B351" s="305"/>
      <c r="C351" s="305"/>
      <c r="D351" s="305"/>
      <c r="E351" s="305"/>
      <c r="F351" s="305"/>
      <c r="G351" s="305"/>
      <c r="H351" s="305"/>
      <c r="I351" s="305"/>
      <c r="J351" s="305"/>
      <c r="K351" s="305"/>
      <c r="L351" s="305"/>
      <c r="M351" s="305"/>
      <c r="N351" s="305"/>
    </row>
    <row r="352" spans="1:14">
      <c r="A352" s="305"/>
      <c r="B352" s="305"/>
      <c r="C352" s="305"/>
      <c r="D352" s="305"/>
      <c r="E352" s="305"/>
      <c r="F352" s="305"/>
      <c r="G352" s="305"/>
      <c r="H352" s="305"/>
      <c r="I352" s="305"/>
      <c r="J352" s="305"/>
      <c r="K352" s="305"/>
      <c r="L352" s="305"/>
      <c r="M352" s="305"/>
      <c r="N352" s="305"/>
    </row>
    <row r="353" spans="1:14">
      <c r="A353" s="305"/>
      <c r="B353" s="305"/>
      <c r="C353" s="305"/>
      <c r="D353" s="305"/>
      <c r="E353" s="305"/>
      <c r="F353" s="305"/>
      <c r="G353" s="305"/>
      <c r="H353" s="305"/>
      <c r="I353" s="305"/>
      <c r="J353" s="305"/>
      <c r="K353" s="305"/>
      <c r="L353" s="305"/>
      <c r="M353" s="305"/>
      <c r="N353" s="305"/>
    </row>
    <row r="354" spans="1:14">
      <c r="A354" s="305"/>
      <c r="B354" s="305"/>
      <c r="C354" s="305"/>
      <c r="D354" s="305"/>
      <c r="E354" s="305"/>
      <c r="F354" s="305"/>
      <c r="G354" s="305"/>
      <c r="H354" s="305"/>
      <c r="I354" s="305"/>
      <c r="J354" s="305"/>
      <c r="K354" s="305"/>
      <c r="L354" s="305"/>
      <c r="M354" s="305"/>
      <c r="N354" s="305"/>
    </row>
    <row r="355" spans="1:14">
      <c r="A355" s="305"/>
      <c r="B355" s="305"/>
      <c r="C355" s="305"/>
      <c r="D355" s="305"/>
      <c r="E355" s="305"/>
      <c r="F355" s="305"/>
      <c r="G355" s="305"/>
      <c r="H355" s="305"/>
      <c r="I355" s="305"/>
      <c r="J355" s="305"/>
      <c r="K355" s="305"/>
      <c r="L355" s="305"/>
      <c r="M355" s="305"/>
      <c r="N355" s="305"/>
    </row>
    <row r="356" spans="1:14">
      <c r="A356" s="305"/>
      <c r="B356" s="305"/>
      <c r="C356" s="305"/>
      <c r="D356" s="305"/>
      <c r="E356" s="305"/>
      <c r="F356" s="305"/>
      <c r="G356" s="305"/>
      <c r="H356" s="305"/>
      <c r="I356" s="305"/>
      <c r="J356" s="305"/>
      <c r="K356" s="305"/>
      <c r="L356" s="305"/>
      <c r="M356" s="305"/>
      <c r="N356" s="305"/>
    </row>
    <row r="357" spans="1:14">
      <c r="A357" s="305"/>
      <c r="B357" s="305"/>
      <c r="C357" s="305"/>
      <c r="D357" s="305"/>
      <c r="E357" s="305"/>
      <c r="F357" s="305"/>
      <c r="G357" s="305"/>
      <c r="H357" s="305"/>
      <c r="I357" s="305"/>
      <c r="J357" s="305"/>
      <c r="K357" s="305"/>
      <c r="L357" s="305"/>
      <c r="M357" s="305"/>
      <c r="N357" s="305"/>
    </row>
    <row r="358" spans="1:14">
      <c r="A358" s="305"/>
      <c r="B358" s="305"/>
      <c r="C358" s="305"/>
      <c r="D358" s="305"/>
      <c r="E358" s="305"/>
      <c r="F358" s="305"/>
      <c r="G358" s="305"/>
      <c r="H358" s="305"/>
      <c r="I358" s="305"/>
      <c r="J358" s="305"/>
      <c r="K358" s="305"/>
      <c r="L358" s="305"/>
      <c r="M358" s="305"/>
      <c r="N358" s="305"/>
    </row>
    <row r="359" spans="1:14">
      <c r="A359" s="305"/>
      <c r="B359" s="305"/>
      <c r="C359" s="305"/>
      <c r="D359" s="305"/>
      <c r="E359" s="305"/>
      <c r="F359" s="305"/>
      <c r="G359" s="305"/>
      <c r="H359" s="305"/>
      <c r="I359" s="305"/>
      <c r="J359" s="305"/>
      <c r="K359" s="305"/>
      <c r="L359" s="305"/>
      <c r="M359" s="305"/>
      <c r="N359" s="305"/>
    </row>
    <row r="360" spans="1:14">
      <c r="A360" s="305"/>
      <c r="B360" s="305"/>
      <c r="C360" s="305"/>
      <c r="D360" s="305"/>
      <c r="E360" s="305"/>
      <c r="F360" s="305"/>
      <c r="G360" s="305"/>
      <c r="H360" s="305"/>
      <c r="I360" s="305"/>
      <c r="J360" s="305"/>
      <c r="K360" s="305"/>
      <c r="L360" s="305"/>
      <c r="M360" s="305"/>
      <c r="N360" s="305"/>
    </row>
    <row r="361" spans="1:14">
      <c r="A361" s="305"/>
      <c r="B361" s="305"/>
      <c r="C361" s="305"/>
      <c r="D361" s="305"/>
      <c r="E361" s="305"/>
      <c r="F361" s="305"/>
      <c r="G361" s="305"/>
      <c r="H361" s="305"/>
      <c r="I361" s="305"/>
      <c r="J361" s="305"/>
      <c r="K361" s="305"/>
      <c r="L361" s="305"/>
      <c r="M361" s="305"/>
      <c r="N361" s="305"/>
    </row>
    <row r="362" spans="1:14">
      <c r="A362" s="305"/>
      <c r="B362" s="305"/>
      <c r="C362" s="305"/>
      <c r="D362" s="305"/>
      <c r="E362" s="305"/>
      <c r="F362" s="305"/>
      <c r="G362" s="305"/>
      <c r="H362" s="305"/>
      <c r="I362" s="305"/>
      <c r="J362" s="305"/>
      <c r="K362" s="305"/>
      <c r="L362" s="305"/>
      <c r="M362" s="305"/>
      <c r="N362" s="305"/>
    </row>
    <row r="363" spans="1:14">
      <c r="A363" s="305"/>
      <c r="B363" s="305"/>
      <c r="C363" s="305"/>
      <c r="D363" s="305"/>
      <c r="E363" s="305"/>
      <c r="F363" s="305"/>
      <c r="G363" s="305"/>
      <c r="H363" s="305"/>
      <c r="I363" s="305"/>
      <c r="J363" s="305"/>
      <c r="K363" s="305"/>
      <c r="L363" s="305"/>
      <c r="M363" s="305"/>
      <c r="N363" s="305"/>
    </row>
    <row r="364" spans="1:14">
      <c r="A364" s="305"/>
      <c r="B364" s="305"/>
      <c r="C364" s="305"/>
      <c r="D364" s="305"/>
      <c r="E364" s="305"/>
      <c r="F364" s="305"/>
      <c r="G364" s="305"/>
      <c r="H364" s="305"/>
      <c r="I364" s="305"/>
      <c r="J364" s="305"/>
      <c r="K364" s="305"/>
      <c r="L364" s="305"/>
      <c r="M364" s="305"/>
      <c r="N364" s="305"/>
    </row>
    <row r="365" spans="1:14">
      <c r="A365" s="305"/>
      <c r="B365" s="305"/>
      <c r="C365" s="305"/>
      <c r="D365" s="305"/>
      <c r="E365" s="305"/>
      <c r="F365" s="305"/>
      <c r="G365" s="305"/>
      <c r="H365" s="305"/>
      <c r="I365" s="305"/>
      <c r="J365" s="305"/>
      <c r="K365" s="305"/>
      <c r="L365" s="305"/>
      <c r="M365" s="305"/>
      <c r="N365" s="305"/>
    </row>
    <row r="366" spans="1:14">
      <c r="A366" s="305"/>
      <c r="B366" s="305"/>
      <c r="C366" s="305"/>
      <c r="D366" s="305"/>
      <c r="E366" s="305"/>
      <c r="F366" s="305"/>
      <c r="G366" s="305"/>
      <c r="H366" s="305"/>
      <c r="I366" s="305"/>
      <c r="J366" s="305"/>
      <c r="K366" s="305"/>
      <c r="L366" s="305"/>
      <c r="M366" s="305"/>
      <c r="N366" s="305"/>
    </row>
    <row r="367" spans="1:14">
      <c r="A367" s="305"/>
      <c r="B367" s="305"/>
      <c r="C367" s="305"/>
      <c r="D367" s="305"/>
      <c r="E367" s="305"/>
      <c r="F367" s="305"/>
      <c r="G367" s="305"/>
      <c r="H367" s="305"/>
      <c r="I367" s="305"/>
      <c r="J367" s="305"/>
      <c r="K367" s="305"/>
      <c r="L367" s="305"/>
      <c r="M367" s="305"/>
      <c r="N367" s="305"/>
    </row>
    <row r="368" spans="1:14">
      <c r="A368" s="305"/>
      <c r="B368" s="305"/>
      <c r="C368" s="305"/>
      <c r="D368" s="305"/>
      <c r="E368" s="305"/>
      <c r="F368" s="305"/>
      <c r="G368" s="305"/>
      <c r="H368" s="305"/>
      <c r="I368" s="305"/>
      <c r="J368" s="305"/>
      <c r="K368" s="305"/>
      <c r="L368" s="305"/>
      <c r="M368" s="305"/>
      <c r="N368" s="305"/>
    </row>
    <row r="369" spans="1:14">
      <c r="A369" s="305"/>
      <c r="B369" s="305"/>
      <c r="C369" s="305"/>
      <c r="D369" s="305"/>
      <c r="E369" s="305"/>
      <c r="F369" s="305"/>
      <c r="G369" s="305"/>
      <c r="H369" s="305"/>
      <c r="I369" s="305"/>
      <c r="J369" s="305"/>
      <c r="K369" s="305"/>
      <c r="L369" s="305"/>
      <c r="M369" s="305"/>
      <c r="N369" s="305"/>
    </row>
    <row r="370" spans="1:14">
      <c r="A370" s="305"/>
      <c r="B370" s="305"/>
      <c r="C370" s="305"/>
      <c r="D370" s="305"/>
      <c r="E370" s="305"/>
      <c r="F370" s="305"/>
      <c r="G370" s="305"/>
      <c r="H370" s="305"/>
      <c r="I370" s="305"/>
      <c r="J370" s="305"/>
      <c r="K370" s="305"/>
      <c r="L370" s="305"/>
      <c r="M370" s="305"/>
      <c r="N370" s="305"/>
    </row>
    <row r="371" spans="1:14">
      <c r="A371" s="305"/>
      <c r="B371" s="305"/>
      <c r="C371" s="305"/>
      <c r="D371" s="305"/>
      <c r="E371" s="305"/>
      <c r="F371" s="305"/>
      <c r="G371" s="305"/>
      <c r="H371" s="305"/>
      <c r="I371" s="305"/>
      <c r="J371" s="305"/>
      <c r="K371" s="305"/>
      <c r="L371" s="305"/>
      <c r="M371" s="305"/>
      <c r="N371" s="305"/>
    </row>
    <row r="372" spans="1:14">
      <c r="A372" s="305"/>
      <c r="B372" s="305"/>
      <c r="C372" s="305"/>
      <c r="D372" s="305"/>
      <c r="E372" s="305"/>
      <c r="F372" s="305"/>
      <c r="G372" s="305"/>
      <c r="H372" s="305"/>
      <c r="I372" s="305"/>
      <c r="J372" s="305"/>
      <c r="K372" s="305"/>
      <c r="L372" s="305"/>
      <c r="M372" s="305"/>
      <c r="N372" s="305"/>
    </row>
    <row r="373" spans="1:14">
      <c r="A373" s="305"/>
      <c r="B373" s="305"/>
      <c r="C373" s="305"/>
      <c r="D373" s="305"/>
      <c r="E373" s="305"/>
      <c r="F373" s="305"/>
      <c r="G373" s="305"/>
      <c r="H373" s="305"/>
      <c r="I373" s="305"/>
      <c r="J373" s="305"/>
      <c r="K373" s="305"/>
      <c r="L373" s="305"/>
      <c r="M373" s="305"/>
      <c r="N373" s="305"/>
    </row>
    <row r="374" spans="1:14">
      <c r="A374" s="305"/>
      <c r="B374" s="305"/>
      <c r="C374" s="305"/>
      <c r="D374" s="305"/>
      <c r="E374" s="305"/>
      <c r="F374" s="305"/>
      <c r="G374" s="305"/>
      <c r="H374" s="305"/>
      <c r="I374" s="305"/>
      <c r="J374" s="305"/>
      <c r="K374" s="305"/>
      <c r="L374" s="305"/>
      <c r="M374" s="305"/>
      <c r="N374" s="305"/>
    </row>
    <row r="375" spans="1:14">
      <c r="A375" s="305"/>
      <c r="B375" s="305"/>
      <c r="C375" s="305"/>
      <c r="D375" s="305"/>
      <c r="E375" s="305"/>
      <c r="F375" s="305"/>
      <c r="G375" s="305"/>
      <c r="H375" s="305"/>
      <c r="I375" s="305"/>
      <c r="J375" s="305"/>
      <c r="K375" s="305"/>
      <c r="L375" s="305"/>
      <c r="M375" s="305"/>
      <c r="N375" s="305"/>
    </row>
    <row r="376" spans="1:14">
      <c r="A376" s="305"/>
      <c r="B376" s="305"/>
      <c r="C376" s="305"/>
      <c r="D376" s="305"/>
      <c r="E376" s="305"/>
      <c r="F376" s="305"/>
      <c r="G376" s="305"/>
      <c r="H376" s="305"/>
      <c r="I376" s="305"/>
      <c r="J376" s="305"/>
      <c r="K376" s="305"/>
      <c r="L376" s="305"/>
      <c r="M376" s="305"/>
      <c r="N376" s="305"/>
    </row>
    <row r="377" spans="1:14">
      <c r="A377" s="305"/>
      <c r="B377" s="305"/>
      <c r="C377" s="305"/>
      <c r="D377" s="305"/>
      <c r="E377" s="305"/>
      <c r="F377" s="305"/>
      <c r="G377" s="305"/>
      <c r="H377" s="305"/>
      <c r="I377" s="305"/>
      <c r="J377" s="305"/>
      <c r="K377" s="305"/>
      <c r="L377" s="305"/>
      <c r="M377" s="305"/>
      <c r="N377" s="305"/>
    </row>
    <row r="378" spans="1:14">
      <c r="A378" s="305"/>
      <c r="B378" s="305"/>
      <c r="C378" s="305"/>
      <c r="D378" s="305"/>
      <c r="E378" s="305"/>
      <c r="F378" s="305"/>
      <c r="G378" s="305"/>
      <c r="H378" s="305"/>
      <c r="I378" s="305"/>
      <c r="J378" s="305"/>
      <c r="K378" s="305"/>
      <c r="L378" s="305"/>
      <c r="M378" s="305"/>
      <c r="N378" s="305"/>
    </row>
    <row r="379" spans="1:14">
      <c r="A379" s="305"/>
      <c r="B379" s="305"/>
      <c r="C379" s="305"/>
      <c r="D379" s="305"/>
      <c r="E379" s="305"/>
      <c r="F379" s="305"/>
      <c r="G379" s="305"/>
      <c r="H379" s="305"/>
      <c r="I379" s="305"/>
      <c r="J379" s="305"/>
      <c r="K379" s="305"/>
      <c r="L379" s="305"/>
      <c r="M379" s="305"/>
      <c r="N379" s="305"/>
    </row>
    <row r="380" spans="1:14">
      <c r="A380" s="305"/>
      <c r="B380" s="305"/>
      <c r="C380" s="305"/>
      <c r="D380" s="305"/>
      <c r="E380" s="305"/>
      <c r="F380" s="305"/>
      <c r="G380" s="305"/>
      <c r="H380" s="305"/>
      <c r="I380" s="305"/>
      <c r="J380" s="305"/>
      <c r="K380" s="305"/>
      <c r="L380" s="305"/>
      <c r="M380" s="305"/>
      <c r="N380" s="305"/>
    </row>
    <row r="381" spans="1:14">
      <c r="A381" s="305"/>
      <c r="B381" s="305"/>
      <c r="C381" s="305"/>
      <c r="D381" s="305"/>
      <c r="E381" s="305"/>
      <c r="F381" s="305"/>
      <c r="G381" s="305"/>
      <c r="H381" s="305"/>
      <c r="I381" s="305"/>
      <c r="J381" s="305"/>
      <c r="K381" s="305"/>
      <c r="L381" s="305"/>
      <c r="M381" s="305"/>
      <c r="N381" s="305"/>
    </row>
    <row r="382" spans="1:14">
      <c r="A382" s="305"/>
      <c r="B382" s="305"/>
      <c r="C382" s="305"/>
      <c r="D382" s="305"/>
      <c r="E382" s="305"/>
      <c r="F382" s="305"/>
      <c r="G382" s="305"/>
      <c r="H382" s="305"/>
      <c r="I382" s="305"/>
      <c r="J382" s="305"/>
      <c r="K382" s="305"/>
      <c r="L382" s="305"/>
      <c r="M382" s="305"/>
      <c r="N382" s="305"/>
    </row>
    <row r="383" spans="1:14">
      <c r="A383" s="305"/>
      <c r="B383" s="305"/>
      <c r="C383" s="305"/>
      <c r="D383" s="305"/>
      <c r="E383" s="305"/>
      <c r="F383" s="305"/>
      <c r="G383" s="305"/>
      <c r="H383" s="305"/>
      <c r="I383" s="305"/>
      <c r="J383" s="305"/>
      <c r="K383" s="305"/>
      <c r="L383" s="305"/>
      <c r="M383" s="305"/>
      <c r="N383" s="305"/>
    </row>
    <row r="384" spans="1:14">
      <c r="A384" s="305"/>
      <c r="B384" s="305"/>
      <c r="C384" s="305"/>
      <c r="D384" s="305"/>
      <c r="E384" s="305"/>
      <c r="F384" s="305"/>
      <c r="G384" s="305"/>
      <c r="H384" s="305"/>
      <c r="I384" s="305"/>
      <c r="J384" s="305"/>
      <c r="K384" s="305"/>
      <c r="L384" s="305"/>
      <c r="M384" s="305"/>
      <c r="N384" s="305"/>
    </row>
    <row r="385" spans="1:14">
      <c r="A385" s="305"/>
      <c r="B385" s="305"/>
      <c r="C385" s="305"/>
      <c r="D385" s="305"/>
      <c r="E385" s="305"/>
      <c r="F385" s="305"/>
      <c r="G385" s="305"/>
      <c r="H385" s="305"/>
      <c r="I385" s="305"/>
      <c r="J385" s="305"/>
      <c r="K385" s="305"/>
      <c r="L385" s="305"/>
      <c r="M385" s="305"/>
      <c r="N385" s="305"/>
    </row>
    <row r="386" spans="1:14">
      <c r="A386" s="305"/>
      <c r="B386" s="305"/>
      <c r="C386" s="305"/>
      <c r="D386" s="305"/>
      <c r="E386" s="305"/>
      <c r="F386" s="305"/>
      <c r="G386" s="305"/>
      <c r="H386" s="305"/>
      <c r="I386" s="305"/>
      <c r="J386" s="305"/>
      <c r="K386" s="305"/>
      <c r="L386" s="305"/>
      <c r="M386" s="305"/>
      <c r="N386" s="305"/>
    </row>
    <row r="387" spans="1:14">
      <c r="A387" s="305"/>
      <c r="B387" s="305"/>
      <c r="C387" s="305"/>
      <c r="D387" s="305"/>
      <c r="E387" s="305"/>
      <c r="F387" s="305"/>
      <c r="G387" s="305"/>
      <c r="H387" s="305"/>
      <c r="I387" s="305"/>
      <c r="J387" s="305"/>
      <c r="K387" s="305"/>
      <c r="L387" s="305"/>
      <c r="M387" s="305"/>
      <c r="N387" s="305"/>
    </row>
    <row r="388" spans="1:14">
      <c r="A388" s="305"/>
      <c r="B388" s="305"/>
      <c r="C388" s="305"/>
      <c r="D388" s="305"/>
      <c r="E388" s="305"/>
      <c r="F388" s="305"/>
      <c r="G388" s="305"/>
      <c r="H388" s="305"/>
      <c r="I388" s="305"/>
      <c r="J388" s="305"/>
      <c r="K388" s="305"/>
      <c r="L388" s="305"/>
      <c r="M388" s="305"/>
      <c r="N388" s="305"/>
    </row>
    <row r="389" spans="1:14">
      <c r="A389" s="305"/>
      <c r="B389" s="305"/>
      <c r="C389" s="305"/>
      <c r="D389" s="305"/>
      <c r="E389" s="305"/>
      <c r="F389" s="305"/>
      <c r="G389" s="305"/>
      <c r="H389" s="305"/>
      <c r="I389" s="305"/>
      <c r="J389" s="305"/>
      <c r="K389" s="305"/>
      <c r="L389" s="305"/>
      <c r="M389" s="305"/>
      <c r="N389" s="305"/>
    </row>
    <row r="390" spans="1:14">
      <c r="A390" s="305"/>
      <c r="B390" s="305"/>
      <c r="C390" s="305"/>
      <c r="D390" s="305"/>
      <c r="E390" s="305"/>
      <c r="F390" s="305"/>
      <c r="G390" s="305"/>
      <c r="H390" s="305"/>
      <c r="I390" s="305"/>
      <c r="J390" s="305"/>
      <c r="K390" s="305"/>
      <c r="L390" s="305"/>
      <c r="M390" s="305"/>
      <c r="N390" s="305"/>
    </row>
    <row r="928" spans="1:18" ht="12">
      <c r="A928" s="31"/>
      <c r="Q928" s="31"/>
      <c r="R928" s="31"/>
    </row>
    <row r="929" spans="1:18" ht="12">
      <c r="A929" s="31"/>
      <c r="Q929" s="31"/>
      <c r="R929" s="31"/>
    </row>
    <row r="930" spans="1:18" ht="12">
      <c r="A930" s="31"/>
      <c r="Q930" s="31"/>
      <c r="R930" s="31"/>
    </row>
    <row r="931" spans="1:18" ht="12">
      <c r="A931" s="31"/>
      <c r="Q931" s="31"/>
      <c r="R931" s="31"/>
    </row>
    <row r="932" spans="1:18" ht="12">
      <c r="A932" s="31"/>
      <c r="Q932" s="31"/>
      <c r="R932" s="31"/>
    </row>
    <row r="933" spans="1:18" ht="12">
      <c r="A933" s="31"/>
      <c r="Q933" s="31"/>
      <c r="R933" s="31"/>
    </row>
    <row r="934" spans="1:18" ht="12">
      <c r="A934" s="31"/>
      <c r="Q934" s="31"/>
      <c r="R934" s="31"/>
    </row>
    <row r="935" spans="1:18" ht="12">
      <c r="A935" s="31"/>
      <c r="Q935" s="31"/>
      <c r="R935" s="31"/>
    </row>
    <row r="936" spans="1:18" ht="12">
      <c r="A936" s="31"/>
      <c r="Q936" s="31"/>
      <c r="R936" s="31"/>
    </row>
    <row r="937" spans="1:18" ht="12">
      <c r="A937" s="31"/>
      <c r="Q937" s="31"/>
      <c r="R937" s="31"/>
    </row>
    <row r="938" spans="1:18" ht="12">
      <c r="A938" s="31"/>
      <c r="Q938" s="31"/>
      <c r="R938" s="31"/>
    </row>
    <row r="939" spans="1:18" ht="12">
      <c r="A939" s="31"/>
      <c r="Q939" s="31"/>
      <c r="R939" s="31"/>
    </row>
    <row r="940" spans="1:18" ht="12">
      <c r="A940" s="31"/>
      <c r="Q940" s="31"/>
      <c r="R940" s="31"/>
    </row>
    <row r="941" spans="1:18" ht="12">
      <c r="A941" s="31"/>
      <c r="Q941" s="31"/>
      <c r="R941" s="31"/>
    </row>
    <row r="942" spans="1:18" ht="12">
      <c r="A942" s="31"/>
      <c r="Q942" s="31"/>
      <c r="R942" s="31"/>
    </row>
    <row r="943" spans="1:18" ht="12">
      <c r="A943" s="31"/>
      <c r="Q943" s="31"/>
      <c r="R943" s="31"/>
    </row>
    <row r="944" spans="1:18" ht="12">
      <c r="A944" s="31"/>
      <c r="Q944" s="31"/>
      <c r="R944" s="31"/>
    </row>
    <row r="945" spans="1:18" ht="12">
      <c r="A945" s="31"/>
      <c r="Q945" s="31"/>
      <c r="R945" s="31"/>
    </row>
    <row r="946" spans="1:18" ht="12">
      <c r="A946" s="31"/>
      <c r="Q946" s="31"/>
      <c r="R946" s="31"/>
    </row>
    <row r="947" spans="1:18" ht="12">
      <c r="A947" s="31"/>
      <c r="Q947" s="31"/>
      <c r="R947" s="31"/>
    </row>
    <row r="948" spans="1:18" ht="12">
      <c r="A948" s="31"/>
      <c r="Q948" s="31"/>
      <c r="R948" s="31"/>
    </row>
    <row r="949" spans="1:18" ht="12">
      <c r="A949" s="31"/>
      <c r="Q949" s="31"/>
      <c r="R949" s="31"/>
    </row>
    <row r="950" spans="1:18" ht="12">
      <c r="A950" s="31"/>
      <c r="Q950" s="31"/>
      <c r="R950" s="31"/>
    </row>
    <row r="951" spans="1:18" ht="12">
      <c r="A951" s="31"/>
      <c r="Q951" s="31"/>
      <c r="R951" s="31"/>
    </row>
    <row r="952" spans="1:18" ht="12">
      <c r="A952" s="31"/>
      <c r="Q952" s="31"/>
      <c r="R952" s="31"/>
    </row>
    <row r="953" spans="1:18" ht="12">
      <c r="A953" s="31"/>
      <c r="Q953" s="31"/>
      <c r="R953" s="31"/>
    </row>
    <row r="954" spans="1:18" ht="12">
      <c r="A954" s="31"/>
      <c r="Q954" s="31"/>
      <c r="R954" s="31"/>
    </row>
    <row r="955" spans="1:18" ht="12">
      <c r="A955" s="31"/>
      <c r="Q955" s="31"/>
      <c r="R955" s="31"/>
    </row>
    <row r="956" spans="1:18" ht="12">
      <c r="A956" s="31"/>
      <c r="Q956" s="31"/>
      <c r="R956" s="31"/>
    </row>
    <row r="957" spans="1:18" ht="12">
      <c r="A957" s="31"/>
      <c r="Q957" s="31"/>
      <c r="R957" s="31"/>
    </row>
    <row r="958" spans="1:18" ht="12">
      <c r="A958" s="31"/>
      <c r="Q958" s="31"/>
      <c r="R958" s="31"/>
    </row>
    <row r="959" spans="1:18" ht="12">
      <c r="A959" s="31"/>
      <c r="Q959" s="31"/>
      <c r="R959" s="31"/>
    </row>
    <row r="960" spans="1:18" ht="12">
      <c r="A960" s="31"/>
      <c r="Q960" s="31"/>
      <c r="R960" s="31"/>
    </row>
    <row r="961" spans="1:18" ht="12">
      <c r="A961" s="31"/>
      <c r="Q961" s="31"/>
      <c r="R961" s="31"/>
    </row>
    <row r="962" spans="1:18" ht="12">
      <c r="A962" s="31"/>
      <c r="Q962" s="31"/>
      <c r="R962" s="31"/>
    </row>
    <row r="963" spans="1:18" ht="12">
      <c r="A963" s="31"/>
      <c r="Q963" s="31"/>
      <c r="R963" s="31"/>
    </row>
    <row r="964" spans="1:18" ht="12">
      <c r="A964" s="31"/>
      <c r="Q964" s="31"/>
      <c r="R964" s="31"/>
    </row>
    <row r="965" spans="1:18" ht="12">
      <c r="A965" s="31"/>
      <c r="Q965" s="31"/>
      <c r="R965" s="31"/>
    </row>
    <row r="966" spans="1:18" ht="12">
      <c r="A966" s="31"/>
      <c r="Q966" s="31"/>
      <c r="R966" s="31"/>
    </row>
    <row r="967" spans="1:18" ht="12">
      <c r="A967" s="31"/>
      <c r="Q967" s="31"/>
      <c r="R967" s="31"/>
    </row>
    <row r="968" spans="1:18" ht="12">
      <c r="A968" s="31"/>
      <c r="Q968" s="31"/>
      <c r="R968" s="31"/>
    </row>
    <row r="969" spans="1:18" ht="12">
      <c r="A969" s="31"/>
      <c r="Q969" s="31"/>
      <c r="R969" s="31"/>
    </row>
    <row r="970" spans="1:18" ht="12">
      <c r="A970" s="31"/>
      <c r="Q970" s="31"/>
      <c r="R970" s="31"/>
    </row>
    <row r="971" spans="1:18" ht="12">
      <c r="A971" s="31"/>
      <c r="Q971" s="31"/>
      <c r="R971" s="31"/>
    </row>
    <row r="972" spans="1:18" ht="12">
      <c r="A972" s="31"/>
      <c r="Q972" s="31"/>
      <c r="R972" s="31"/>
    </row>
    <row r="973" spans="1:18" ht="12">
      <c r="A973" s="31"/>
      <c r="Q973" s="31"/>
      <c r="R973" s="31"/>
    </row>
    <row r="974" spans="1:18" ht="12">
      <c r="A974" s="31"/>
      <c r="Q974" s="31"/>
      <c r="R974" s="31"/>
    </row>
    <row r="975" spans="1:18" ht="12">
      <c r="A975" s="31"/>
      <c r="Q975" s="31"/>
      <c r="R975" s="31"/>
    </row>
    <row r="976" spans="1:18" ht="12">
      <c r="A976" s="31"/>
      <c r="Q976" s="31"/>
      <c r="R976" s="31"/>
    </row>
    <row r="977" spans="1:18" ht="12">
      <c r="A977" s="31"/>
      <c r="Q977" s="31"/>
      <c r="R977" s="31"/>
    </row>
    <row r="978" spans="1:18" ht="12">
      <c r="A978" s="31"/>
      <c r="Q978" s="31"/>
      <c r="R978" s="31"/>
    </row>
    <row r="979" spans="1:18" ht="12">
      <c r="A979" s="31"/>
      <c r="Q979" s="31"/>
      <c r="R979" s="31"/>
    </row>
    <row r="980" spans="1:18" ht="12">
      <c r="A980" s="31"/>
      <c r="Q980" s="31"/>
      <c r="R980" s="31"/>
    </row>
    <row r="981" spans="1:18" ht="12">
      <c r="A981" s="31"/>
      <c r="Q981" s="31"/>
      <c r="R981" s="31"/>
    </row>
    <row r="982" spans="1:18" ht="12">
      <c r="A982" s="31"/>
      <c r="Q982" s="31"/>
      <c r="R982" s="31"/>
    </row>
    <row r="983" spans="1:18" ht="12">
      <c r="A983" s="31"/>
      <c r="Q983" s="31"/>
      <c r="R983" s="31"/>
    </row>
    <row r="984" spans="1:18" ht="12">
      <c r="A984" s="31"/>
      <c r="Q984" s="31"/>
      <c r="R984" s="31"/>
    </row>
    <row r="985" spans="1:18" ht="12">
      <c r="A985" s="31"/>
      <c r="Q985" s="31"/>
      <c r="R985" s="31"/>
    </row>
    <row r="986" spans="1:18" ht="12">
      <c r="A986" s="31"/>
      <c r="Q986" s="31"/>
      <c r="R986" s="31"/>
    </row>
    <row r="987" spans="1:18" ht="12">
      <c r="A987" s="31"/>
      <c r="Q987" s="31"/>
      <c r="R987" s="31"/>
    </row>
    <row r="988" spans="1:18" ht="12">
      <c r="A988" s="31"/>
      <c r="Q988" s="31"/>
      <c r="R988" s="31"/>
    </row>
    <row r="989" spans="1:18" ht="12">
      <c r="A989" s="31"/>
      <c r="Q989" s="31"/>
      <c r="R989" s="31"/>
    </row>
    <row r="990" spans="1:18" ht="12">
      <c r="A990" s="31"/>
      <c r="Q990" s="31"/>
      <c r="R990" s="31"/>
    </row>
    <row r="991" spans="1:18" ht="12">
      <c r="A991" s="31"/>
      <c r="Q991" s="31"/>
      <c r="R991" s="31"/>
    </row>
    <row r="992" spans="1:18" ht="12">
      <c r="A992" s="31"/>
      <c r="Q992" s="31"/>
      <c r="R992" s="31"/>
    </row>
    <row r="993" spans="1:18" ht="12">
      <c r="A993" s="31"/>
      <c r="Q993" s="31"/>
      <c r="R993" s="31"/>
    </row>
    <row r="994" spans="1:18" ht="12">
      <c r="A994" s="31"/>
      <c r="Q994" s="31"/>
      <c r="R994" s="31"/>
    </row>
    <row r="995" spans="1:18" ht="12">
      <c r="A995" s="31"/>
      <c r="Q995" s="31"/>
      <c r="R995" s="31"/>
    </row>
    <row r="996" spans="1:18" ht="12">
      <c r="A996" s="31"/>
      <c r="Q996" s="31"/>
      <c r="R996" s="31"/>
    </row>
    <row r="997" spans="1:18" ht="12">
      <c r="A997" s="31"/>
      <c r="Q997" s="31"/>
      <c r="R997" s="31"/>
    </row>
    <row r="998" spans="1:18" ht="12">
      <c r="A998" s="31"/>
      <c r="Q998" s="31"/>
      <c r="R998" s="31"/>
    </row>
    <row r="999" spans="1:18" ht="12">
      <c r="A999" s="31"/>
      <c r="Q999" s="31"/>
      <c r="R999" s="31"/>
    </row>
    <row r="1000" spans="1:18" ht="12">
      <c r="A1000" s="31"/>
      <c r="Q1000" s="31"/>
      <c r="R1000" s="31"/>
    </row>
    <row r="1001" spans="1:18" ht="12">
      <c r="A1001" s="31"/>
      <c r="Q1001" s="31"/>
      <c r="R1001" s="31"/>
    </row>
    <row r="1002" spans="1:18" ht="12">
      <c r="A1002" s="31"/>
      <c r="Q1002" s="31"/>
      <c r="R1002" s="31"/>
    </row>
    <row r="1003" spans="1:18" ht="12">
      <c r="A1003" s="31"/>
      <c r="Q1003" s="31"/>
      <c r="R1003" s="31"/>
    </row>
    <row r="1004" spans="1:18" ht="12">
      <c r="A1004" s="31"/>
      <c r="Q1004" s="31"/>
      <c r="R1004" s="31"/>
    </row>
    <row r="1005" spans="1:18" ht="12">
      <c r="A1005" s="31"/>
      <c r="Q1005" s="31"/>
      <c r="R1005" s="31"/>
    </row>
    <row r="1006" spans="1:18" ht="12">
      <c r="A1006" s="31"/>
      <c r="Q1006" s="31"/>
      <c r="R1006" s="31"/>
    </row>
    <row r="1007" spans="1:18" ht="12">
      <c r="A1007" s="31"/>
      <c r="Q1007" s="31"/>
      <c r="R1007" s="31"/>
    </row>
    <row r="1008" spans="1:18" ht="12">
      <c r="A1008" s="31"/>
      <c r="Q1008" s="31"/>
      <c r="R1008" s="31"/>
    </row>
    <row r="1009" spans="1:18" ht="12">
      <c r="A1009" s="31"/>
      <c r="Q1009" s="31"/>
      <c r="R1009" s="31"/>
    </row>
    <row r="1010" spans="1:18" ht="12">
      <c r="A1010" s="31"/>
      <c r="Q1010" s="31"/>
      <c r="R1010" s="31"/>
    </row>
    <row r="1011" spans="1:18" ht="12">
      <c r="A1011" s="31"/>
      <c r="Q1011" s="31"/>
      <c r="R1011" s="31"/>
    </row>
    <row r="1012" spans="1:18" ht="12">
      <c r="A1012" s="31"/>
      <c r="Q1012" s="31"/>
      <c r="R1012" s="31"/>
    </row>
    <row r="1013" spans="1:18" ht="12">
      <c r="A1013" s="31"/>
      <c r="Q1013" s="31"/>
      <c r="R1013" s="31"/>
    </row>
    <row r="1014" spans="1:18" ht="12">
      <c r="A1014" s="31"/>
      <c r="Q1014" s="31"/>
      <c r="R1014" s="31"/>
    </row>
    <row r="1015" spans="1:18" ht="12">
      <c r="A1015" s="31"/>
      <c r="Q1015" s="31"/>
      <c r="R1015" s="31"/>
    </row>
    <row r="1016" spans="1:18" ht="12">
      <c r="A1016" s="31"/>
      <c r="Q1016" s="31"/>
      <c r="R1016" s="31"/>
    </row>
    <row r="1017" spans="1:18" ht="12">
      <c r="A1017" s="31"/>
      <c r="Q1017" s="31"/>
      <c r="R1017" s="31"/>
    </row>
    <row r="1018" spans="1:18" ht="12">
      <c r="A1018" s="31"/>
      <c r="Q1018" s="31"/>
      <c r="R1018" s="31"/>
    </row>
    <row r="1019" spans="1:18" ht="12">
      <c r="A1019" s="31"/>
      <c r="Q1019" s="31"/>
      <c r="R1019" s="31"/>
    </row>
    <row r="1020" spans="1:18" ht="12">
      <c r="A1020" s="31"/>
      <c r="Q1020" s="31"/>
      <c r="R1020" s="31"/>
    </row>
    <row r="1021" spans="1:18" ht="12">
      <c r="A1021" s="31"/>
      <c r="Q1021" s="31"/>
      <c r="R1021" s="31"/>
    </row>
    <row r="1022" spans="1:18" ht="12">
      <c r="A1022" s="31"/>
      <c r="Q1022" s="31"/>
      <c r="R1022" s="31"/>
    </row>
    <row r="1023" spans="1:18" ht="12">
      <c r="A1023" s="31"/>
      <c r="Q1023" s="31"/>
      <c r="R1023" s="31"/>
    </row>
    <row r="1024" spans="1:18" ht="12">
      <c r="A1024" s="31"/>
      <c r="Q1024" s="31"/>
      <c r="R1024" s="31"/>
    </row>
    <row r="1025" spans="1:18" ht="12">
      <c r="A1025" s="31"/>
      <c r="Q1025" s="31"/>
      <c r="R1025" s="31"/>
    </row>
    <row r="1026" spans="1:18" ht="12">
      <c r="A1026" s="31"/>
      <c r="Q1026" s="31"/>
      <c r="R1026" s="31"/>
    </row>
    <row r="1027" spans="1:18" ht="12">
      <c r="A1027" s="31"/>
      <c r="Q1027" s="31"/>
      <c r="R1027" s="31"/>
    </row>
    <row r="1028" spans="1:18" ht="12">
      <c r="A1028" s="31"/>
      <c r="Q1028" s="31"/>
      <c r="R1028" s="31"/>
    </row>
    <row r="1029" spans="1:18" ht="12">
      <c r="A1029" s="31"/>
      <c r="Q1029" s="31"/>
      <c r="R1029" s="31"/>
    </row>
    <row r="1030" spans="1:18" ht="12">
      <c r="A1030" s="31"/>
      <c r="Q1030" s="31"/>
      <c r="R1030" s="31"/>
    </row>
    <row r="1031" spans="1:18" ht="12">
      <c r="A1031" s="31"/>
      <c r="Q1031" s="31"/>
      <c r="R1031" s="31"/>
    </row>
    <row r="1032" spans="1:18" ht="12">
      <c r="A1032" s="31"/>
      <c r="Q1032" s="31"/>
      <c r="R1032" s="31"/>
    </row>
    <row r="1033" spans="1:18" ht="12">
      <c r="A1033" s="31"/>
      <c r="Q1033" s="31"/>
      <c r="R1033" s="31"/>
    </row>
    <row r="1034" spans="1:18" ht="12">
      <c r="A1034" s="31"/>
      <c r="Q1034" s="31"/>
      <c r="R1034" s="31"/>
    </row>
    <row r="1035" spans="1:18" ht="12">
      <c r="A1035" s="31"/>
      <c r="Q1035" s="31"/>
      <c r="R1035" s="31"/>
    </row>
    <row r="1036" spans="1:18" ht="12">
      <c r="A1036" s="31"/>
      <c r="Q1036" s="31"/>
      <c r="R1036" s="31"/>
    </row>
    <row r="1037" spans="1:18" ht="12">
      <c r="A1037" s="31"/>
      <c r="Q1037" s="31"/>
      <c r="R1037" s="31"/>
    </row>
    <row r="1038" spans="1:18" ht="12">
      <c r="A1038" s="31"/>
      <c r="Q1038" s="31"/>
      <c r="R1038" s="31"/>
    </row>
    <row r="1039" spans="1:18" ht="12">
      <c r="A1039" s="31"/>
      <c r="Q1039" s="31"/>
      <c r="R1039" s="31"/>
    </row>
    <row r="1040" spans="1:18" ht="12">
      <c r="A1040" s="31"/>
      <c r="Q1040" s="31"/>
      <c r="R1040" s="31"/>
    </row>
    <row r="1041" spans="1:18" ht="12">
      <c r="A1041" s="31"/>
      <c r="Q1041" s="31"/>
      <c r="R1041" s="31"/>
    </row>
    <row r="1042" spans="1:18" ht="12">
      <c r="A1042" s="31"/>
      <c r="Q1042" s="31"/>
      <c r="R1042" s="31"/>
    </row>
    <row r="1043" spans="1:18" ht="12">
      <c r="A1043" s="31"/>
      <c r="Q1043" s="31"/>
      <c r="R1043" s="31"/>
    </row>
    <row r="1044" spans="1:18" ht="12">
      <c r="A1044" s="31"/>
      <c r="Q1044" s="31"/>
      <c r="R1044" s="31"/>
    </row>
    <row r="1045" spans="1:18" ht="12">
      <c r="A1045" s="31"/>
      <c r="Q1045" s="31"/>
      <c r="R1045" s="31"/>
    </row>
    <row r="1046" spans="1:18" ht="12">
      <c r="A1046" s="31"/>
      <c r="Q1046" s="31"/>
      <c r="R1046" s="31"/>
    </row>
    <row r="1047" spans="1:18" ht="12">
      <c r="A1047" s="31"/>
      <c r="Q1047" s="31"/>
      <c r="R1047" s="31"/>
    </row>
    <row r="1048" spans="1:18" ht="12">
      <c r="A1048" s="31"/>
      <c r="Q1048" s="31"/>
      <c r="R1048" s="31"/>
    </row>
    <row r="1049" spans="1:18" ht="12">
      <c r="A1049" s="31"/>
      <c r="Q1049" s="31"/>
      <c r="R1049" s="31"/>
    </row>
    <row r="1050" spans="1:18" ht="12">
      <c r="A1050" s="31"/>
      <c r="Q1050" s="31"/>
      <c r="R1050" s="31"/>
    </row>
    <row r="1051" spans="1:18" ht="12">
      <c r="A1051" s="31"/>
      <c r="Q1051" s="31"/>
      <c r="R1051" s="31"/>
    </row>
    <row r="1052" spans="1:18" ht="12">
      <c r="A1052" s="31"/>
      <c r="Q1052" s="31"/>
      <c r="R1052" s="31"/>
    </row>
    <row r="1053" spans="1:18" ht="12">
      <c r="A1053" s="31"/>
      <c r="Q1053" s="31"/>
      <c r="R1053" s="31"/>
    </row>
    <row r="1054" spans="1:18" ht="12">
      <c r="A1054" s="31"/>
      <c r="Q1054" s="31"/>
      <c r="R1054" s="31"/>
    </row>
    <row r="1055" spans="1:18" ht="12">
      <c r="A1055" s="31"/>
      <c r="Q1055" s="31"/>
      <c r="R1055" s="31"/>
    </row>
    <row r="1056" spans="1:18" ht="12">
      <c r="A1056" s="31"/>
      <c r="Q1056" s="31"/>
      <c r="R1056" s="31"/>
    </row>
    <row r="1057" spans="1:18" ht="12">
      <c r="A1057" s="31"/>
      <c r="Q1057" s="31"/>
      <c r="R1057" s="31"/>
    </row>
    <row r="1058" spans="1:18" ht="12">
      <c r="A1058" s="31"/>
      <c r="Q1058" s="31"/>
      <c r="R1058" s="31"/>
    </row>
    <row r="1059" spans="1:18" ht="12">
      <c r="A1059" s="31"/>
      <c r="Q1059" s="31"/>
      <c r="R1059" s="31"/>
    </row>
    <row r="1060" spans="1:18" ht="12">
      <c r="A1060" s="31"/>
      <c r="Q1060" s="31"/>
      <c r="R1060" s="31"/>
    </row>
    <row r="1061" spans="1:18" ht="12">
      <c r="A1061" s="31"/>
      <c r="Q1061" s="31"/>
      <c r="R1061" s="31"/>
    </row>
    <row r="1062" spans="1:18" ht="12">
      <c r="A1062" s="31"/>
      <c r="Q1062" s="31"/>
      <c r="R1062" s="31"/>
    </row>
    <row r="1063" spans="1:18" ht="12">
      <c r="A1063" s="31"/>
      <c r="Q1063" s="31"/>
      <c r="R1063" s="31"/>
    </row>
    <row r="1064" spans="1:18" ht="12">
      <c r="A1064" s="31"/>
      <c r="Q1064" s="31"/>
      <c r="R1064" s="31"/>
    </row>
    <row r="1065" spans="1:18" ht="12">
      <c r="A1065" s="31"/>
      <c r="Q1065" s="31"/>
      <c r="R1065" s="31"/>
    </row>
    <row r="1066" spans="1:18" ht="12">
      <c r="A1066" s="31"/>
      <c r="Q1066" s="31"/>
      <c r="R1066" s="31"/>
    </row>
    <row r="1067" spans="1:18" ht="12">
      <c r="A1067" s="31"/>
      <c r="Q1067" s="31"/>
      <c r="R1067" s="31"/>
    </row>
    <row r="1068" spans="1:18" ht="12">
      <c r="A1068" s="31"/>
      <c r="Q1068" s="31"/>
      <c r="R1068" s="31"/>
    </row>
    <row r="1069" spans="1:18" ht="12">
      <c r="A1069" s="31"/>
      <c r="Q1069" s="31"/>
      <c r="R1069" s="31"/>
    </row>
    <row r="1070" spans="1:18" ht="12">
      <c r="A1070" s="31"/>
      <c r="Q1070" s="31"/>
      <c r="R1070" s="31"/>
    </row>
    <row r="1071" spans="1:18" ht="12">
      <c r="A1071" s="31"/>
      <c r="Q1071" s="31"/>
      <c r="R1071" s="31"/>
    </row>
    <row r="1072" spans="1:18" ht="12">
      <c r="A1072" s="31"/>
      <c r="Q1072" s="31"/>
      <c r="R1072" s="31"/>
    </row>
    <row r="1073" spans="1:18" ht="12">
      <c r="A1073" s="31"/>
      <c r="Q1073" s="31"/>
      <c r="R1073" s="31"/>
    </row>
    <row r="1074" spans="1:18" ht="12">
      <c r="A1074" s="31"/>
      <c r="Q1074" s="31"/>
      <c r="R1074" s="31"/>
    </row>
    <row r="1075" spans="1:18" ht="12">
      <c r="A1075" s="31"/>
      <c r="Q1075" s="31"/>
      <c r="R1075" s="31"/>
    </row>
    <row r="1076" spans="1:18" ht="12">
      <c r="A1076" s="31"/>
      <c r="Q1076" s="31"/>
      <c r="R1076" s="31"/>
    </row>
    <row r="1077" spans="1:18" ht="12">
      <c r="A1077" s="31"/>
      <c r="Q1077" s="31"/>
      <c r="R1077" s="31"/>
    </row>
    <row r="1078" spans="1:18" ht="12">
      <c r="A1078" s="31"/>
      <c r="Q1078" s="31"/>
      <c r="R1078" s="31"/>
    </row>
    <row r="1079" spans="1:18" ht="12">
      <c r="A1079" s="31"/>
      <c r="Q1079" s="31"/>
      <c r="R1079" s="31"/>
    </row>
    <row r="1080" spans="1:18" ht="12">
      <c r="A1080" s="31"/>
      <c r="Q1080" s="31"/>
      <c r="R1080" s="31"/>
    </row>
    <row r="1081" spans="1:18" ht="12">
      <c r="A1081" s="31"/>
      <c r="Q1081" s="31"/>
      <c r="R1081" s="31"/>
    </row>
    <row r="1082" spans="1:18" ht="12">
      <c r="A1082" s="31"/>
      <c r="Q1082" s="31"/>
      <c r="R1082" s="31"/>
    </row>
    <row r="1083" spans="1:18" ht="12">
      <c r="A1083" s="31"/>
      <c r="Q1083" s="31"/>
      <c r="R1083" s="31"/>
    </row>
    <row r="1084" spans="1:18" ht="12">
      <c r="A1084" s="31"/>
      <c r="Q1084" s="31"/>
      <c r="R1084" s="31"/>
    </row>
    <row r="1085" spans="1:18" ht="12">
      <c r="A1085" s="31"/>
      <c r="Q1085" s="31"/>
      <c r="R1085" s="31"/>
    </row>
    <row r="1086" spans="1:18" ht="12">
      <c r="A1086" s="31"/>
      <c r="Q1086" s="31"/>
      <c r="R1086" s="31"/>
    </row>
    <row r="1087" spans="1:18" ht="12">
      <c r="A1087" s="31"/>
      <c r="Q1087" s="31"/>
      <c r="R1087" s="31"/>
    </row>
    <row r="1088" spans="1:18" ht="12">
      <c r="A1088" s="31"/>
      <c r="Q1088" s="31"/>
      <c r="R1088" s="31"/>
    </row>
    <row r="1089" spans="1:18" ht="12">
      <c r="A1089" s="31"/>
      <c r="Q1089" s="31"/>
      <c r="R1089" s="31"/>
    </row>
    <row r="1090" spans="1:18" ht="12">
      <c r="A1090" s="31"/>
      <c r="Q1090" s="31"/>
      <c r="R1090" s="31"/>
    </row>
    <row r="1091" spans="1:18" ht="12">
      <c r="A1091" s="31"/>
      <c r="Q1091" s="31"/>
      <c r="R1091" s="31"/>
    </row>
    <row r="1092" spans="1:18" ht="12">
      <c r="A1092" s="31"/>
      <c r="Q1092" s="31"/>
      <c r="R1092" s="31"/>
    </row>
    <row r="1093" spans="1:18" ht="12">
      <c r="A1093" s="31"/>
      <c r="Q1093" s="31"/>
      <c r="R1093" s="31"/>
    </row>
    <row r="1094" spans="1:18" ht="12">
      <c r="A1094" s="31"/>
      <c r="Q1094" s="31"/>
      <c r="R1094" s="31"/>
    </row>
    <row r="1095" spans="1:18" ht="12">
      <c r="A1095" s="31"/>
      <c r="Q1095" s="31"/>
      <c r="R1095" s="31"/>
    </row>
    <row r="1096" spans="1:18" ht="12">
      <c r="A1096" s="31"/>
      <c r="Q1096" s="31"/>
      <c r="R1096" s="31"/>
    </row>
    <row r="1097" spans="1:18" ht="12">
      <c r="A1097" s="31"/>
      <c r="Q1097" s="31"/>
      <c r="R1097" s="31"/>
    </row>
    <row r="1098" spans="1:18" ht="12">
      <c r="A1098" s="31"/>
      <c r="Q1098" s="31"/>
      <c r="R1098" s="31"/>
    </row>
    <row r="1099" spans="1:18" ht="12">
      <c r="A1099" s="31"/>
      <c r="Q1099" s="31"/>
      <c r="R1099" s="31"/>
    </row>
    <row r="1100" spans="1:18" ht="12">
      <c r="A1100" s="31"/>
      <c r="Q1100" s="31"/>
      <c r="R1100" s="31"/>
    </row>
    <row r="1101" spans="1:18" ht="12">
      <c r="A1101" s="31"/>
      <c r="Q1101" s="31"/>
      <c r="R1101" s="31"/>
    </row>
    <row r="1102" spans="1:18" ht="12">
      <c r="A1102" s="31"/>
      <c r="Q1102" s="31"/>
      <c r="R1102" s="31"/>
    </row>
    <row r="1103" spans="1:18" ht="12">
      <c r="A1103" s="31"/>
      <c r="Q1103" s="31"/>
      <c r="R1103" s="31"/>
    </row>
    <row r="1104" spans="1:18" ht="12">
      <c r="A1104" s="31"/>
      <c r="Q1104" s="31"/>
      <c r="R1104" s="31"/>
    </row>
    <row r="1105" spans="1:18" ht="12">
      <c r="A1105" s="31"/>
      <c r="Q1105" s="31"/>
      <c r="R1105" s="31"/>
    </row>
    <row r="1106" spans="1:18" ht="12">
      <c r="A1106" s="31"/>
      <c r="Q1106" s="31"/>
      <c r="R1106" s="31"/>
    </row>
    <row r="1107" spans="1:18" ht="12">
      <c r="A1107" s="31"/>
      <c r="Q1107" s="31"/>
      <c r="R1107" s="31"/>
    </row>
    <row r="1108" spans="1:18" ht="12">
      <c r="A1108" s="31"/>
      <c r="Q1108" s="31"/>
      <c r="R1108" s="31"/>
    </row>
    <row r="1109" spans="1:18" ht="12">
      <c r="A1109" s="31"/>
      <c r="Q1109" s="31"/>
      <c r="R1109" s="31"/>
    </row>
    <row r="1110" spans="1:18" ht="12">
      <c r="A1110" s="31"/>
      <c r="Q1110" s="31"/>
      <c r="R1110" s="31"/>
    </row>
    <row r="1111" spans="1:18" ht="12">
      <c r="A1111" s="31"/>
      <c r="Q1111" s="31"/>
      <c r="R1111" s="31"/>
    </row>
    <row r="1112" spans="1:18" ht="12">
      <c r="A1112" s="31"/>
      <c r="Q1112" s="31"/>
      <c r="R1112" s="31"/>
    </row>
    <row r="1113" spans="1:18" ht="12">
      <c r="A1113" s="31"/>
      <c r="Q1113" s="31"/>
      <c r="R1113" s="31"/>
    </row>
    <row r="1114" spans="1:18" ht="12">
      <c r="A1114" s="31"/>
      <c r="Q1114" s="31"/>
      <c r="R1114" s="31"/>
    </row>
    <row r="1115" spans="1:18" ht="12">
      <c r="A1115" s="31"/>
      <c r="Q1115" s="31"/>
      <c r="R1115" s="31"/>
    </row>
    <row r="1116" spans="1:18" ht="12">
      <c r="A1116" s="31"/>
      <c r="Q1116" s="31"/>
      <c r="R1116" s="31"/>
    </row>
    <row r="1117" spans="1:18" ht="12">
      <c r="A1117" s="31"/>
      <c r="Q1117" s="31"/>
      <c r="R1117" s="31"/>
    </row>
    <row r="1118" spans="1:18" ht="12">
      <c r="A1118" s="31"/>
      <c r="Q1118" s="31"/>
      <c r="R1118" s="31"/>
    </row>
    <row r="1119" spans="1:18" ht="12">
      <c r="A1119" s="31"/>
      <c r="Q1119" s="31"/>
      <c r="R1119" s="31"/>
    </row>
    <row r="1120" spans="1:18" ht="12">
      <c r="A1120" s="31"/>
      <c r="Q1120" s="31"/>
      <c r="R1120" s="31"/>
    </row>
    <row r="1121" spans="1:18" ht="12">
      <c r="A1121" s="31"/>
      <c r="Q1121" s="31"/>
      <c r="R1121" s="31"/>
    </row>
    <row r="1122" spans="1:18" ht="12">
      <c r="A1122" s="31"/>
      <c r="Q1122" s="31"/>
      <c r="R1122" s="31"/>
    </row>
    <row r="1123" spans="1:18" ht="12">
      <c r="A1123" s="31"/>
      <c r="Q1123" s="31"/>
      <c r="R1123" s="31"/>
    </row>
    <row r="1124" spans="1:18" ht="12">
      <c r="A1124" s="31"/>
      <c r="Q1124" s="31"/>
      <c r="R1124" s="31"/>
    </row>
    <row r="1125" spans="1:18" ht="12">
      <c r="A1125" s="31"/>
      <c r="Q1125" s="31"/>
      <c r="R1125" s="31"/>
    </row>
    <row r="1126" spans="1:18" ht="12">
      <c r="A1126" s="31"/>
      <c r="Q1126" s="31"/>
      <c r="R1126" s="31"/>
    </row>
    <row r="1127" spans="1:18" ht="12">
      <c r="A1127" s="31"/>
      <c r="Q1127" s="31"/>
      <c r="R1127" s="31"/>
    </row>
    <row r="1128" spans="1:18" ht="12">
      <c r="A1128" s="31"/>
      <c r="Q1128" s="31"/>
      <c r="R1128" s="31"/>
    </row>
    <row r="1129" spans="1:18" ht="12">
      <c r="A1129" s="31"/>
      <c r="Q1129" s="31"/>
      <c r="R1129" s="31"/>
    </row>
    <row r="1130" spans="1:18" ht="12">
      <c r="A1130" s="31"/>
      <c r="Q1130" s="31"/>
      <c r="R1130" s="31"/>
    </row>
    <row r="1131" spans="1:18" ht="12">
      <c r="A1131" s="31"/>
      <c r="Q1131" s="31"/>
      <c r="R1131" s="31"/>
    </row>
    <row r="1132" spans="1:18" ht="12">
      <c r="A1132" s="31"/>
      <c r="Q1132" s="31"/>
      <c r="R1132" s="31"/>
    </row>
    <row r="1133" spans="1:18" ht="12">
      <c r="A1133" s="31"/>
      <c r="Q1133" s="31"/>
      <c r="R1133" s="31"/>
    </row>
    <row r="1134" spans="1:18" ht="12">
      <c r="A1134" s="31"/>
      <c r="Q1134" s="31"/>
      <c r="R1134" s="31"/>
    </row>
    <row r="1135" spans="1:18" ht="12">
      <c r="A1135" s="31"/>
      <c r="Q1135" s="31"/>
      <c r="R1135" s="31"/>
    </row>
    <row r="1136" spans="1:18" ht="12">
      <c r="A1136" s="31"/>
      <c r="Q1136" s="31"/>
      <c r="R1136" s="31"/>
    </row>
    <row r="1137" spans="1:18" ht="12">
      <c r="A1137" s="31"/>
      <c r="Q1137" s="31"/>
      <c r="R1137" s="31"/>
    </row>
    <row r="1138" spans="1:18" ht="12">
      <c r="A1138" s="31"/>
      <c r="Q1138" s="31"/>
      <c r="R1138" s="31"/>
    </row>
    <row r="1139" spans="1:18" ht="12">
      <c r="A1139" s="31"/>
      <c r="Q1139" s="31"/>
      <c r="R1139" s="31"/>
    </row>
    <row r="1140" spans="1:18" ht="12">
      <c r="A1140" s="31"/>
      <c r="Q1140" s="31"/>
      <c r="R1140" s="31"/>
    </row>
    <row r="1141" spans="1:18" ht="12">
      <c r="A1141" s="31"/>
      <c r="Q1141" s="31"/>
      <c r="R1141" s="31"/>
    </row>
    <row r="1142" spans="1:18" ht="12">
      <c r="A1142" s="31"/>
      <c r="Q1142" s="31"/>
      <c r="R1142" s="31"/>
    </row>
    <row r="1143" spans="1:18" ht="12">
      <c r="A1143" s="31"/>
      <c r="Q1143" s="31"/>
      <c r="R1143" s="31"/>
    </row>
    <row r="1144" spans="1:18" ht="12">
      <c r="A1144" s="31"/>
      <c r="Q1144" s="31"/>
      <c r="R1144" s="31"/>
    </row>
    <row r="1145" spans="1:18" ht="12">
      <c r="A1145" s="31"/>
      <c r="Q1145" s="31"/>
      <c r="R1145" s="31"/>
    </row>
    <row r="1146" spans="1:18" ht="12">
      <c r="A1146" s="31"/>
      <c r="Q1146" s="31"/>
      <c r="R1146" s="31"/>
    </row>
    <row r="1147" spans="1:18" ht="12">
      <c r="A1147" s="31"/>
      <c r="Q1147" s="31"/>
      <c r="R1147" s="31"/>
    </row>
    <row r="1148" spans="1:18" ht="12">
      <c r="A1148" s="31"/>
      <c r="Q1148" s="31"/>
      <c r="R1148" s="31"/>
    </row>
    <row r="1149" spans="1:18" ht="12">
      <c r="A1149" s="31"/>
      <c r="Q1149" s="31"/>
      <c r="R1149" s="31"/>
    </row>
    <row r="1150" spans="1:18" ht="12">
      <c r="A1150" s="31"/>
      <c r="Q1150" s="31"/>
      <c r="R1150" s="31"/>
    </row>
    <row r="1151" spans="1:18" ht="12">
      <c r="A1151" s="31"/>
      <c r="Q1151" s="31"/>
      <c r="R1151" s="31"/>
    </row>
    <row r="1152" spans="1:18" ht="12">
      <c r="A1152" s="31"/>
      <c r="Q1152" s="31"/>
      <c r="R1152" s="31"/>
    </row>
    <row r="1153" spans="1:18" ht="12">
      <c r="A1153" s="31"/>
      <c r="Q1153" s="31"/>
      <c r="R1153" s="31"/>
    </row>
    <row r="1154" spans="1:18" ht="12">
      <c r="A1154" s="31"/>
      <c r="Q1154" s="31"/>
      <c r="R1154" s="31"/>
    </row>
    <row r="1155" spans="1:18" ht="12">
      <c r="A1155" s="31"/>
      <c r="Q1155" s="31"/>
      <c r="R1155" s="31"/>
    </row>
    <row r="1156" spans="1:18" ht="12">
      <c r="A1156" s="31"/>
      <c r="Q1156" s="31"/>
      <c r="R1156" s="31"/>
    </row>
    <row r="1157" spans="1:18" ht="12">
      <c r="A1157" s="31"/>
      <c r="Q1157" s="31"/>
      <c r="R1157" s="31"/>
    </row>
    <row r="1158" spans="1:18" ht="12">
      <c r="A1158" s="31"/>
      <c r="Q1158" s="31"/>
      <c r="R1158" s="31"/>
    </row>
    <row r="1159" spans="1:18" ht="12">
      <c r="A1159" s="31"/>
      <c r="Q1159" s="31"/>
      <c r="R1159" s="31"/>
    </row>
    <row r="1160" spans="1:18" ht="12">
      <c r="A1160" s="31"/>
      <c r="Q1160" s="31"/>
      <c r="R1160" s="31"/>
    </row>
    <row r="1161" spans="1:18" ht="12">
      <c r="A1161" s="31"/>
      <c r="Q1161" s="31"/>
      <c r="R1161" s="31"/>
    </row>
    <row r="1162" spans="1:18" ht="12">
      <c r="A1162" s="31"/>
      <c r="Q1162" s="31"/>
      <c r="R1162" s="31"/>
    </row>
    <row r="1163" spans="1:18" ht="12">
      <c r="A1163" s="31"/>
      <c r="Q1163" s="31"/>
      <c r="R1163" s="31"/>
    </row>
    <row r="1164" spans="1:18" ht="12">
      <c r="A1164" s="31"/>
      <c r="Q1164" s="31"/>
      <c r="R1164" s="31"/>
    </row>
    <row r="1165" spans="1:18" ht="12">
      <c r="A1165" s="31"/>
      <c r="Q1165" s="31"/>
      <c r="R1165" s="31"/>
    </row>
    <row r="1166" spans="1:18" ht="12">
      <c r="A1166" s="31"/>
      <c r="Q1166" s="31"/>
      <c r="R1166" s="31"/>
    </row>
    <row r="1167" spans="1:18" ht="12">
      <c r="A1167" s="31"/>
      <c r="Q1167" s="31"/>
      <c r="R1167" s="31"/>
    </row>
    <row r="1168" spans="1:18" ht="12">
      <c r="A1168" s="31"/>
      <c r="Q1168" s="31"/>
      <c r="R1168" s="31"/>
    </row>
    <row r="1169" spans="1:18" ht="12">
      <c r="A1169" s="31"/>
      <c r="Q1169" s="31"/>
      <c r="R1169" s="31"/>
    </row>
    <row r="1170" spans="1:18" ht="12">
      <c r="A1170" s="31"/>
      <c r="Q1170" s="31"/>
      <c r="R1170" s="31"/>
    </row>
    <row r="1171" spans="1:18" ht="12">
      <c r="A1171" s="31"/>
      <c r="Q1171" s="31"/>
      <c r="R1171" s="31"/>
    </row>
    <row r="1172" spans="1:18" ht="12">
      <c r="A1172" s="31"/>
      <c r="Q1172" s="31"/>
      <c r="R1172" s="31"/>
    </row>
    <row r="1173" spans="1:18" ht="12">
      <c r="A1173" s="31"/>
      <c r="Q1173" s="31"/>
      <c r="R1173" s="31"/>
    </row>
    <row r="1174" spans="1:18" ht="12">
      <c r="A1174" s="31"/>
      <c r="Q1174" s="31"/>
      <c r="R1174" s="31"/>
    </row>
    <row r="1175" spans="1:18" ht="12">
      <c r="A1175" s="31"/>
      <c r="Q1175" s="31"/>
      <c r="R1175" s="31"/>
    </row>
    <row r="1176" spans="1:18" ht="12">
      <c r="A1176" s="31"/>
      <c r="Q1176" s="31"/>
      <c r="R1176" s="31"/>
    </row>
    <row r="1177" spans="1:18" ht="12">
      <c r="A1177" s="31"/>
      <c r="Q1177" s="31"/>
      <c r="R1177" s="31"/>
    </row>
    <row r="1178" spans="1:18" ht="12">
      <c r="A1178" s="31"/>
      <c r="Q1178" s="31"/>
      <c r="R1178" s="31"/>
    </row>
    <row r="1179" spans="1:18" ht="12">
      <c r="A1179" s="31"/>
      <c r="Q1179" s="31"/>
      <c r="R1179" s="31"/>
    </row>
    <row r="1180" spans="1:18" ht="12">
      <c r="A1180" s="31"/>
      <c r="Q1180" s="31"/>
      <c r="R1180" s="31"/>
    </row>
    <row r="1181" spans="1:18" ht="12">
      <c r="A1181" s="31"/>
      <c r="Q1181" s="31"/>
      <c r="R1181" s="31"/>
    </row>
    <row r="1182" spans="1:18" ht="12">
      <c r="A1182" s="31"/>
      <c r="Q1182" s="31"/>
      <c r="R1182" s="31"/>
    </row>
    <row r="1183" spans="1:18" ht="12">
      <c r="A1183" s="31"/>
      <c r="Q1183" s="31"/>
      <c r="R1183" s="31"/>
    </row>
    <row r="1184" spans="1:18" ht="12">
      <c r="A1184" s="31"/>
      <c r="Q1184" s="31"/>
      <c r="R1184" s="31"/>
    </row>
    <row r="1185" spans="1:18" ht="12">
      <c r="A1185" s="31"/>
      <c r="Q1185" s="31"/>
      <c r="R1185" s="31"/>
    </row>
    <row r="1186" spans="1:18" ht="12">
      <c r="A1186" s="31"/>
      <c r="Q1186" s="31"/>
      <c r="R1186" s="31"/>
    </row>
    <row r="1187" spans="1:18" ht="12">
      <c r="A1187" s="31"/>
      <c r="Q1187" s="31"/>
      <c r="R1187" s="31"/>
    </row>
    <row r="1188" spans="1:18" ht="12">
      <c r="A1188" s="31"/>
      <c r="Q1188" s="31"/>
      <c r="R1188" s="31"/>
    </row>
    <row r="1189" spans="1:18" ht="12">
      <c r="A1189" s="31"/>
      <c r="Q1189" s="31"/>
      <c r="R1189" s="31"/>
    </row>
    <row r="1190" spans="1:18" ht="12">
      <c r="A1190" s="31"/>
      <c r="Q1190" s="31"/>
      <c r="R1190" s="31"/>
    </row>
    <row r="1191" spans="1:18" ht="12">
      <c r="A1191" s="31"/>
      <c r="Q1191" s="31"/>
      <c r="R1191" s="31"/>
    </row>
    <row r="1192" spans="1:18" ht="12">
      <c r="A1192" s="31"/>
      <c r="Q1192" s="31"/>
      <c r="R1192" s="31"/>
    </row>
    <row r="1193" spans="1:18" ht="12">
      <c r="A1193" s="31"/>
      <c r="Q1193" s="31"/>
      <c r="R1193" s="31"/>
    </row>
    <row r="1194" spans="1:18" ht="12">
      <c r="A1194" s="31"/>
      <c r="Q1194" s="31"/>
      <c r="R1194" s="31"/>
    </row>
    <row r="1195" spans="1:18" ht="12">
      <c r="A1195" s="31"/>
      <c r="Q1195" s="31"/>
      <c r="R1195" s="31"/>
    </row>
    <row r="1196" spans="1:18" ht="12">
      <c r="A1196" s="31"/>
      <c r="Q1196" s="31"/>
      <c r="R1196" s="31"/>
    </row>
    <row r="1197" spans="1:18" ht="12">
      <c r="A1197" s="31"/>
      <c r="Q1197" s="31"/>
      <c r="R1197" s="31"/>
    </row>
    <row r="1198" spans="1:18" ht="12">
      <c r="A1198" s="31"/>
      <c r="Q1198" s="31"/>
      <c r="R1198" s="31"/>
    </row>
    <row r="1199" spans="1:18" ht="12">
      <c r="A1199" s="31"/>
      <c r="Q1199" s="31"/>
      <c r="R1199" s="31"/>
    </row>
    <row r="1200" spans="1:18" ht="12">
      <c r="A1200" s="31"/>
      <c r="Q1200" s="31"/>
      <c r="R1200" s="31"/>
    </row>
    <row r="1201" spans="1:18" ht="12">
      <c r="A1201" s="31"/>
      <c r="Q1201" s="31"/>
      <c r="R1201" s="31"/>
    </row>
    <row r="1202" spans="1:18" ht="12">
      <c r="A1202" s="31"/>
      <c r="Q1202" s="31"/>
      <c r="R1202" s="31"/>
    </row>
    <row r="1203" spans="1:18" ht="12">
      <c r="A1203" s="31"/>
      <c r="Q1203" s="31"/>
      <c r="R1203" s="31"/>
    </row>
    <row r="1204" spans="1:18" ht="12">
      <c r="A1204" s="31"/>
      <c r="Q1204" s="31"/>
      <c r="R1204" s="31"/>
    </row>
    <row r="1205" spans="1:18" ht="12">
      <c r="A1205" s="31"/>
      <c r="Q1205" s="31"/>
      <c r="R1205" s="31"/>
    </row>
    <row r="1206" spans="1:18" ht="12">
      <c r="A1206" s="31"/>
      <c r="Q1206" s="31"/>
      <c r="R1206" s="31"/>
    </row>
    <row r="1207" spans="1:18" ht="12">
      <c r="A1207" s="31"/>
      <c r="Q1207" s="31"/>
      <c r="R1207" s="31"/>
    </row>
    <row r="1208" spans="1:18" ht="12">
      <c r="A1208" s="31"/>
      <c r="Q1208" s="31"/>
      <c r="R1208" s="31"/>
    </row>
    <row r="1209" spans="1:18" ht="12">
      <c r="A1209" s="31"/>
      <c r="Q1209" s="31"/>
      <c r="R1209" s="31"/>
    </row>
    <row r="1210" spans="1:18" ht="12">
      <c r="A1210" s="31"/>
      <c r="Q1210" s="31"/>
      <c r="R1210" s="31"/>
    </row>
    <row r="1211" spans="1:18" ht="12">
      <c r="A1211" s="31"/>
      <c r="Q1211" s="31"/>
      <c r="R1211" s="31"/>
    </row>
    <row r="1212" spans="1:18" ht="12">
      <c r="A1212" s="31"/>
      <c r="Q1212" s="31"/>
      <c r="R1212" s="31"/>
    </row>
    <row r="1213" spans="1:18" ht="12">
      <c r="A1213" s="31"/>
      <c r="Q1213" s="31"/>
      <c r="R1213" s="31"/>
    </row>
    <row r="1214" spans="1:18" ht="12">
      <c r="A1214" s="31"/>
      <c r="Q1214" s="31"/>
      <c r="R1214" s="31"/>
    </row>
    <row r="1215" spans="1:18" ht="12">
      <c r="A1215" s="31"/>
      <c r="Q1215" s="31"/>
      <c r="R1215" s="31"/>
    </row>
    <row r="1216" spans="1:18" ht="12">
      <c r="A1216" s="31"/>
      <c r="Q1216" s="31"/>
      <c r="R1216" s="31"/>
    </row>
    <row r="1217" spans="1:18" ht="12">
      <c r="A1217" s="31"/>
      <c r="Q1217" s="31"/>
      <c r="R1217" s="31"/>
    </row>
    <row r="1218" spans="1:18" ht="12">
      <c r="A1218" s="31"/>
      <c r="Q1218" s="31"/>
      <c r="R1218" s="31"/>
    </row>
    <row r="1219" spans="1:18" ht="12">
      <c r="A1219" s="31"/>
      <c r="Q1219" s="31"/>
      <c r="R1219" s="31"/>
    </row>
    <row r="1220" spans="1:18" ht="12">
      <c r="A1220" s="31"/>
      <c r="Q1220" s="31"/>
      <c r="R1220" s="31"/>
    </row>
    <row r="1221" spans="1:18" ht="12">
      <c r="A1221" s="31"/>
      <c r="Q1221" s="31"/>
      <c r="R1221" s="31"/>
    </row>
    <row r="1222" spans="1:18" ht="12">
      <c r="A1222" s="31"/>
      <c r="Q1222" s="31"/>
      <c r="R1222" s="31"/>
    </row>
    <row r="1223" spans="1:18" ht="12">
      <c r="A1223" s="31"/>
      <c r="Q1223" s="31"/>
      <c r="R1223" s="31"/>
    </row>
    <row r="1224" spans="1:18" ht="12">
      <c r="A1224" s="31"/>
      <c r="Q1224" s="31"/>
      <c r="R1224" s="31"/>
    </row>
    <row r="1225" spans="1:18" ht="12">
      <c r="A1225" s="31"/>
      <c r="Q1225" s="31"/>
      <c r="R1225" s="31"/>
    </row>
    <row r="1226" spans="1:18" ht="12">
      <c r="A1226" s="31"/>
      <c r="Q1226" s="31"/>
      <c r="R1226" s="31"/>
    </row>
    <row r="1227" spans="1:18" ht="12">
      <c r="A1227" s="31"/>
      <c r="Q1227" s="31"/>
      <c r="R1227" s="31"/>
    </row>
    <row r="1228" spans="1:18" ht="12">
      <c r="A1228" s="31"/>
      <c r="Q1228" s="31"/>
      <c r="R1228" s="31"/>
    </row>
    <row r="1229" spans="1:18" ht="12">
      <c r="A1229" s="31"/>
      <c r="Q1229" s="31"/>
      <c r="R1229" s="31"/>
    </row>
    <row r="1230" spans="1:18" ht="12">
      <c r="A1230" s="31"/>
      <c r="Q1230" s="31"/>
      <c r="R1230" s="31"/>
    </row>
    <row r="1231" spans="1:18" ht="12">
      <c r="A1231" s="31"/>
      <c r="Q1231" s="31"/>
      <c r="R1231" s="31"/>
    </row>
    <row r="1232" spans="1:18" ht="12">
      <c r="A1232" s="31"/>
      <c r="Q1232" s="31"/>
      <c r="R1232" s="31"/>
    </row>
    <row r="1233" spans="1:18" ht="12">
      <c r="A1233" s="31"/>
      <c r="Q1233" s="31"/>
      <c r="R1233" s="31"/>
    </row>
    <row r="1234" spans="1:18" ht="12">
      <c r="A1234" s="31"/>
      <c r="Q1234" s="31"/>
      <c r="R1234" s="31"/>
    </row>
    <row r="1235" spans="1:18" ht="12">
      <c r="A1235" s="31"/>
      <c r="Q1235" s="31"/>
      <c r="R1235" s="31"/>
    </row>
    <row r="1236" spans="1:18" ht="12">
      <c r="A1236" s="31"/>
      <c r="Q1236" s="31"/>
      <c r="R1236" s="31"/>
    </row>
    <row r="1237" spans="1:18" ht="12">
      <c r="A1237" s="31"/>
      <c r="Q1237" s="31"/>
      <c r="R1237" s="31"/>
    </row>
    <row r="1238" spans="1:18" ht="12">
      <c r="A1238" s="31"/>
      <c r="Q1238" s="31"/>
      <c r="R1238" s="31"/>
    </row>
    <row r="1239" spans="1:18" ht="12">
      <c r="A1239" s="31"/>
      <c r="Q1239" s="31"/>
      <c r="R1239" s="31"/>
    </row>
    <row r="1240" spans="1:18" ht="12">
      <c r="A1240" s="31"/>
      <c r="Q1240" s="31"/>
      <c r="R1240" s="31"/>
    </row>
    <row r="1241" spans="1:18" ht="12">
      <c r="A1241" s="31"/>
      <c r="Q1241" s="31"/>
      <c r="R1241" s="31"/>
    </row>
    <row r="1242" spans="1:18" ht="12">
      <c r="A1242" s="31"/>
      <c r="Q1242" s="31"/>
      <c r="R1242" s="31"/>
    </row>
    <row r="1243" spans="1:18" ht="12">
      <c r="A1243" s="31"/>
      <c r="Q1243" s="31"/>
      <c r="R1243" s="31"/>
    </row>
    <row r="1244" spans="1:18" ht="12">
      <c r="A1244" s="31"/>
      <c r="Q1244" s="31"/>
      <c r="R1244" s="31"/>
    </row>
    <row r="1245" spans="1:18" ht="12">
      <c r="A1245" s="31"/>
      <c r="Q1245" s="31"/>
      <c r="R1245" s="31"/>
    </row>
    <row r="1246" spans="1:18" ht="12">
      <c r="A1246" s="31"/>
      <c r="Q1246" s="31"/>
      <c r="R1246" s="31"/>
    </row>
    <row r="1247" spans="1:18" ht="12">
      <c r="A1247" s="31"/>
      <c r="Q1247" s="31"/>
      <c r="R1247" s="31"/>
    </row>
    <row r="1248" spans="1:18" ht="12">
      <c r="A1248" s="31"/>
      <c r="Q1248" s="31"/>
      <c r="R1248" s="31"/>
    </row>
    <row r="1249" spans="1:18" ht="12">
      <c r="A1249" s="31"/>
      <c r="Q1249" s="31"/>
      <c r="R1249" s="31"/>
    </row>
    <row r="1250" spans="1:18" ht="12">
      <c r="A1250" s="31"/>
      <c r="Q1250" s="31"/>
      <c r="R1250" s="31"/>
    </row>
    <row r="1251" spans="1:18" ht="12">
      <c r="A1251" s="31"/>
      <c r="Q1251" s="31"/>
      <c r="R1251" s="31"/>
    </row>
    <row r="1252" spans="1:18" ht="12">
      <c r="A1252" s="31"/>
      <c r="Q1252" s="31"/>
      <c r="R1252" s="31"/>
    </row>
    <row r="1253" spans="1:18" ht="12">
      <c r="A1253" s="31"/>
      <c r="Q1253" s="31"/>
      <c r="R1253" s="31"/>
    </row>
    <row r="1254" spans="1:18" ht="12">
      <c r="A1254" s="31"/>
      <c r="Q1254" s="31"/>
      <c r="R1254" s="31"/>
    </row>
    <row r="1255" spans="1:18" ht="12">
      <c r="A1255" s="31"/>
      <c r="Q1255" s="31"/>
      <c r="R1255" s="31"/>
    </row>
    <row r="1256" spans="1:18" ht="12">
      <c r="A1256" s="31"/>
      <c r="Q1256" s="31"/>
      <c r="R1256" s="31"/>
    </row>
    <row r="1257" spans="1:18" ht="12">
      <c r="A1257" s="31"/>
      <c r="Q1257" s="31"/>
      <c r="R1257" s="31"/>
    </row>
    <row r="1258" spans="1:18" ht="12">
      <c r="A1258" s="31"/>
      <c r="Q1258" s="31"/>
      <c r="R1258" s="31"/>
    </row>
    <row r="1259" spans="1:18" ht="12">
      <c r="A1259" s="31"/>
      <c r="Q1259" s="31"/>
      <c r="R1259" s="31"/>
    </row>
    <row r="1260" spans="1:18" ht="12">
      <c r="A1260" s="31"/>
      <c r="Q1260" s="31"/>
      <c r="R1260" s="31"/>
    </row>
    <row r="1261" spans="1:18" ht="12">
      <c r="A1261" s="31"/>
      <c r="Q1261" s="31"/>
      <c r="R1261" s="31"/>
    </row>
    <row r="1262" spans="1:18" ht="12">
      <c r="A1262" s="31"/>
      <c r="Q1262" s="31"/>
      <c r="R1262" s="31"/>
    </row>
    <row r="1263" spans="1:18" ht="12">
      <c r="A1263" s="31"/>
      <c r="Q1263" s="31"/>
      <c r="R1263" s="31"/>
    </row>
    <row r="1264" spans="1:18" ht="12">
      <c r="A1264" s="31"/>
      <c r="Q1264" s="31"/>
      <c r="R1264" s="31"/>
    </row>
    <row r="1265" spans="1:18" ht="12">
      <c r="A1265" s="31"/>
      <c r="Q1265" s="31"/>
      <c r="R1265" s="31"/>
    </row>
    <row r="1266" spans="1:18" ht="12">
      <c r="A1266" s="31"/>
      <c r="Q1266" s="31"/>
      <c r="R1266" s="31"/>
    </row>
    <row r="1267" spans="1:18" ht="12">
      <c r="A1267" s="31"/>
      <c r="Q1267" s="31"/>
      <c r="R1267" s="31"/>
    </row>
    <row r="1268" spans="1:18" ht="12">
      <c r="A1268" s="31"/>
      <c r="Q1268" s="31"/>
      <c r="R1268" s="31"/>
    </row>
    <row r="1269" spans="1:18" ht="12">
      <c r="A1269" s="31"/>
      <c r="Q1269" s="31"/>
      <c r="R1269" s="31"/>
    </row>
    <row r="1270" spans="1:18" ht="12">
      <c r="A1270" s="31"/>
      <c r="Q1270" s="31"/>
      <c r="R1270" s="31"/>
    </row>
    <row r="1271" spans="1:18" ht="12">
      <c r="A1271" s="31"/>
      <c r="Q1271" s="31"/>
      <c r="R1271" s="31"/>
    </row>
    <row r="1272" spans="1:18" ht="12">
      <c r="A1272" s="31"/>
      <c r="Q1272" s="31"/>
      <c r="R1272" s="31"/>
    </row>
    <row r="1273" spans="1:18" ht="12">
      <c r="A1273" s="31"/>
      <c r="Q1273" s="31"/>
      <c r="R1273" s="31"/>
    </row>
    <row r="1274" spans="1:18" ht="12">
      <c r="A1274" s="31"/>
      <c r="Q1274" s="31"/>
      <c r="R1274" s="31"/>
    </row>
    <row r="1275" spans="1:18" ht="12">
      <c r="A1275" s="31"/>
      <c r="Q1275" s="31"/>
      <c r="R1275" s="31"/>
    </row>
    <row r="1276" spans="1:18" ht="12">
      <c r="A1276" s="31"/>
      <c r="Q1276" s="31"/>
      <c r="R1276" s="31"/>
    </row>
    <row r="1277" spans="1:18" ht="12">
      <c r="A1277" s="31"/>
      <c r="Q1277" s="31"/>
      <c r="R1277" s="31"/>
    </row>
    <row r="1278" spans="1:18" ht="12">
      <c r="A1278" s="31"/>
      <c r="Q1278" s="31"/>
      <c r="R1278" s="31"/>
    </row>
    <row r="1279" spans="1:18" ht="12">
      <c r="A1279" s="31"/>
      <c r="Q1279" s="31"/>
      <c r="R1279" s="31"/>
    </row>
    <row r="1280" spans="1:18" ht="12">
      <c r="A1280" s="31"/>
      <c r="Q1280" s="31"/>
      <c r="R1280" s="31"/>
    </row>
    <row r="1281" spans="1:18" ht="12">
      <c r="A1281" s="31"/>
      <c r="Q1281" s="31"/>
      <c r="R1281" s="31"/>
    </row>
    <row r="1282" spans="1:18" ht="12">
      <c r="A1282" s="31"/>
      <c r="Q1282" s="31"/>
      <c r="R1282" s="31"/>
    </row>
    <row r="1283" spans="1:18" ht="12">
      <c r="A1283" s="31"/>
      <c r="Q1283" s="31"/>
      <c r="R1283" s="31"/>
    </row>
    <row r="1284" spans="1:18" ht="12">
      <c r="A1284" s="31"/>
      <c r="Q1284" s="31"/>
      <c r="R1284" s="31"/>
    </row>
    <row r="1285" spans="1:18" ht="12">
      <c r="A1285" s="31"/>
      <c r="Q1285" s="31"/>
      <c r="R1285" s="31"/>
    </row>
    <row r="1286" spans="1:18" ht="12">
      <c r="A1286" s="31"/>
      <c r="Q1286" s="31"/>
      <c r="R1286" s="31"/>
    </row>
    <row r="1287" spans="1:18" ht="12">
      <c r="A1287" s="31"/>
      <c r="Q1287" s="31"/>
      <c r="R1287" s="31"/>
    </row>
    <row r="1288" spans="1:18" ht="12">
      <c r="A1288" s="31"/>
      <c r="Q1288" s="31"/>
      <c r="R1288" s="31"/>
    </row>
    <row r="1289" spans="1:18" ht="12">
      <c r="A1289" s="31"/>
      <c r="Q1289" s="31"/>
      <c r="R1289" s="31"/>
    </row>
    <row r="1290" spans="1:18" ht="12">
      <c r="A1290" s="31"/>
      <c r="Q1290" s="31"/>
      <c r="R1290" s="31"/>
    </row>
    <row r="1291" spans="1:18" ht="12">
      <c r="A1291" s="31"/>
      <c r="Q1291" s="31"/>
      <c r="R1291" s="31"/>
    </row>
    <row r="1292" spans="1:18" ht="12">
      <c r="A1292" s="31"/>
      <c r="Q1292" s="31"/>
      <c r="R1292" s="31"/>
    </row>
    <row r="1293" spans="1:18" ht="12">
      <c r="A1293" s="31"/>
      <c r="Q1293" s="31"/>
      <c r="R1293" s="31"/>
    </row>
    <row r="1294" spans="1:18" ht="12">
      <c r="A1294" s="31"/>
      <c r="Q1294" s="31"/>
      <c r="R1294" s="31"/>
    </row>
    <row r="1295" spans="1:18" ht="12">
      <c r="A1295" s="31"/>
      <c r="Q1295" s="31"/>
      <c r="R1295" s="31"/>
    </row>
    <row r="1296" spans="1:18" ht="12">
      <c r="A1296" s="31"/>
      <c r="Q1296" s="31"/>
      <c r="R1296" s="31"/>
    </row>
    <row r="1297" spans="1:18" ht="12">
      <c r="A1297" s="31"/>
      <c r="Q1297" s="31"/>
      <c r="R1297" s="31"/>
    </row>
    <row r="1298" spans="1:18" ht="12">
      <c r="A1298" s="31"/>
      <c r="Q1298" s="31"/>
      <c r="R1298" s="31"/>
    </row>
    <row r="1299" spans="1:18" ht="12">
      <c r="A1299" s="31"/>
      <c r="Q1299" s="31"/>
      <c r="R1299" s="31"/>
    </row>
    <row r="1300" spans="1:18" ht="12">
      <c r="A1300" s="31"/>
      <c r="Q1300" s="31"/>
      <c r="R1300" s="31"/>
    </row>
    <row r="1301" spans="1:18" ht="12">
      <c r="A1301" s="31"/>
      <c r="Q1301" s="31"/>
      <c r="R1301" s="31"/>
    </row>
    <row r="1302" spans="1:18" ht="12">
      <c r="A1302" s="31"/>
      <c r="Q1302" s="31"/>
      <c r="R1302" s="31"/>
    </row>
    <row r="1303" spans="1:18" ht="12">
      <c r="A1303" s="31"/>
      <c r="Q1303" s="31"/>
      <c r="R1303" s="31"/>
    </row>
    <row r="1304" spans="1:18" ht="12">
      <c r="A1304" s="31"/>
      <c r="Q1304" s="31"/>
      <c r="R1304" s="31"/>
    </row>
    <row r="1305" spans="1:18" ht="12">
      <c r="A1305" s="31"/>
      <c r="Q1305" s="31"/>
      <c r="R1305" s="31"/>
    </row>
    <row r="1306" spans="1:18" ht="12">
      <c r="A1306" s="31"/>
      <c r="Q1306" s="31"/>
      <c r="R1306" s="31"/>
    </row>
    <row r="1307" spans="1:18" ht="12">
      <c r="A1307" s="31"/>
      <c r="Q1307" s="31"/>
      <c r="R1307" s="31"/>
    </row>
    <row r="1308" spans="1:18" ht="12">
      <c r="A1308" s="31"/>
      <c r="Q1308" s="31"/>
      <c r="R1308" s="31"/>
    </row>
    <row r="1309" spans="1:18" ht="12">
      <c r="A1309" s="31"/>
      <c r="Q1309" s="31"/>
      <c r="R1309" s="31"/>
    </row>
    <row r="1310" spans="1:18" ht="12">
      <c r="A1310" s="31"/>
      <c r="Q1310" s="31"/>
      <c r="R1310" s="31"/>
    </row>
    <row r="1311" spans="1:18" ht="12">
      <c r="A1311" s="31"/>
      <c r="Q1311" s="31"/>
      <c r="R1311" s="31"/>
    </row>
    <row r="1312" spans="1:18" ht="12">
      <c r="A1312" s="31"/>
      <c r="Q1312" s="31"/>
      <c r="R1312" s="31"/>
    </row>
    <row r="1313" spans="1:18" ht="12">
      <c r="A1313" s="31"/>
      <c r="Q1313" s="31"/>
      <c r="R1313" s="31"/>
    </row>
    <row r="1314" spans="1:18" ht="12">
      <c r="A1314" s="31"/>
      <c r="Q1314" s="31"/>
      <c r="R1314" s="31"/>
    </row>
    <row r="1315" spans="1:18" ht="12">
      <c r="A1315" s="31"/>
      <c r="Q1315" s="31"/>
      <c r="R1315" s="31"/>
    </row>
    <row r="1316" spans="1:18" ht="12">
      <c r="A1316" s="31"/>
      <c r="Q1316" s="31"/>
      <c r="R1316" s="31"/>
    </row>
    <row r="1317" spans="1:18" ht="12">
      <c r="A1317" s="31"/>
      <c r="Q1317" s="31"/>
      <c r="R1317" s="31"/>
    </row>
    <row r="1318" spans="1:18" ht="12">
      <c r="A1318" s="31"/>
      <c r="Q1318" s="31"/>
      <c r="R1318" s="31"/>
    </row>
    <row r="1319" spans="1:18" ht="12">
      <c r="A1319" s="31"/>
      <c r="Q1319" s="31"/>
      <c r="R1319" s="31"/>
    </row>
    <row r="1320" spans="1:18" ht="12">
      <c r="A1320" s="31"/>
      <c r="Q1320" s="31"/>
      <c r="R1320" s="31"/>
    </row>
    <row r="1321" spans="1:18" ht="12">
      <c r="A1321" s="31"/>
      <c r="Q1321" s="31"/>
      <c r="R1321" s="31"/>
    </row>
    <row r="1322" spans="1:18" ht="12">
      <c r="A1322" s="31"/>
      <c r="Q1322" s="31"/>
      <c r="R1322" s="31"/>
    </row>
    <row r="1323" spans="1:18" ht="12">
      <c r="A1323" s="31"/>
      <c r="Q1323" s="31"/>
      <c r="R1323" s="31"/>
    </row>
    <row r="1324" spans="1:18" ht="12">
      <c r="A1324" s="31"/>
      <c r="Q1324" s="31"/>
      <c r="R1324" s="31"/>
    </row>
    <row r="1325" spans="1:18" ht="12">
      <c r="A1325" s="31"/>
      <c r="Q1325" s="31"/>
      <c r="R1325" s="31"/>
    </row>
    <row r="1326" spans="1:18" ht="12">
      <c r="A1326" s="31"/>
      <c r="Q1326" s="31"/>
      <c r="R1326" s="31"/>
    </row>
    <row r="1327" spans="1:18" ht="12">
      <c r="A1327" s="31"/>
      <c r="Q1327" s="31"/>
      <c r="R1327" s="31"/>
    </row>
    <row r="1328" spans="1:18" ht="12">
      <c r="A1328" s="31"/>
      <c r="Q1328" s="31"/>
      <c r="R1328" s="31"/>
    </row>
    <row r="1329" spans="1:18" ht="12">
      <c r="A1329" s="31"/>
      <c r="Q1329" s="31"/>
      <c r="R1329" s="31"/>
    </row>
    <row r="1330" spans="1:18" ht="12">
      <c r="A1330" s="31"/>
      <c r="Q1330" s="31"/>
      <c r="R1330" s="31"/>
    </row>
    <row r="1331" spans="1:18" ht="12">
      <c r="A1331" s="31"/>
      <c r="Q1331" s="31"/>
      <c r="R1331" s="31"/>
    </row>
    <row r="1332" spans="1:18" ht="12">
      <c r="A1332" s="31"/>
      <c r="Q1332" s="31"/>
      <c r="R1332" s="31"/>
    </row>
    <row r="1333" spans="1:18" ht="12">
      <c r="A1333" s="31"/>
      <c r="Q1333" s="31"/>
      <c r="R1333" s="31"/>
    </row>
    <row r="1334" spans="1:18" ht="12">
      <c r="A1334" s="31"/>
      <c r="Q1334" s="31"/>
      <c r="R1334" s="31"/>
    </row>
    <row r="1335" spans="1:18" ht="12">
      <c r="A1335" s="31"/>
      <c r="Q1335" s="31"/>
      <c r="R1335" s="31"/>
    </row>
    <row r="1336" spans="1:18" ht="12">
      <c r="A1336" s="31"/>
      <c r="Q1336" s="31"/>
      <c r="R1336" s="31"/>
    </row>
    <row r="1337" spans="1:18" ht="12">
      <c r="A1337" s="31"/>
      <c r="Q1337" s="31"/>
      <c r="R1337" s="31"/>
    </row>
    <row r="1338" spans="1:18" ht="12">
      <c r="A1338" s="31"/>
      <c r="Q1338" s="31"/>
      <c r="R1338" s="31"/>
    </row>
    <row r="1339" spans="1:18" ht="12">
      <c r="A1339" s="31"/>
      <c r="Q1339" s="31"/>
      <c r="R1339" s="31"/>
    </row>
    <row r="1340" spans="1:18" ht="12">
      <c r="A1340" s="31"/>
      <c r="Q1340" s="31"/>
      <c r="R1340" s="31"/>
    </row>
    <row r="1341" spans="1:18" ht="12">
      <c r="A1341" s="31"/>
      <c r="Q1341" s="31"/>
      <c r="R1341" s="31"/>
    </row>
    <row r="1342" spans="1:18" ht="12">
      <c r="A1342" s="31"/>
      <c r="Q1342" s="31"/>
      <c r="R1342" s="31"/>
    </row>
    <row r="1343" spans="1:18" ht="12">
      <c r="A1343" s="31"/>
      <c r="Q1343" s="31"/>
      <c r="R1343" s="31"/>
    </row>
    <row r="1344" spans="1:18" ht="12">
      <c r="A1344" s="31"/>
      <c r="Q1344" s="31"/>
      <c r="R1344" s="31"/>
    </row>
    <row r="1345" spans="1:18" ht="12">
      <c r="A1345" s="31"/>
      <c r="Q1345" s="31"/>
      <c r="R1345" s="31"/>
    </row>
    <row r="1346" spans="1:18" ht="12">
      <c r="A1346" s="31"/>
      <c r="Q1346" s="31"/>
      <c r="R1346" s="31"/>
    </row>
    <row r="1347" spans="1:18" ht="12">
      <c r="A1347" s="31"/>
      <c r="Q1347" s="31"/>
      <c r="R1347" s="31"/>
    </row>
    <row r="1348" spans="1:18" ht="12">
      <c r="A1348" s="31"/>
      <c r="Q1348" s="31"/>
      <c r="R1348" s="31"/>
    </row>
    <row r="1349" spans="1:18" ht="12">
      <c r="A1349" s="31"/>
      <c r="Q1349" s="31"/>
      <c r="R1349" s="31"/>
    </row>
    <row r="1350" spans="1:18" ht="12">
      <c r="A1350" s="31"/>
      <c r="Q1350" s="31"/>
      <c r="R1350" s="31"/>
    </row>
    <row r="1351" spans="1:18" ht="12">
      <c r="A1351" s="31"/>
      <c r="Q1351" s="31"/>
      <c r="R1351" s="31"/>
    </row>
    <row r="1352" spans="1:18" ht="12">
      <c r="A1352" s="31"/>
      <c r="Q1352" s="31"/>
      <c r="R1352" s="31"/>
    </row>
    <row r="1353" spans="1:18" ht="12">
      <c r="A1353" s="31"/>
      <c r="Q1353" s="31"/>
      <c r="R1353" s="31"/>
    </row>
    <row r="1354" spans="1:18" ht="12">
      <c r="A1354" s="31"/>
      <c r="Q1354" s="31"/>
      <c r="R1354" s="31"/>
    </row>
    <row r="1355" spans="1:18" ht="12">
      <c r="A1355" s="31"/>
      <c r="Q1355" s="31"/>
      <c r="R1355" s="31"/>
    </row>
    <row r="1356" spans="1:18" ht="12">
      <c r="A1356" s="31"/>
      <c r="Q1356" s="31"/>
      <c r="R1356" s="31"/>
    </row>
    <row r="1357" spans="1:18" ht="12">
      <c r="A1357" s="31"/>
      <c r="Q1357" s="31"/>
      <c r="R1357" s="31"/>
    </row>
    <row r="1358" spans="1:18" ht="12">
      <c r="A1358" s="31"/>
      <c r="Q1358" s="31"/>
      <c r="R1358" s="31"/>
    </row>
    <row r="1359" spans="1:18" ht="12">
      <c r="A1359" s="31"/>
      <c r="Q1359" s="31"/>
      <c r="R1359" s="31"/>
    </row>
    <row r="1360" spans="1:18" ht="12">
      <c r="A1360" s="31"/>
      <c r="Q1360" s="31"/>
      <c r="R1360" s="31"/>
    </row>
    <row r="1361" spans="1:18" ht="12">
      <c r="A1361" s="31"/>
      <c r="Q1361" s="31"/>
      <c r="R1361" s="31"/>
    </row>
    <row r="1362" spans="1:18" ht="12">
      <c r="A1362" s="31"/>
      <c r="Q1362" s="31"/>
      <c r="R1362" s="31"/>
    </row>
    <row r="1363" spans="1:18" ht="12">
      <c r="A1363" s="31"/>
      <c r="Q1363" s="31"/>
      <c r="R1363" s="31"/>
    </row>
    <row r="1364" spans="1:18" ht="12">
      <c r="A1364" s="31"/>
      <c r="Q1364" s="31"/>
      <c r="R1364" s="31"/>
    </row>
    <row r="1365" spans="1:18" ht="12">
      <c r="A1365" s="31"/>
      <c r="Q1365" s="31"/>
      <c r="R1365" s="31"/>
    </row>
    <row r="1366" spans="1:18" ht="12">
      <c r="A1366" s="31"/>
      <c r="Q1366" s="31"/>
      <c r="R1366" s="31"/>
    </row>
    <row r="1367" spans="1:18" ht="12">
      <c r="A1367" s="31"/>
      <c r="Q1367" s="31"/>
      <c r="R1367" s="31"/>
    </row>
    <row r="1368" spans="1:18" ht="12">
      <c r="A1368" s="31"/>
      <c r="Q1368" s="31"/>
      <c r="R1368" s="31"/>
    </row>
    <row r="1369" spans="1:18" ht="12">
      <c r="A1369" s="31"/>
      <c r="Q1369" s="31"/>
      <c r="R1369" s="31"/>
    </row>
    <row r="1370" spans="1:18" ht="12">
      <c r="A1370" s="31"/>
      <c r="Q1370" s="31"/>
      <c r="R1370" s="31"/>
    </row>
    <row r="1371" spans="1:18" ht="12">
      <c r="A1371" s="31"/>
      <c r="Q1371" s="31"/>
      <c r="R1371" s="31"/>
    </row>
    <row r="1372" spans="1:18" ht="12">
      <c r="A1372" s="31"/>
      <c r="Q1372" s="31"/>
      <c r="R1372" s="31"/>
    </row>
    <row r="1373" spans="1:18" ht="12">
      <c r="A1373" s="31"/>
      <c r="Q1373" s="31"/>
      <c r="R1373" s="31"/>
    </row>
    <row r="1374" spans="1:18" ht="12">
      <c r="A1374" s="31"/>
      <c r="Q1374" s="31"/>
      <c r="R1374" s="31"/>
    </row>
    <row r="1375" spans="1:18" ht="12">
      <c r="A1375" s="31"/>
      <c r="Q1375" s="31"/>
      <c r="R1375" s="31"/>
    </row>
    <row r="1376" spans="1:18" ht="12">
      <c r="A1376" s="31"/>
      <c r="Q1376" s="31"/>
      <c r="R1376" s="31"/>
    </row>
    <row r="1377" spans="1:18" ht="12">
      <c r="A1377" s="31"/>
      <c r="Q1377" s="31"/>
      <c r="R1377" s="31"/>
    </row>
    <row r="1378" spans="1:18" ht="12">
      <c r="A1378" s="31"/>
      <c r="Q1378" s="31"/>
      <c r="R1378" s="31"/>
    </row>
    <row r="1379" spans="1:18" ht="12">
      <c r="A1379" s="31"/>
      <c r="Q1379" s="31"/>
      <c r="R1379" s="31"/>
    </row>
    <row r="1380" spans="1:18" ht="12">
      <c r="A1380" s="31"/>
      <c r="Q1380" s="31"/>
      <c r="R1380" s="31"/>
    </row>
    <row r="1381" spans="1:18" ht="12">
      <c r="A1381" s="31"/>
      <c r="Q1381" s="31"/>
      <c r="R1381" s="31"/>
    </row>
    <row r="1382" spans="1:18" ht="12">
      <c r="A1382" s="31"/>
      <c r="Q1382" s="31"/>
      <c r="R1382" s="31"/>
    </row>
    <row r="1383" spans="1:18" ht="12">
      <c r="A1383" s="31"/>
      <c r="Q1383" s="31"/>
      <c r="R1383" s="31"/>
    </row>
    <row r="1384" spans="1:18" ht="12">
      <c r="A1384" s="31"/>
      <c r="Q1384" s="31"/>
      <c r="R1384" s="31"/>
    </row>
    <row r="1385" spans="1:18" ht="12">
      <c r="A1385" s="31"/>
      <c r="Q1385" s="31"/>
      <c r="R1385" s="31"/>
    </row>
    <row r="1386" spans="1:18" ht="12">
      <c r="A1386" s="31"/>
      <c r="Q1386" s="31"/>
      <c r="R1386" s="31"/>
    </row>
    <row r="1387" spans="1:18" ht="12">
      <c r="A1387" s="31"/>
      <c r="Q1387" s="31"/>
      <c r="R1387" s="31"/>
    </row>
    <row r="1388" spans="1:18" ht="12">
      <c r="A1388" s="31"/>
      <c r="Q1388" s="31"/>
      <c r="R1388" s="31"/>
    </row>
    <row r="1389" spans="1:18" ht="12">
      <c r="A1389" s="31"/>
      <c r="Q1389" s="31"/>
      <c r="R1389" s="31"/>
    </row>
    <row r="1390" spans="1:18" ht="12">
      <c r="A1390" s="31"/>
      <c r="Q1390" s="31"/>
      <c r="R1390" s="31"/>
    </row>
    <row r="1391" spans="1:18" ht="12">
      <c r="A1391" s="31"/>
      <c r="Q1391" s="31"/>
      <c r="R1391" s="31"/>
    </row>
    <row r="1392" spans="1:18" ht="12">
      <c r="A1392" s="31"/>
      <c r="Q1392" s="31"/>
      <c r="R1392" s="31"/>
    </row>
    <row r="1393" spans="1:18" ht="12">
      <c r="A1393" s="31"/>
      <c r="Q1393" s="31"/>
      <c r="R1393" s="31"/>
    </row>
    <row r="1394" spans="1:18" ht="12">
      <c r="A1394" s="31"/>
      <c r="Q1394" s="31"/>
      <c r="R1394" s="31"/>
    </row>
    <row r="1395" spans="1:18" ht="12">
      <c r="A1395" s="31"/>
      <c r="Q1395" s="31"/>
      <c r="R1395" s="31"/>
    </row>
    <row r="1396" spans="1:18" ht="12">
      <c r="A1396" s="31"/>
      <c r="Q1396" s="31"/>
      <c r="R1396" s="31"/>
    </row>
    <row r="1397" spans="1:18" ht="12">
      <c r="A1397" s="31"/>
      <c r="Q1397" s="31"/>
      <c r="R1397" s="31"/>
    </row>
    <row r="1398" spans="1:18" ht="12">
      <c r="A1398" s="31"/>
      <c r="Q1398" s="31"/>
      <c r="R1398" s="31"/>
    </row>
    <row r="1399" spans="1:18" ht="12">
      <c r="A1399" s="31"/>
      <c r="Q1399" s="31"/>
      <c r="R1399" s="31"/>
    </row>
    <row r="1400" spans="1:18" ht="12">
      <c r="A1400" s="31"/>
      <c r="Q1400" s="31"/>
      <c r="R1400" s="31"/>
    </row>
    <row r="1401" spans="1:18" ht="12">
      <c r="A1401" s="31"/>
      <c r="Q1401" s="31"/>
      <c r="R1401" s="31"/>
    </row>
    <row r="1402" spans="1:18" ht="12">
      <c r="A1402" s="31"/>
      <c r="Q1402" s="31"/>
      <c r="R1402" s="31"/>
    </row>
    <row r="1403" spans="1:18" ht="12">
      <c r="A1403" s="31"/>
      <c r="Q1403" s="31"/>
      <c r="R1403" s="31"/>
    </row>
    <row r="1404" spans="1:18" ht="12">
      <c r="A1404" s="31"/>
      <c r="Q1404" s="31"/>
      <c r="R1404" s="31"/>
    </row>
    <row r="1405" spans="1:18" ht="12">
      <c r="A1405" s="31"/>
      <c r="Q1405" s="31"/>
      <c r="R1405" s="31"/>
    </row>
    <row r="1406" spans="1:18" ht="12">
      <c r="A1406" s="31"/>
      <c r="Q1406" s="31"/>
      <c r="R1406" s="31"/>
    </row>
    <row r="1407" spans="1:18" ht="12">
      <c r="A1407" s="31"/>
      <c r="Q1407" s="31"/>
      <c r="R1407" s="31"/>
    </row>
    <row r="1408" spans="1:18" ht="12">
      <c r="A1408" s="31"/>
      <c r="Q1408" s="31"/>
      <c r="R1408" s="31"/>
    </row>
    <row r="1409" spans="1:18" ht="12">
      <c r="A1409" s="31"/>
      <c r="Q1409" s="31"/>
      <c r="R1409" s="31"/>
    </row>
    <row r="1410" spans="1:18" ht="12">
      <c r="A1410" s="31"/>
      <c r="Q1410" s="31"/>
      <c r="R1410" s="31"/>
    </row>
    <row r="1411" spans="1:18" ht="12">
      <c r="A1411" s="31"/>
      <c r="Q1411" s="31"/>
      <c r="R1411" s="31"/>
    </row>
    <row r="1412" spans="1:18" ht="12">
      <c r="A1412" s="31"/>
      <c r="Q1412" s="31"/>
      <c r="R1412" s="31"/>
    </row>
    <row r="1413" spans="1:18" ht="12">
      <c r="A1413" s="31"/>
      <c r="Q1413" s="31"/>
      <c r="R1413" s="31"/>
    </row>
    <row r="1414" spans="1:18" ht="12">
      <c r="A1414" s="31"/>
      <c r="Q1414" s="31"/>
      <c r="R1414" s="31"/>
    </row>
    <row r="1415" spans="1:18" ht="12">
      <c r="A1415" s="31"/>
      <c r="Q1415" s="31"/>
      <c r="R1415" s="31"/>
    </row>
    <row r="1416" spans="1:18" ht="12">
      <c r="A1416" s="31"/>
      <c r="Q1416" s="31"/>
      <c r="R1416" s="31"/>
    </row>
    <row r="1417" spans="1:18" ht="12">
      <c r="A1417" s="31"/>
      <c r="Q1417" s="31"/>
      <c r="R1417" s="31"/>
    </row>
    <row r="1418" spans="1:18" ht="12">
      <c r="A1418" s="31"/>
      <c r="Q1418" s="31"/>
      <c r="R1418" s="31"/>
    </row>
    <row r="1419" spans="1:18" ht="12">
      <c r="A1419" s="31"/>
      <c r="Q1419" s="31"/>
      <c r="R1419" s="31"/>
    </row>
    <row r="1420" spans="1:18" ht="12">
      <c r="A1420" s="31"/>
      <c r="Q1420" s="31"/>
      <c r="R1420" s="31"/>
    </row>
    <row r="1421" spans="1:18" ht="12">
      <c r="A1421" s="31"/>
      <c r="Q1421" s="31"/>
      <c r="R1421" s="31"/>
    </row>
    <row r="1422" spans="1:18" ht="12">
      <c r="A1422" s="31"/>
      <c r="Q1422" s="31"/>
      <c r="R1422" s="31"/>
    </row>
    <row r="1423" spans="1:18" ht="12">
      <c r="A1423" s="31"/>
      <c r="Q1423" s="31"/>
      <c r="R1423" s="31"/>
    </row>
    <row r="1424" spans="1:18" ht="12">
      <c r="A1424" s="31"/>
      <c r="Q1424" s="31"/>
      <c r="R1424" s="31"/>
    </row>
    <row r="1425" spans="1:18" ht="12">
      <c r="A1425" s="31"/>
      <c r="Q1425" s="31"/>
      <c r="R1425" s="31"/>
    </row>
    <row r="1426" spans="1:18" ht="12">
      <c r="A1426" s="31"/>
      <c r="Q1426" s="31"/>
      <c r="R1426" s="31"/>
    </row>
    <row r="1427" spans="1:18" ht="12">
      <c r="A1427" s="31"/>
      <c r="Q1427" s="31"/>
      <c r="R1427" s="31"/>
    </row>
    <row r="1428" spans="1:18" ht="12">
      <c r="A1428" s="31"/>
      <c r="Q1428" s="31"/>
      <c r="R1428" s="31"/>
    </row>
    <row r="1429" spans="1:18" ht="12">
      <c r="A1429" s="31"/>
      <c r="Q1429" s="31"/>
      <c r="R1429" s="31"/>
    </row>
    <row r="1430" spans="1:18" ht="12">
      <c r="A1430" s="31"/>
      <c r="Q1430" s="31"/>
      <c r="R1430" s="31"/>
    </row>
    <row r="1431" spans="1:18" ht="12">
      <c r="A1431" s="31"/>
      <c r="Q1431" s="31"/>
      <c r="R1431" s="31"/>
    </row>
    <row r="1432" spans="1:18" ht="12">
      <c r="A1432" s="31"/>
      <c r="Q1432" s="31"/>
      <c r="R1432" s="31"/>
    </row>
    <row r="1433" spans="1:18" ht="12">
      <c r="A1433" s="31"/>
      <c r="Q1433" s="31"/>
      <c r="R1433" s="31"/>
    </row>
    <row r="1434" spans="1:18" ht="12">
      <c r="A1434" s="31"/>
      <c r="Q1434" s="31"/>
      <c r="R1434" s="31"/>
    </row>
    <row r="1435" spans="1:18" ht="12">
      <c r="A1435" s="31"/>
      <c r="Q1435" s="31"/>
      <c r="R1435" s="31"/>
    </row>
    <row r="1436" spans="1:18" ht="12">
      <c r="A1436" s="31"/>
      <c r="Q1436" s="31"/>
      <c r="R1436" s="31"/>
    </row>
    <row r="1437" spans="1:18" ht="12">
      <c r="A1437" s="31"/>
      <c r="Q1437" s="31"/>
      <c r="R1437" s="31"/>
    </row>
    <row r="1438" spans="1:18" ht="12">
      <c r="A1438" s="31"/>
      <c r="Q1438" s="31"/>
      <c r="R1438" s="31"/>
    </row>
    <row r="1439" spans="1:18" ht="12">
      <c r="A1439" s="31"/>
      <c r="Q1439" s="31"/>
      <c r="R1439" s="31"/>
    </row>
    <row r="1440" spans="1:18" ht="12">
      <c r="A1440" s="31"/>
      <c r="Q1440" s="31"/>
      <c r="R1440" s="31"/>
    </row>
    <row r="1441" spans="1:18" ht="12">
      <c r="A1441" s="31"/>
      <c r="Q1441" s="31"/>
      <c r="R1441" s="31"/>
    </row>
    <row r="1442" spans="1:18" ht="12">
      <c r="A1442" s="31"/>
      <c r="Q1442" s="31"/>
      <c r="R1442" s="31"/>
    </row>
    <row r="1443" spans="1:18" ht="12">
      <c r="A1443" s="31"/>
      <c r="Q1443" s="31"/>
      <c r="R1443" s="31"/>
    </row>
    <row r="1444" spans="1:18" ht="12">
      <c r="A1444" s="31"/>
      <c r="Q1444" s="31"/>
      <c r="R1444" s="31"/>
    </row>
    <row r="1445" spans="1:18" ht="12">
      <c r="A1445" s="31"/>
      <c r="Q1445" s="31"/>
      <c r="R1445" s="31"/>
    </row>
    <row r="1446" spans="1:18" ht="12">
      <c r="A1446" s="31"/>
      <c r="Q1446" s="31"/>
      <c r="R1446" s="31"/>
    </row>
    <row r="1447" spans="1:18" ht="12">
      <c r="A1447" s="31"/>
      <c r="Q1447" s="31"/>
      <c r="R1447" s="31"/>
    </row>
    <row r="1448" spans="1:18" ht="12">
      <c r="A1448" s="31"/>
      <c r="Q1448" s="31"/>
      <c r="R1448" s="31"/>
    </row>
    <row r="1449" spans="1:18" ht="12">
      <c r="A1449" s="31"/>
      <c r="Q1449" s="31"/>
      <c r="R1449" s="31"/>
    </row>
    <row r="1450" spans="1:18" ht="12">
      <c r="A1450" s="31"/>
      <c r="Q1450" s="31"/>
      <c r="R1450" s="31"/>
    </row>
    <row r="1451" spans="1:18" ht="12">
      <c r="A1451" s="31"/>
      <c r="Q1451" s="31"/>
      <c r="R1451" s="31"/>
    </row>
    <row r="1452" spans="1:18" ht="12">
      <c r="A1452" s="31"/>
      <c r="Q1452" s="31"/>
      <c r="R1452" s="31"/>
    </row>
    <row r="1453" spans="1:18" ht="12">
      <c r="A1453" s="31"/>
      <c r="Q1453" s="31"/>
      <c r="R1453" s="31"/>
    </row>
    <row r="1454" spans="1:18" ht="12">
      <c r="A1454" s="31"/>
      <c r="Q1454" s="31"/>
      <c r="R1454" s="31"/>
    </row>
    <row r="1455" spans="1:18" ht="12">
      <c r="A1455" s="31"/>
      <c r="Q1455" s="31"/>
      <c r="R1455" s="31"/>
    </row>
    <row r="1456" spans="1:18" ht="12">
      <c r="A1456" s="31"/>
      <c r="Q1456" s="31"/>
      <c r="R1456" s="31"/>
    </row>
    <row r="1457" spans="1:18" ht="12">
      <c r="A1457" s="31"/>
      <c r="Q1457" s="31"/>
      <c r="R1457" s="31"/>
    </row>
    <row r="1458" spans="1:18" ht="12">
      <c r="A1458" s="31"/>
      <c r="Q1458" s="31"/>
      <c r="R1458" s="31"/>
    </row>
    <row r="1459" spans="1:18" ht="12">
      <c r="A1459" s="31"/>
      <c r="Q1459" s="31"/>
      <c r="R1459" s="31"/>
    </row>
    <row r="1460" spans="1:18" ht="12">
      <c r="A1460" s="31"/>
      <c r="Q1460" s="31"/>
      <c r="R1460" s="31"/>
    </row>
    <row r="1461" spans="1:18" ht="12">
      <c r="A1461" s="31"/>
      <c r="Q1461" s="31"/>
      <c r="R1461" s="31"/>
    </row>
    <row r="1462" spans="1:18" ht="12">
      <c r="A1462" s="31"/>
      <c r="Q1462" s="31"/>
      <c r="R1462" s="31"/>
    </row>
    <row r="1463" spans="1:18" ht="12">
      <c r="A1463" s="31"/>
      <c r="Q1463" s="31"/>
      <c r="R1463" s="31"/>
    </row>
    <row r="1464" spans="1:18" ht="12">
      <c r="A1464" s="31"/>
      <c r="Q1464" s="31"/>
      <c r="R1464" s="31"/>
    </row>
    <row r="1465" spans="1:18" ht="12">
      <c r="A1465" s="31"/>
      <c r="Q1465" s="31"/>
      <c r="R1465" s="31"/>
    </row>
    <row r="1466" spans="1:18" ht="12">
      <c r="A1466" s="31"/>
      <c r="Q1466" s="31"/>
      <c r="R1466" s="31"/>
    </row>
    <row r="1467" spans="1:18" ht="12">
      <c r="A1467" s="31"/>
      <c r="Q1467" s="31"/>
      <c r="R1467" s="31"/>
    </row>
    <row r="1468" spans="1:18" ht="12">
      <c r="A1468" s="31"/>
      <c r="Q1468" s="31"/>
      <c r="R1468" s="31"/>
    </row>
    <row r="1469" spans="1:18" ht="12">
      <c r="A1469" s="31"/>
      <c r="Q1469" s="31"/>
      <c r="R1469" s="31"/>
    </row>
    <row r="1470" spans="1:18" ht="12">
      <c r="A1470" s="31"/>
      <c r="Q1470" s="31"/>
      <c r="R1470" s="31"/>
    </row>
    <row r="1471" spans="1:18" ht="12">
      <c r="A1471" s="31"/>
      <c r="Q1471" s="31"/>
      <c r="R1471" s="31"/>
    </row>
    <row r="1472" spans="1:18" ht="12">
      <c r="A1472" s="31"/>
      <c r="Q1472" s="31"/>
      <c r="R1472" s="31"/>
    </row>
    <row r="1473" spans="1:18" ht="12">
      <c r="A1473" s="31"/>
      <c r="Q1473" s="31"/>
      <c r="R1473" s="31"/>
    </row>
    <row r="1474" spans="1:18" ht="12">
      <c r="A1474" s="31"/>
      <c r="Q1474" s="31"/>
      <c r="R1474" s="31"/>
    </row>
    <row r="1475" spans="1:18" ht="12">
      <c r="A1475" s="31"/>
      <c r="Q1475" s="31"/>
      <c r="R1475" s="31"/>
    </row>
    <row r="1476" spans="1:18" ht="12">
      <c r="A1476" s="31"/>
      <c r="Q1476" s="31"/>
      <c r="R1476" s="31"/>
    </row>
    <row r="1477" spans="1:18" ht="12">
      <c r="A1477" s="31"/>
      <c r="Q1477" s="31"/>
      <c r="R1477" s="31"/>
    </row>
    <row r="1478" spans="1:18" ht="12">
      <c r="A1478" s="31"/>
      <c r="Q1478" s="31"/>
      <c r="R1478" s="31"/>
    </row>
    <row r="1479" spans="1:18" ht="12">
      <c r="A1479" s="31"/>
      <c r="Q1479" s="31"/>
      <c r="R1479" s="31"/>
    </row>
    <row r="1480" spans="1:18" ht="12">
      <c r="A1480" s="31"/>
      <c r="Q1480" s="31"/>
      <c r="R1480" s="31"/>
    </row>
    <row r="1481" spans="1:18" ht="12">
      <c r="A1481" s="31"/>
      <c r="Q1481" s="31"/>
      <c r="R1481" s="31"/>
    </row>
    <row r="1482" spans="1:18" ht="12">
      <c r="A1482" s="31"/>
      <c r="Q1482" s="31"/>
      <c r="R1482" s="31"/>
    </row>
    <row r="1483" spans="1:18" ht="12">
      <c r="A1483" s="31"/>
      <c r="Q1483" s="31"/>
      <c r="R1483" s="31"/>
    </row>
    <row r="1484" spans="1:18" ht="12">
      <c r="A1484" s="31"/>
      <c r="Q1484" s="31"/>
      <c r="R1484" s="31"/>
    </row>
    <row r="1485" spans="1:18" ht="12">
      <c r="A1485" s="31"/>
      <c r="Q1485" s="31"/>
      <c r="R1485" s="31"/>
    </row>
    <row r="1486" spans="1:18" ht="12">
      <c r="A1486" s="31"/>
      <c r="Q1486" s="31"/>
      <c r="R1486" s="31"/>
    </row>
    <row r="1487" spans="1:18" ht="12">
      <c r="A1487" s="31"/>
      <c r="Q1487" s="31"/>
      <c r="R1487" s="31"/>
    </row>
    <row r="1488" spans="1:18" ht="12">
      <c r="A1488" s="31"/>
      <c r="Q1488" s="31"/>
      <c r="R1488" s="31"/>
    </row>
    <row r="1489" spans="1:18" ht="12">
      <c r="A1489" s="31"/>
      <c r="Q1489" s="31"/>
      <c r="R1489" s="31"/>
    </row>
    <row r="1490" spans="1:18" ht="12">
      <c r="A1490" s="31"/>
      <c r="Q1490" s="31"/>
      <c r="R1490" s="31"/>
    </row>
    <row r="1491" spans="1:18" ht="12">
      <c r="A1491" s="31"/>
      <c r="Q1491" s="31"/>
      <c r="R1491" s="31"/>
    </row>
    <row r="1492" spans="1:18" ht="12">
      <c r="A1492" s="31"/>
      <c r="Q1492" s="31"/>
      <c r="R1492" s="31"/>
    </row>
    <row r="1493" spans="1:18" ht="12">
      <c r="A1493" s="31"/>
      <c r="Q1493" s="31"/>
      <c r="R1493" s="31"/>
    </row>
    <row r="1494" spans="1:18" ht="12">
      <c r="A1494" s="31"/>
      <c r="Q1494" s="31"/>
      <c r="R1494" s="31"/>
    </row>
    <row r="1495" spans="1:18" ht="12">
      <c r="A1495" s="31"/>
      <c r="Q1495" s="31"/>
      <c r="R1495" s="31"/>
    </row>
    <row r="1496" spans="1:18" ht="12">
      <c r="A1496" s="31"/>
      <c r="Q1496" s="31"/>
      <c r="R1496" s="31"/>
    </row>
    <row r="1497" spans="1:18" ht="12">
      <c r="A1497" s="31"/>
      <c r="Q1497" s="31"/>
      <c r="R1497" s="31"/>
    </row>
    <row r="1498" spans="1:18" ht="12">
      <c r="A1498" s="31"/>
      <c r="Q1498" s="31"/>
      <c r="R1498" s="31"/>
    </row>
    <row r="1499" spans="1:18" ht="12">
      <c r="A1499" s="31"/>
      <c r="Q1499" s="31"/>
      <c r="R1499" s="31"/>
    </row>
    <row r="1500" spans="1:18" ht="12">
      <c r="A1500" s="31"/>
      <c r="Q1500" s="31"/>
      <c r="R1500" s="31"/>
    </row>
    <row r="1501" spans="1:18" ht="12">
      <c r="A1501" s="31"/>
      <c r="Q1501" s="31"/>
      <c r="R1501" s="31"/>
    </row>
    <row r="1502" spans="1:18" ht="12">
      <c r="A1502" s="31"/>
      <c r="Q1502" s="31"/>
      <c r="R1502" s="31"/>
    </row>
    <row r="1503" spans="1:18" ht="12">
      <c r="A1503" s="31"/>
      <c r="Q1503" s="31"/>
      <c r="R1503" s="31"/>
    </row>
    <row r="1504" spans="1:18" ht="12">
      <c r="A1504" s="31"/>
      <c r="Q1504" s="31"/>
      <c r="R1504" s="31"/>
    </row>
    <row r="1505" spans="1:18" ht="12">
      <c r="A1505" s="31"/>
      <c r="Q1505" s="31"/>
      <c r="R1505" s="31"/>
    </row>
    <row r="1506" spans="1:18" ht="12">
      <c r="A1506" s="31"/>
      <c r="Q1506" s="31"/>
      <c r="R1506" s="31"/>
    </row>
    <row r="1507" spans="1:18" ht="12">
      <c r="A1507" s="31"/>
      <c r="Q1507" s="31"/>
      <c r="R1507" s="31"/>
    </row>
    <row r="1508" spans="1:18" ht="12">
      <c r="A1508" s="31"/>
      <c r="Q1508" s="31"/>
      <c r="R1508" s="31"/>
    </row>
    <row r="1509" spans="1:18" ht="12">
      <c r="A1509" s="31"/>
      <c r="Q1509" s="31"/>
      <c r="R1509" s="31"/>
    </row>
    <row r="1510" spans="1:18" ht="12">
      <c r="A1510" s="31"/>
      <c r="Q1510" s="31"/>
      <c r="R1510" s="31"/>
    </row>
    <row r="1511" spans="1:18" ht="12">
      <c r="A1511" s="31"/>
      <c r="Q1511" s="31"/>
      <c r="R1511" s="31"/>
    </row>
    <row r="1512" spans="1:18" ht="12">
      <c r="A1512" s="31"/>
      <c r="Q1512" s="31"/>
      <c r="R1512" s="31"/>
    </row>
    <row r="1513" spans="1:18" ht="12">
      <c r="A1513" s="31"/>
      <c r="Q1513" s="31"/>
      <c r="R1513" s="31"/>
    </row>
    <row r="1514" spans="1:18" ht="12">
      <c r="A1514" s="31"/>
      <c r="Q1514" s="31"/>
      <c r="R1514" s="31"/>
    </row>
    <row r="1515" spans="1:18" ht="12">
      <c r="A1515" s="31"/>
      <c r="Q1515" s="31"/>
      <c r="R1515" s="31"/>
    </row>
    <row r="1516" spans="1:18" ht="12">
      <c r="A1516" s="31"/>
      <c r="Q1516" s="31"/>
      <c r="R1516" s="31"/>
    </row>
    <row r="1517" spans="1:18" ht="12">
      <c r="A1517" s="31"/>
      <c r="Q1517" s="31"/>
      <c r="R1517" s="31"/>
    </row>
    <row r="1518" spans="1:18" ht="12">
      <c r="A1518" s="31"/>
      <c r="Q1518" s="31"/>
      <c r="R1518" s="31"/>
    </row>
    <row r="1519" spans="1:18" ht="12">
      <c r="A1519" s="31"/>
      <c r="Q1519" s="31"/>
      <c r="R1519" s="31"/>
    </row>
    <row r="1520" spans="1:18" ht="12">
      <c r="A1520" s="31"/>
      <c r="Q1520" s="31"/>
      <c r="R1520" s="31"/>
    </row>
    <row r="1521" spans="1:18" ht="12">
      <c r="A1521" s="31"/>
      <c r="Q1521" s="31"/>
      <c r="R1521" s="31"/>
    </row>
    <row r="1522" spans="1:18" ht="12">
      <c r="A1522" s="31"/>
      <c r="Q1522" s="31"/>
      <c r="R1522" s="31"/>
    </row>
    <row r="1523" spans="1:18" ht="12">
      <c r="A1523" s="31"/>
      <c r="Q1523" s="31"/>
      <c r="R1523" s="31"/>
    </row>
    <row r="1524" spans="1:18" ht="12">
      <c r="A1524" s="31"/>
      <c r="Q1524" s="31"/>
      <c r="R1524" s="31"/>
    </row>
    <row r="1525" spans="1:18" ht="12">
      <c r="A1525" s="31"/>
      <c r="Q1525" s="31"/>
      <c r="R1525" s="31"/>
    </row>
    <row r="1526" spans="1:18" ht="12">
      <c r="A1526" s="31"/>
      <c r="Q1526" s="31"/>
      <c r="R1526" s="31"/>
    </row>
    <row r="1527" spans="1:18" ht="12">
      <c r="A1527" s="31"/>
      <c r="Q1527" s="31"/>
      <c r="R1527" s="31"/>
    </row>
    <row r="1528" spans="1:18" ht="12">
      <c r="A1528" s="31"/>
      <c r="Q1528" s="31"/>
      <c r="R1528" s="31"/>
    </row>
    <row r="1529" spans="1:18" ht="12">
      <c r="A1529" s="31"/>
      <c r="Q1529" s="31"/>
      <c r="R1529" s="31"/>
    </row>
    <row r="1530" spans="1:18" ht="12">
      <c r="A1530" s="31"/>
      <c r="Q1530" s="31"/>
      <c r="R1530" s="31"/>
    </row>
    <row r="1531" spans="1:18" ht="12">
      <c r="A1531" s="31"/>
      <c r="Q1531" s="31"/>
      <c r="R1531" s="31"/>
    </row>
    <row r="1532" spans="1:18" ht="12">
      <c r="A1532" s="31"/>
      <c r="Q1532" s="31"/>
      <c r="R1532" s="31"/>
    </row>
    <row r="1533" spans="1:18" ht="12">
      <c r="A1533" s="31"/>
      <c r="Q1533" s="31"/>
      <c r="R1533" s="31"/>
    </row>
    <row r="1534" spans="1:18" ht="12">
      <c r="A1534" s="31"/>
      <c r="Q1534" s="31"/>
      <c r="R1534" s="31"/>
    </row>
    <row r="1535" spans="1:18" ht="12">
      <c r="A1535" s="31"/>
      <c r="Q1535" s="31"/>
      <c r="R1535" s="31"/>
    </row>
    <row r="1536" spans="1:18" ht="12">
      <c r="A1536" s="31"/>
      <c r="Q1536" s="31"/>
      <c r="R1536" s="31"/>
    </row>
    <row r="1537" spans="1:18" ht="12">
      <c r="A1537" s="31"/>
      <c r="Q1537" s="31"/>
      <c r="R1537" s="31"/>
    </row>
    <row r="1538" spans="1:18" ht="12">
      <c r="A1538" s="31"/>
      <c r="Q1538" s="31"/>
      <c r="R1538" s="31"/>
    </row>
    <row r="1539" spans="1:18" ht="12">
      <c r="A1539" s="31"/>
      <c r="Q1539" s="31"/>
      <c r="R1539" s="31"/>
    </row>
    <row r="1540" spans="1:18" ht="12">
      <c r="A1540" s="31"/>
      <c r="Q1540" s="31"/>
      <c r="R1540" s="31"/>
    </row>
    <row r="1541" spans="1:18" ht="12">
      <c r="A1541" s="31"/>
      <c r="Q1541" s="31"/>
      <c r="R1541" s="31"/>
    </row>
    <row r="1542" spans="1:18" ht="12">
      <c r="A1542" s="31"/>
      <c r="Q1542" s="31"/>
      <c r="R1542" s="31"/>
    </row>
    <row r="1543" spans="1:18" ht="12">
      <c r="A1543" s="31"/>
      <c r="Q1543" s="31"/>
      <c r="R1543" s="31"/>
    </row>
    <row r="1544" spans="1:18" ht="12">
      <c r="A1544" s="31"/>
      <c r="Q1544" s="31"/>
      <c r="R1544" s="31"/>
    </row>
    <row r="1545" spans="1:18" ht="12">
      <c r="A1545" s="31"/>
      <c r="Q1545" s="31"/>
      <c r="R1545" s="31"/>
    </row>
    <row r="1546" spans="1:18" ht="12">
      <c r="A1546" s="31"/>
      <c r="Q1546" s="31"/>
      <c r="R1546" s="31"/>
    </row>
    <row r="1547" spans="1:18" ht="12">
      <c r="A1547" s="31"/>
      <c r="Q1547" s="31"/>
      <c r="R1547" s="31"/>
    </row>
    <row r="1548" spans="1:18" ht="12">
      <c r="A1548" s="31"/>
      <c r="Q1548" s="31"/>
      <c r="R1548" s="31"/>
    </row>
    <row r="1549" spans="1:18" ht="12">
      <c r="A1549" s="31"/>
      <c r="Q1549" s="31"/>
      <c r="R1549" s="31"/>
    </row>
    <row r="1550" spans="1:18" ht="12">
      <c r="A1550" s="31"/>
      <c r="Q1550" s="31"/>
      <c r="R1550" s="31"/>
    </row>
    <row r="1551" spans="1:18" ht="12">
      <c r="A1551" s="31"/>
      <c r="Q1551" s="31"/>
      <c r="R1551" s="31"/>
    </row>
    <row r="1552" spans="1:18" ht="12">
      <c r="A1552" s="31"/>
      <c r="Q1552" s="31"/>
      <c r="R1552" s="31"/>
    </row>
    <row r="1553" spans="1:18" ht="12">
      <c r="A1553" s="31"/>
      <c r="Q1553" s="31"/>
      <c r="R1553" s="31"/>
    </row>
    <row r="1554" spans="1:18" ht="12">
      <c r="A1554" s="31"/>
      <c r="Q1554" s="31"/>
      <c r="R1554" s="31"/>
    </row>
    <row r="1555" spans="1:18" ht="12">
      <c r="A1555" s="31"/>
      <c r="Q1555" s="31"/>
      <c r="R1555" s="31"/>
    </row>
    <row r="1556" spans="1:18" ht="12">
      <c r="A1556" s="31"/>
      <c r="Q1556" s="31"/>
      <c r="R1556" s="31"/>
    </row>
    <row r="1557" spans="1:18" ht="12">
      <c r="A1557" s="31"/>
      <c r="Q1557" s="31"/>
      <c r="R1557" s="31"/>
    </row>
    <row r="1558" spans="1:18" ht="12">
      <c r="A1558" s="31"/>
      <c r="Q1558" s="31"/>
      <c r="R1558" s="31"/>
    </row>
    <row r="1559" spans="1:18" ht="12">
      <c r="A1559" s="31"/>
      <c r="Q1559" s="31"/>
      <c r="R1559" s="31"/>
    </row>
    <row r="1560" spans="1:18" ht="12">
      <c r="A1560" s="31"/>
      <c r="Q1560" s="31"/>
      <c r="R1560" s="31"/>
    </row>
    <row r="1561" spans="1:18" ht="12">
      <c r="A1561" s="31"/>
      <c r="Q1561" s="31"/>
      <c r="R1561" s="31"/>
    </row>
    <row r="1562" spans="1:18" ht="12">
      <c r="A1562" s="31"/>
      <c r="Q1562" s="31"/>
      <c r="R1562" s="31"/>
    </row>
    <row r="1563" spans="1:18" ht="12">
      <c r="A1563" s="31"/>
      <c r="Q1563" s="31"/>
      <c r="R1563" s="31"/>
    </row>
    <row r="1564" spans="1:18" ht="12">
      <c r="A1564" s="31"/>
      <c r="Q1564" s="31"/>
      <c r="R1564" s="31"/>
    </row>
    <row r="1565" spans="1:18" ht="12">
      <c r="A1565" s="31"/>
      <c r="Q1565" s="31"/>
      <c r="R1565" s="31"/>
    </row>
    <row r="1566" spans="1:18" ht="12">
      <c r="A1566" s="31"/>
      <c r="Q1566" s="31"/>
      <c r="R1566" s="31"/>
    </row>
    <row r="1567" spans="1:18" ht="12">
      <c r="A1567" s="31"/>
      <c r="Q1567" s="31"/>
      <c r="R1567" s="31"/>
    </row>
    <row r="1568" spans="1:18" ht="12">
      <c r="A1568" s="31"/>
      <c r="Q1568" s="31"/>
      <c r="R1568" s="31"/>
    </row>
    <row r="1569" spans="1:18" ht="12">
      <c r="A1569" s="31"/>
      <c r="Q1569" s="31"/>
      <c r="R1569" s="31"/>
    </row>
    <row r="1570" spans="1:18" ht="12">
      <c r="A1570" s="31"/>
      <c r="Q1570" s="31"/>
      <c r="R1570" s="31"/>
    </row>
    <row r="1571" spans="1:18" ht="12">
      <c r="A1571" s="31"/>
      <c r="Q1571" s="31"/>
      <c r="R1571" s="31"/>
    </row>
    <row r="1572" spans="1:18" ht="12">
      <c r="A1572" s="31"/>
      <c r="Q1572" s="31"/>
      <c r="R1572" s="31"/>
    </row>
    <row r="1573" spans="1:18" ht="12">
      <c r="A1573" s="31"/>
      <c r="Q1573" s="31"/>
      <c r="R1573" s="31"/>
    </row>
    <row r="1574" spans="1:18" ht="12">
      <c r="A1574" s="31"/>
      <c r="Q1574" s="31"/>
      <c r="R1574" s="31"/>
    </row>
    <row r="1575" spans="1:18" ht="12">
      <c r="A1575" s="31"/>
      <c r="Q1575" s="31"/>
      <c r="R1575" s="31"/>
    </row>
    <row r="1576" spans="1:18" ht="12">
      <c r="A1576" s="31"/>
      <c r="Q1576" s="31"/>
      <c r="R1576" s="31"/>
    </row>
    <row r="1577" spans="1:18" ht="12">
      <c r="A1577" s="31"/>
      <c r="Q1577" s="31"/>
      <c r="R1577" s="31"/>
    </row>
    <row r="1578" spans="1:18" ht="12">
      <c r="A1578" s="31"/>
      <c r="Q1578" s="31"/>
      <c r="R1578" s="31"/>
    </row>
    <row r="1579" spans="1:18" ht="12">
      <c r="A1579" s="31"/>
      <c r="Q1579" s="31"/>
      <c r="R1579" s="31"/>
    </row>
    <row r="1580" spans="1:18" ht="12">
      <c r="A1580" s="31"/>
      <c r="Q1580" s="31"/>
      <c r="R1580" s="31"/>
    </row>
    <row r="1581" spans="1:18" ht="12">
      <c r="A1581" s="31"/>
      <c r="Q1581" s="31"/>
      <c r="R1581" s="31"/>
    </row>
    <row r="1582" spans="1:18" ht="12">
      <c r="A1582" s="31"/>
      <c r="Q1582" s="31"/>
      <c r="R1582" s="31"/>
    </row>
    <row r="1583" spans="1:18" ht="12">
      <c r="A1583" s="31"/>
      <c r="Q1583" s="31"/>
      <c r="R1583" s="31"/>
    </row>
    <row r="1584" spans="1:18" ht="12">
      <c r="A1584" s="31"/>
      <c r="Q1584" s="31"/>
      <c r="R1584" s="31"/>
    </row>
    <row r="1585" spans="1:18" ht="12">
      <c r="A1585" s="31"/>
      <c r="Q1585" s="31"/>
      <c r="R1585" s="31"/>
    </row>
    <row r="1586" spans="1:18" ht="12">
      <c r="A1586" s="31"/>
      <c r="Q1586" s="31"/>
      <c r="R1586" s="31"/>
    </row>
    <row r="1587" spans="1:18" ht="12">
      <c r="A1587" s="31"/>
      <c r="Q1587" s="31"/>
      <c r="R1587" s="31"/>
    </row>
    <row r="1588" spans="1:18" ht="12">
      <c r="A1588" s="31"/>
      <c r="Q1588" s="31"/>
      <c r="R1588" s="31"/>
    </row>
    <row r="1589" spans="1:18" ht="12">
      <c r="A1589" s="31"/>
      <c r="Q1589" s="31"/>
      <c r="R1589" s="31"/>
    </row>
    <row r="1590" spans="1:18" ht="12">
      <c r="A1590" s="31"/>
      <c r="Q1590" s="31"/>
      <c r="R1590" s="31"/>
    </row>
    <row r="1591" spans="1:18" ht="12">
      <c r="A1591" s="31"/>
      <c r="Q1591" s="31"/>
      <c r="R1591" s="31"/>
    </row>
    <row r="1592" spans="1:18" ht="12">
      <c r="A1592" s="31"/>
      <c r="Q1592" s="31"/>
      <c r="R1592" s="31"/>
    </row>
    <row r="1593" spans="1:18" ht="12">
      <c r="A1593" s="31"/>
      <c r="Q1593" s="31"/>
      <c r="R1593" s="31"/>
    </row>
    <row r="1594" spans="1:18" ht="12">
      <c r="A1594" s="31"/>
      <c r="Q1594" s="31"/>
      <c r="R1594" s="31"/>
    </row>
    <row r="1595" spans="1:18" ht="12">
      <c r="A1595" s="31"/>
      <c r="Q1595" s="31"/>
      <c r="R1595" s="31"/>
    </row>
    <row r="1596" spans="1:18" ht="12">
      <c r="A1596" s="31"/>
      <c r="Q1596" s="31"/>
      <c r="R1596" s="31"/>
    </row>
    <row r="1597" spans="1:18" ht="12">
      <c r="A1597" s="31"/>
      <c r="Q1597" s="31"/>
      <c r="R1597" s="31"/>
    </row>
    <row r="1598" spans="1:18" ht="12">
      <c r="A1598" s="31"/>
      <c r="Q1598" s="31"/>
      <c r="R1598" s="31"/>
    </row>
    <row r="1599" spans="1:18" ht="12">
      <c r="A1599" s="31"/>
      <c r="Q1599" s="31"/>
      <c r="R1599" s="31"/>
    </row>
    <row r="1600" spans="1:18" ht="12">
      <c r="A1600" s="31"/>
      <c r="Q1600" s="31"/>
      <c r="R1600" s="31"/>
    </row>
    <row r="1601" spans="1:18" ht="12">
      <c r="A1601" s="31"/>
      <c r="Q1601" s="31"/>
      <c r="R1601" s="31"/>
    </row>
    <row r="1602" spans="1:18" ht="12">
      <c r="A1602" s="31"/>
      <c r="Q1602" s="31"/>
      <c r="R1602" s="31"/>
    </row>
    <row r="1603" spans="1:18" ht="12">
      <c r="A1603" s="31"/>
      <c r="Q1603" s="31"/>
      <c r="R1603" s="31"/>
    </row>
    <row r="1604" spans="1:18" ht="12">
      <c r="A1604" s="31"/>
      <c r="Q1604" s="31"/>
      <c r="R1604" s="31"/>
    </row>
    <row r="1605" spans="1:18" ht="12">
      <c r="A1605" s="31"/>
      <c r="Q1605" s="31"/>
      <c r="R1605" s="31"/>
    </row>
    <row r="1606" spans="1:18" ht="12">
      <c r="A1606" s="31"/>
      <c r="Q1606" s="31"/>
      <c r="R1606" s="31"/>
    </row>
    <row r="1607" spans="1:18" ht="12">
      <c r="A1607" s="31"/>
      <c r="Q1607" s="31"/>
      <c r="R1607" s="31"/>
    </row>
    <row r="1608" spans="1:18" ht="12">
      <c r="A1608" s="31"/>
      <c r="Q1608" s="31"/>
      <c r="R1608" s="31"/>
    </row>
    <row r="1609" spans="1:18" ht="12">
      <c r="A1609" s="31"/>
      <c r="Q1609" s="31"/>
      <c r="R1609" s="31"/>
    </row>
    <row r="1610" spans="1:18" ht="12">
      <c r="A1610" s="31"/>
      <c r="Q1610" s="31"/>
      <c r="R1610" s="31"/>
    </row>
    <row r="1611" spans="1:18" ht="12">
      <c r="A1611" s="31"/>
      <c r="Q1611" s="31"/>
      <c r="R1611" s="31"/>
    </row>
    <row r="1612" spans="1:18" ht="12">
      <c r="A1612" s="31"/>
      <c r="Q1612" s="31"/>
      <c r="R1612" s="31"/>
    </row>
    <row r="1613" spans="1:18" ht="12">
      <c r="A1613" s="31"/>
      <c r="Q1613" s="31"/>
      <c r="R1613" s="31"/>
    </row>
    <row r="1614" spans="1:18" ht="12">
      <c r="A1614" s="31"/>
      <c r="Q1614" s="31"/>
      <c r="R1614" s="31"/>
    </row>
    <row r="1615" spans="1:18" ht="12">
      <c r="A1615" s="31"/>
      <c r="Q1615" s="31"/>
      <c r="R1615" s="31"/>
    </row>
    <row r="1616" spans="1:18" ht="12">
      <c r="A1616" s="31"/>
      <c r="Q1616" s="31"/>
      <c r="R1616" s="31"/>
    </row>
    <row r="1617" spans="1:18" ht="12">
      <c r="A1617" s="31"/>
      <c r="Q1617" s="31"/>
      <c r="R1617" s="31"/>
    </row>
    <row r="1618" spans="1:18" ht="12">
      <c r="A1618" s="31"/>
      <c r="Q1618" s="31"/>
      <c r="R1618" s="31"/>
    </row>
    <row r="1619" spans="1:18" ht="12">
      <c r="A1619" s="31"/>
      <c r="Q1619" s="31"/>
      <c r="R1619" s="31"/>
    </row>
    <row r="1620" spans="1:18" ht="12">
      <c r="A1620" s="31"/>
      <c r="Q1620" s="31"/>
      <c r="R1620" s="31"/>
    </row>
    <row r="1621" spans="1:18" ht="12">
      <c r="A1621" s="31"/>
      <c r="Q1621" s="31"/>
      <c r="R1621" s="31"/>
    </row>
    <row r="1622" spans="1:18" ht="12">
      <c r="A1622" s="31"/>
      <c r="Q1622" s="31"/>
      <c r="R1622" s="31"/>
    </row>
    <row r="1623" spans="1:18" ht="12">
      <c r="A1623" s="31"/>
      <c r="Q1623" s="31"/>
      <c r="R1623" s="31"/>
    </row>
    <row r="1624" spans="1:18" ht="12">
      <c r="A1624" s="31"/>
      <c r="Q1624" s="31"/>
      <c r="R1624" s="31"/>
    </row>
    <row r="1625" spans="1:18" ht="12">
      <c r="A1625" s="31"/>
      <c r="Q1625" s="31"/>
      <c r="R1625" s="31"/>
    </row>
    <row r="1626" spans="1:18" ht="12">
      <c r="A1626" s="31"/>
      <c r="Q1626" s="31"/>
      <c r="R1626" s="31"/>
    </row>
    <row r="1627" spans="1:18" ht="12">
      <c r="A1627" s="31"/>
      <c r="Q1627" s="31"/>
      <c r="R1627" s="31"/>
    </row>
    <row r="1628" spans="1:18" ht="12">
      <c r="A1628" s="31"/>
      <c r="Q1628" s="31"/>
      <c r="R1628" s="31"/>
    </row>
    <row r="1629" spans="1:18" ht="12">
      <c r="A1629" s="31"/>
      <c r="Q1629" s="31"/>
      <c r="R1629" s="31"/>
    </row>
    <row r="1630" spans="1:18" ht="12">
      <c r="A1630" s="31"/>
      <c r="Q1630" s="31"/>
      <c r="R1630" s="31"/>
    </row>
    <row r="1631" spans="1:18" ht="12">
      <c r="A1631" s="31"/>
      <c r="Q1631" s="31"/>
      <c r="R1631" s="31"/>
    </row>
    <row r="1632" spans="1:18" ht="12">
      <c r="A1632" s="31"/>
      <c r="Q1632" s="31"/>
      <c r="R1632" s="31"/>
    </row>
    <row r="1633" spans="1:18" ht="12">
      <c r="A1633" s="31"/>
      <c r="Q1633" s="31"/>
      <c r="R1633" s="31"/>
    </row>
    <row r="1634" spans="1:18" ht="12">
      <c r="A1634" s="31"/>
      <c r="Q1634" s="31"/>
      <c r="R1634" s="31"/>
    </row>
    <row r="1635" spans="1:18" ht="12">
      <c r="A1635" s="31"/>
      <c r="Q1635" s="31"/>
      <c r="R1635" s="31"/>
    </row>
    <row r="1636" spans="1:18" ht="12">
      <c r="A1636" s="31"/>
      <c r="Q1636" s="31"/>
      <c r="R1636" s="31"/>
    </row>
    <row r="1637" spans="1:18" ht="12">
      <c r="A1637" s="31"/>
      <c r="Q1637" s="31"/>
      <c r="R1637" s="31"/>
    </row>
    <row r="1638" spans="1:18" ht="12">
      <c r="A1638" s="31"/>
      <c r="Q1638" s="31"/>
      <c r="R1638" s="31"/>
    </row>
    <row r="1639" spans="1:18" ht="12">
      <c r="A1639" s="31"/>
      <c r="Q1639" s="31"/>
      <c r="R1639" s="31"/>
    </row>
    <row r="1640" spans="1:18" ht="12">
      <c r="A1640" s="31"/>
      <c r="Q1640" s="31"/>
      <c r="R1640" s="31"/>
    </row>
    <row r="1641" spans="1:18" ht="12">
      <c r="A1641" s="31"/>
      <c r="Q1641" s="31"/>
      <c r="R1641" s="31"/>
    </row>
    <row r="1642" spans="1:18" ht="12">
      <c r="A1642" s="31"/>
      <c r="Q1642" s="31"/>
      <c r="R1642" s="31"/>
    </row>
    <row r="1643" spans="1:18" ht="12">
      <c r="A1643" s="31"/>
      <c r="Q1643" s="31"/>
      <c r="R1643" s="31"/>
    </row>
    <row r="1644" spans="1:18" ht="12">
      <c r="A1644" s="31"/>
      <c r="Q1644" s="31"/>
      <c r="R1644" s="31"/>
    </row>
    <row r="1645" spans="1:18" ht="12">
      <c r="A1645" s="31"/>
      <c r="Q1645" s="31"/>
      <c r="R1645" s="31"/>
    </row>
    <row r="1646" spans="1:18" ht="12">
      <c r="A1646" s="31"/>
      <c r="Q1646" s="31"/>
      <c r="R1646" s="31"/>
    </row>
    <row r="1647" spans="1:18" ht="12">
      <c r="A1647" s="31"/>
      <c r="Q1647" s="31"/>
      <c r="R1647" s="31"/>
    </row>
    <row r="1648" spans="1:18" ht="12">
      <c r="A1648" s="31"/>
      <c r="Q1648" s="31"/>
      <c r="R1648" s="31"/>
    </row>
    <row r="1649" spans="1:18" ht="12">
      <c r="A1649" s="31"/>
      <c r="Q1649" s="31"/>
      <c r="R1649" s="31"/>
    </row>
    <row r="1650" spans="1:18" ht="12">
      <c r="A1650" s="31"/>
      <c r="Q1650" s="31"/>
      <c r="R1650" s="31"/>
    </row>
    <row r="1651" spans="1:18" ht="12">
      <c r="A1651" s="31"/>
      <c r="Q1651" s="31"/>
      <c r="R1651" s="31"/>
    </row>
    <row r="1652" spans="1:18" ht="12">
      <c r="A1652" s="31"/>
      <c r="Q1652" s="31"/>
      <c r="R1652" s="31"/>
    </row>
    <row r="1653" spans="1:18" ht="12">
      <c r="A1653" s="31"/>
      <c r="Q1653" s="31"/>
      <c r="R1653" s="31"/>
    </row>
    <row r="1654" spans="1:18" ht="12">
      <c r="A1654" s="31"/>
      <c r="Q1654" s="31"/>
      <c r="R1654" s="31"/>
    </row>
    <row r="1655" spans="1:18" ht="12">
      <c r="A1655" s="31"/>
      <c r="Q1655" s="31"/>
      <c r="R1655" s="31"/>
    </row>
    <row r="1656" spans="1:18" ht="12">
      <c r="A1656" s="31"/>
      <c r="Q1656" s="31"/>
      <c r="R1656" s="31"/>
    </row>
    <row r="1657" spans="1:18" ht="12">
      <c r="A1657" s="31"/>
      <c r="Q1657" s="31"/>
      <c r="R1657" s="31"/>
    </row>
    <row r="1658" spans="1:18" ht="12">
      <c r="A1658" s="31"/>
      <c r="Q1658" s="31"/>
      <c r="R1658" s="31"/>
    </row>
    <row r="1659" spans="1:18" ht="12">
      <c r="A1659" s="31"/>
      <c r="Q1659" s="31"/>
      <c r="R1659" s="31"/>
    </row>
    <row r="1660" spans="1:18" ht="12">
      <c r="A1660" s="31"/>
      <c r="Q1660" s="31"/>
      <c r="R1660" s="31"/>
    </row>
    <row r="1661" spans="1:18" ht="12">
      <c r="A1661" s="31"/>
      <c r="Q1661" s="31"/>
      <c r="R1661" s="31"/>
    </row>
    <row r="1662" spans="1:18" ht="12">
      <c r="A1662" s="31"/>
      <c r="Q1662" s="31"/>
      <c r="R1662" s="31"/>
    </row>
    <row r="1663" spans="1:18" ht="12">
      <c r="A1663" s="31"/>
      <c r="Q1663" s="31"/>
      <c r="R1663" s="31"/>
    </row>
    <row r="1664" spans="1:18" ht="12">
      <c r="A1664" s="31"/>
      <c r="Q1664" s="31"/>
      <c r="R1664" s="31"/>
    </row>
    <row r="1665" spans="1:18" ht="12">
      <c r="A1665" s="31"/>
      <c r="Q1665" s="31"/>
      <c r="R1665" s="31"/>
    </row>
    <row r="1666" spans="1:18" ht="12">
      <c r="A1666" s="31"/>
      <c r="Q1666" s="31"/>
      <c r="R1666" s="31"/>
    </row>
    <row r="1667" spans="1:18" ht="12">
      <c r="A1667" s="31"/>
      <c r="Q1667" s="31"/>
      <c r="R1667" s="31"/>
    </row>
    <row r="1668" spans="1:18" ht="12">
      <c r="A1668" s="31"/>
      <c r="Q1668" s="31"/>
      <c r="R1668" s="31"/>
    </row>
    <row r="1669" spans="1:18" ht="12">
      <c r="A1669" s="31"/>
      <c r="Q1669" s="31"/>
      <c r="R1669" s="31"/>
    </row>
    <row r="1670" spans="1:18" ht="12">
      <c r="A1670" s="31"/>
      <c r="Q1670" s="31"/>
      <c r="R1670" s="31"/>
    </row>
    <row r="1671" spans="1:18" ht="12">
      <c r="A1671" s="31"/>
      <c r="Q1671" s="31"/>
      <c r="R1671" s="31"/>
    </row>
    <row r="1672" spans="1:18" ht="12">
      <c r="A1672" s="31"/>
      <c r="Q1672" s="31"/>
      <c r="R1672" s="31"/>
    </row>
    <row r="1673" spans="1:18" ht="12">
      <c r="A1673" s="31"/>
      <c r="Q1673" s="31"/>
      <c r="R1673" s="31"/>
    </row>
    <row r="1674" spans="1:18" ht="12">
      <c r="A1674" s="31"/>
      <c r="Q1674" s="31"/>
      <c r="R1674" s="31"/>
    </row>
    <row r="1675" spans="1:18" ht="12">
      <c r="A1675" s="31"/>
      <c r="Q1675" s="31"/>
      <c r="R1675" s="31"/>
    </row>
    <row r="1676" spans="1:18" ht="12">
      <c r="A1676" s="31"/>
      <c r="Q1676" s="31"/>
      <c r="R1676" s="31"/>
    </row>
    <row r="1677" spans="1:18" ht="12">
      <c r="A1677" s="31"/>
      <c r="Q1677" s="31"/>
      <c r="R1677" s="31"/>
    </row>
    <row r="1678" spans="1:18" ht="12">
      <c r="A1678" s="31"/>
      <c r="Q1678" s="31"/>
      <c r="R1678" s="31"/>
    </row>
    <row r="1679" spans="1:18" ht="12">
      <c r="A1679" s="31"/>
      <c r="Q1679" s="31"/>
      <c r="R1679" s="31"/>
    </row>
    <row r="1680" spans="1:18" ht="12">
      <c r="A1680" s="31"/>
      <c r="Q1680" s="31"/>
      <c r="R1680" s="31"/>
    </row>
    <row r="1681" spans="1:18" ht="12">
      <c r="A1681" s="31"/>
      <c r="Q1681" s="31"/>
      <c r="R1681" s="31"/>
    </row>
    <row r="1682" spans="1:18" ht="12">
      <c r="A1682" s="31"/>
      <c r="Q1682" s="31"/>
      <c r="R1682" s="31"/>
    </row>
    <row r="1683" spans="1:18" ht="12">
      <c r="A1683" s="31"/>
      <c r="Q1683" s="31"/>
      <c r="R1683" s="31"/>
    </row>
    <row r="1684" spans="1:18" ht="12">
      <c r="A1684" s="31"/>
      <c r="Q1684" s="31"/>
      <c r="R1684" s="31"/>
    </row>
    <row r="1685" spans="1:18" ht="12">
      <c r="A1685" s="31"/>
      <c r="Q1685" s="31"/>
      <c r="R1685" s="31"/>
    </row>
    <row r="1686" spans="1:18" ht="12">
      <c r="A1686" s="31"/>
      <c r="Q1686" s="31"/>
      <c r="R1686" s="31"/>
    </row>
    <row r="1687" spans="1:18" ht="12">
      <c r="A1687" s="31"/>
      <c r="Q1687" s="31"/>
      <c r="R1687" s="31"/>
    </row>
    <row r="1688" spans="1:18" ht="12">
      <c r="A1688" s="31"/>
      <c r="Q1688" s="31"/>
      <c r="R1688" s="31"/>
    </row>
    <row r="1689" spans="1:18" ht="12">
      <c r="A1689" s="31"/>
      <c r="Q1689" s="31"/>
      <c r="R1689" s="31"/>
    </row>
    <row r="1690" spans="1:18" ht="12">
      <c r="A1690" s="31"/>
      <c r="Q1690" s="31"/>
      <c r="R1690" s="31"/>
    </row>
    <row r="1691" spans="1:18" ht="12">
      <c r="A1691" s="31"/>
      <c r="Q1691" s="31"/>
      <c r="R1691" s="31"/>
    </row>
    <row r="1692" spans="1:18" ht="12">
      <c r="A1692" s="31"/>
      <c r="Q1692" s="31"/>
      <c r="R1692" s="31"/>
    </row>
    <row r="1693" spans="1:18" ht="12">
      <c r="A1693" s="31"/>
      <c r="Q1693" s="31"/>
      <c r="R1693" s="31"/>
    </row>
    <row r="1694" spans="1:18" ht="12">
      <c r="A1694" s="31"/>
      <c r="Q1694" s="31"/>
      <c r="R1694" s="31"/>
    </row>
    <row r="1695" spans="1:18" ht="12">
      <c r="A1695" s="31"/>
      <c r="Q1695" s="31"/>
      <c r="R1695" s="31"/>
    </row>
    <row r="1696" spans="1:18" ht="12">
      <c r="A1696" s="31"/>
      <c r="Q1696" s="31"/>
      <c r="R1696" s="31"/>
    </row>
    <row r="1697" spans="1:18" ht="12">
      <c r="A1697" s="31"/>
      <c r="Q1697" s="31"/>
      <c r="R1697" s="31"/>
    </row>
    <row r="1698" spans="1:18" ht="12">
      <c r="A1698" s="31"/>
      <c r="Q1698" s="31"/>
      <c r="R1698" s="31"/>
    </row>
    <row r="1699" spans="1:18" ht="12">
      <c r="A1699" s="31"/>
      <c r="Q1699" s="31"/>
      <c r="R1699" s="31"/>
    </row>
    <row r="1700" spans="1:18" ht="12">
      <c r="A1700" s="31"/>
      <c r="Q1700" s="31"/>
      <c r="R1700" s="31"/>
    </row>
    <row r="1701" spans="1:18" ht="12">
      <c r="A1701" s="31"/>
      <c r="Q1701" s="31"/>
      <c r="R1701" s="31"/>
    </row>
    <row r="1702" spans="1:18" ht="12">
      <c r="A1702" s="31"/>
      <c r="Q1702" s="31"/>
      <c r="R1702" s="31"/>
    </row>
    <row r="1703" spans="1:18" ht="12">
      <c r="A1703" s="31"/>
      <c r="Q1703" s="31"/>
      <c r="R1703" s="31"/>
    </row>
    <row r="1704" spans="1:18" ht="12">
      <c r="A1704" s="31"/>
      <c r="Q1704" s="31"/>
      <c r="R1704" s="31"/>
    </row>
    <row r="1705" spans="1:18" ht="12">
      <c r="A1705" s="31"/>
      <c r="Q1705" s="31"/>
      <c r="R1705" s="31"/>
    </row>
    <row r="1706" spans="1:18" ht="12">
      <c r="A1706" s="31"/>
      <c r="Q1706" s="31"/>
      <c r="R1706" s="31"/>
    </row>
    <row r="1707" spans="1:18" ht="12">
      <c r="A1707" s="31"/>
      <c r="Q1707" s="31"/>
      <c r="R1707" s="31"/>
    </row>
    <row r="1708" spans="1:18" ht="12">
      <c r="A1708" s="31"/>
      <c r="Q1708" s="31"/>
      <c r="R1708" s="31"/>
    </row>
    <row r="1709" spans="1:18" ht="12">
      <c r="A1709" s="31"/>
      <c r="Q1709" s="31"/>
      <c r="R1709" s="31"/>
    </row>
    <row r="1710" spans="1:18" ht="12">
      <c r="A1710" s="31"/>
      <c r="Q1710" s="31"/>
      <c r="R1710" s="31"/>
    </row>
    <row r="1711" spans="1:18" ht="12">
      <c r="A1711" s="31"/>
      <c r="Q1711" s="31"/>
      <c r="R1711" s="31"/>
    </row>
    <row r="1712" spans="1:18" ht="12">
      <c r="A1712" s="31"/>
      <c r="Q1712" s="31"/>
      <c r="R1712" s="31"/>
    </row>
    <row r="1713" spans="1:18" ht="12">
      <c r="A1713" s="31"/>
      <c r="Q1713" s="31"/>
      <c r="R1713" s="31"/>
    </row>
    <row r="1714" spans="1:18" ht="12">
      <c r="A1714" s="31"/>
      <c r="Q1714" s="31"/>
      <c r="R1714" s="31"/>
    </row>
    <row r="1715" spans="1:18" ht="12">
      <c r="A1715" s="31"/>
      <c r="Q1715" s="31"/>
      <c r="R1715" s="31"/>
    </row>
    <row r="1716" spans="1:18" ht="12">
      <c r="A1716" s="31"/>
      <c r="Q1716" s="31"/>
      <c r="R1716" s="31"/>
    </row>
    <row r="1717" spans="1:18" ht="12">
      <c r="A1717" s="31"/>
      <c r="Q1717" s="31"/>
      <c r="R1717" s="31"/>
    </row>
    <row r="1718" spans="1:18" ht="12">
      <c r="A1718" s="31"/>
      <c r="Q1718" s="31"/>
      <c r="R1718" s="31"/>
    </row>
    <row r="1719" spans="1:18" ht="12">
      <c r="A1719" s="31"/>
      <c r="Q1719" s="31"/>
      <c r="R1719" s="31"/>
    </row>
    <row r="1720" spans="1:18" ht="12">
      <c r="A1720" s="31"/>
      <c r="Q1720" s="31"/>
      <c r="R1720" s="31"/>
    </row>
    <row r="1721" spans="1:18" ht="12">
      <c r="A1721" s="31"/>
      <c r="Q1721" s="31"/>
      <c r="R1721" s="31"/>
    </row>
    <row r="1722" spans="1:18" ht="12">
      <c r="A1722" s="31"/>
      <c r="Q1722" s="31"/>
      <c r="R1722" s="31"/>
    </row>
    <row r="1723" spans="1:18" ht="12">
      <c r="A1723" s="31"/>
      <c r="Q1723" s="31"/>
      <c r="R1723" s="31"/>
    </row>
    <row r="1724" spans="1:18" ht="12">
      <c r="A1724" s="31"/>
      <c r="Q1724" s="31"/>
      <c r="R1724" s="31"/>
    </row>
    <row r="1725" spans="1:18" ht="12">
      <c r="A1725" s="31"/>
      <c r="Q1725" s="31"/>
      <c r="R1725" s="31"/>
    </row>
    <row r="1726" spans="1:18" ht="12">
      <c r="A1726" s="31"/>
      <c r="Q1726" s="31"/>
      <c r="R1726" s="31"/>
    </row>
    <row r="1727" spans="1:18" ht="12">
      <c r="A1727" s="31"/>
      <c r="Q1727" s="31"/>
      <c r="R1727" s="31"/>
    </row>
    <row r="1728" spans="1:18" ht="12">
      <c r="A1728" s="31"/>
      <c r="Q1728" s="31"/>
      <c r="R1728" s="31"/>
    </row>
    <row r="1729" spans="1:18" ht="12">
      <c r="A1729" s="31"/>
      <c r="Q1729" s="31"/>
      <c r="R1729" s="31"/>
    </row>
    <row r="1730" spans="1:18" ht="12">
      <c r="A1730" s="31"/>
      <c r="Q1730" s="31"/>
      <c r="R1730" s="31"/>
    </row>
    <row r="1731" spans="1:18" ht="12">
      <c r="A1731" s="31"/>
      <c r="Q1731" s="31"/>
      <c r="R1731" s="31"/>
    </row>
    <row r="1732" spans="1:18" ht="12">
      <c r="A1732" s="31"/>
      <c r="Q1732" s="31"/>
      <c r="R1732" s="31"/>
    </row>
    <row r="1733" spans="1:18" ht="12">
      <c r="A1733" s="31"/>
      <c r="Q1733" s="31"/>
      <c r="R1733" s="31"/>
    </row>
    <row r="1734" spans="1:18" ht="12">
      <c r="A1734" s="31"/>
      <c r="Q1734" s="31"/>
      <c r="R1734" s="31"/>
    </row>
    <row r="1735" spans="1:18" ht="12">
      <c r="A1735" s="31"/>
      <c r="Q1735" s="31"/>
      <c r="R1735" s="31"/>
    </row>
    <row r="1736" spans="1:18" ht="12">
      <c r="A1736" s="31"/>
      <c r="Q1736" s="31"/>
      <c r="R1736" s="31"/>
    </row>
    <row r="1737" spans="1:18" ht="12">
      <c r="A1737" s="31"/>
      <c r="Q1737" s="31"/>
      <c r="R1737" s="31"/>
    </row>
    <row r="1738" spans="1:18" ht="12">
      <c r="A1738" s="31"/>
      <c r="Q1738" s="31"/>
      <c r="R1738" s="31"/>
    </row>
    <row r="1739" spans="1:18" ht="12">
      <c r="A1739" s="31"/>
      <c r="Q1739" s="31"/>
      <c r="R1739" s="31"/>
    </row>
    <row r="1740" spans="1:18" ht="12">
      <c r="A1740" s="31"/>
      <c r="Q1740" s="31"/>
      <c r="R1740" s="31"/>
    </row>
    <row r="1741" spans="1:18" ht="12">
      <c r="A1741" s="31"/>
      <c r="Q1741" s="31"/>
      <c r="R1741" s="31"/>
    </row>
    <row r="1742" spans="1:18" ht="12">
      <c r="A1742" s="31"/>
      <c r="Q1742" s="31"/>
      <c r="R1742" s="31"/>
    </row>
    <row r="1743" spans="1:18" ht="12">
      <c r="A1743" s="31"/>
      <c r="Q1743" s="31"/>
      <c r="R1743" s="31"/>
    </row>
    <row r="1744" spans="1:18" ht="12">
      <c r="A1744" s="31"/>
      <c r="Q1744" s="31"/>
      <c r="R1744" s="31"/>
    </row>
    <row r="1745" spans="1:18" ht="12">
      <c r="A1745" s="31"/>
      <c r="Q1745" s="31"/>
      <c r="R1745" s="31"/>
    </row>
    <row r="1746" spans="1:18" ht="12">
      <c r="A1746" s="31"/>
      <c r="Q1746" s="31"/>
      <c r="R1746" s="31"/>
    </row>
    <row r="1747" spans="1:18" ht="12">
      <c r="A1747" s="31"/>
      <c r="Q1747" s="31"/>
      <c r="R1747" s="31"/>
    </row>
    <row r="1748" spans="1:18" ht="12">
      <c r="A1748" s="31"/>
      <c r="Q1748" s="31"/>
      <c r="R1748" s="31"/>
    </row>
    <row r="1749" spans="1:18" ht="12">
      <c r="A1749" s="31"/>
      <c r="Q1749" s="31"/>
      <c r="R1749" s="31"/>
    </row>
    <row r="1750" spans="1:18" ht="12">
      <c r="A1750" s="31"/>
      <c r="Q1750" s="31"/>
      <c r="R1750" s="31"/>
    </row>
    <row r="1751" spans="1:18" ht="12">
      <c r="A1751" s="31"/>
      <c r="Q1751" s="31"/>
      <c r="R1751" s="31"/>
    </row>
    <row r="1752" spans="1:18" ht="12">
      <c r="A1752" s="31"/>
      <c r="Q1752" s="31"/>
      <c r="R1752" s="31"/>
    </row>
    <row r="1753" spans="1:18" ht="12">
      <c r="A1753" s="31"/>
      <c r="Q1753" s="31"/>
      <c r="R1753" s="31"/>
    </row>
    <row r="1754" spans="1:18" ht="12">
      <c r="A1754" s="31"/>
      <c r="Q1754" s="31"/>
      <c r="R1754" s="31"/>
    </row>
    <row r="1755" spans="1:18" ht="12">
      <c r="A1755" s="31"/>
      <c r="Q1755" s="31"/>
      <c r="R1755" s="31"/>
    </row>
    <row r="1756" spans="1:18" ht="12">
      <c r="A1756" s="31"/>
      <c r="Q1756" s="31"/>
      <c r="R1756" s="31"/>
    </row>
    <row r="1757" spans="1:18" ht="12">
      <c r="A1757" s="31"/>
      <c r="Q1757" s="31"/>
      <c r="R1757" s="31"/>
    </row>
    <row r="1758" spans="1:18" ht="12">
      <c r="A1758" s="31"/>
      <c r="Q1758" s="31"/>
      <c r="R1758" s="31"/>
    </row>
    <row r="1759" spans="1:18" ht="12">
      <c r="A1759" s="31"/>
      <c r="Q1759" s="31"/>
      <c r="R1759" s="31"/>
    </row>
    <row r="1760" spans="1:18" ht="12">
      <c r="A1760" s="31"/>
      <c r="Q1760" s="31"/>
      <c r="R1760" s="31"/>
    </row>
    <row r="1761" spans="1:18" ht="12">
      <c r="A1761" s="31"/>
      <c r="Q1761" s="31"/>
      <c r="R1761" s="31"/>
    </row>
    <row r="1762" spans="1:18" ht="12">
      <c r="A1762" s="31"/>
      <c r="Q1762" s="31"/>
      <c r="R1762" s="31"/>
    </row>
    <row r="1763" spans="1:18" ht="12">
      <c r="A1763" s="31"/>
      <c r="Q1763" s="31"/>
      <c r="R1763" s="31"/>
    </row>
    <row r="1764" spans="1:18" ht="12">
      <c r="A1764" s="31"/>
      <c r="Q1764" s="31"/>
      <c r="R1764" s="31"/>
    </row>
    <row r="1765" spans="1:18" ht="12">
      <c r="A1765" s="31"/>
      <c r="Q1765" s="31"/>
      <c r="R1765" s="31"/>
    </row>
    <row r="1766" spans="1:18" ht="12">
      <c r="A1766" s="31"/>
      <c r="Q1766" s="31"/>
      <c r="R1766" s="31"/>
    </row>
    <row r="1767" spans="1:18" ht="12">
      <c r="A1767" s="31"/>
      <c r="Q1767" s="31"/>
      <c r="R1767" s="31"/>
    </row>
    <row r="1768" spans="1:18" ht="12">
      <c r="A1768" s="31"/>
      <c r="Q1768" s="31"/>
      <c r="R1768" s="31"/>
    </row>
    <row r="1769" spans="1:18" ht="12">
      <c r="A1769" s="31"/>
      <c r="Q1769" s="31"/>
      <c r="R1769" s="31"/>
    </row>
    <row r="1770" spans="1:18" ht="12">
      <c r="A1770" s="31"/>
      <c r="Q1770" s="31"/>
      <c r="R1770" s="31"/>
    </row>
    <row r="1771" spans="1:18" ht="12">
      <c r="A1771" s="31"/>
      <c r="Q1771" s="31"/>
      <c r="R1771" s="31"/>
    </row>
    <row r="1772" spans="1:18" ht="12">
      <c r="A1772" s="31"/>
      <c r="Q1772" s="31"/>
      <c r="R1772" s="31"/>
    </row>
    <row r="1773" spans="1:18" ht="12">
      <c r="A1773" s="31"/>
      <c r="Q1773" s="31"/>
      <c r="R1773" s="31"/>
    </row>
    <row r="1774" spans="1:18" ht="12">
      <c r="A1774" s="31"/>
      <c r="Q1774" s="31"/>
      <c r="R1774" s="31"/>
    </row>
    <row r="1775" spans="1:18" ht="12">
      <c r="A1775" s="31"/>
      <c r="Q1775" s="31"/>
      <c r="R1775" s="31"/>
    </row>
    <row r="1776" spans="1:18" ht="12">
      <c r="A1776" s="31"/>
      <c r="Q1776" s="31"/>
      <c r="R1776" s="31"/>
    </row>
    <row r="1777" spans="1:18" ht="12">
      <c r="A1777" s="31"/>
      <c r="Q1777" s="31"/>
      <c r="R1777" s="31"/>
    </row>
    <row r="1778" spans="1:18" ht="12">
      <c r="A1778" s="31"/>
      <c r="Q1778" s="31"/>
      <c r="R1778" s="31"/>
    </row>
    <row r="1779" spans="1:18" ht="12">
      <c r="A1779" s="31"/>
      <c r="Q1779" s="31"/>
      <c r="R1779" s="31"/>
    </row>
    <row r="1780" spans="1:18" ht="12">
      <c r="A1780" s="31"/>
      <c r="Q1780" s="31"/>
      <c r="R1780" s="31"/>
    </row>
    <row r="1781" spans="1:18" ht="12">
      <c r="A1781" s="31"/>
      <c r="Q1781" s="31"/>
      <c r="R1781" s="31"/>
    </row>
    <row r="1782" spans="1:18" ht="12">
      <c r="A1782" s="31"/>
      <c r="Q1782" s="31"/>
      <c r="R1782" s="31"/>
    </row>
    <row r="1783" spans="1:18" ht="12">
      <c r="A1783" s="31"/>
      <c r="Q1783" s="31"/>
      <c r="R1783" s="31"/>
    </row>
    <row r="1784" spans="1:18" ht="12">
      <c r="A1784" s="31"/>
      <c r="Q1784" s="31"/>
      <c r="R1784" s="31"/>
    </row>
    <row r="1785" spans="1:18" ht="12">
      <c r="A1785" s="31"/>
      <c r="Q1785" s="31"/>
      <c r="R1785" s="31"/>
    </row>
    <row r="1786" spans="1:18" ht="12">
      <c r="A1786" s="31"/>
      <c r="Q1786" s="31"/>
      <c r="R1786" s="31"/>
    </row>
    <row r="1787" spans="1:18" ht="12">
      <c r="A1787" s="31"/>
      <c r="Q1787" s="31"/>
      <c r="R1787" s="31"/>
    </row>
    <row r="1788" spans="1:18" ht="12">
      <c r="A1788" s="31"/>
      <c r="Q1788" s="31"/>
      <c r="R1788" s="31"/>
    </row>
    <row r="1789" spans="1:18" ht="12">
      <c r="A1789" s="31"/>
      <c r="Q1789" s="31"/>
      <c r="R1789" s="31"/>
    </row>
    <row r="1790" spans="1:18" ht="12">
      <c r="A1790" s="31"/>
      <c r="Q1790" s="31"/>
      <c r="R1790" s="31"/>
    </row>
    <row r="1791" spans="1:18" ht="12">
      <c r="A1791" s="31"/>
      <c r="Q1791" s="31"/>
      <c r="R1791" s="31"/>
    </row>
    <row r="1792" spans="1:18" ht="12">
      <c r="A1792" s="31"/>
      <c r="Q1792" s="31"/>
      <c r="R1792" s="31"/>
    </row>
    <row r="1793" spans="1:18" ht="12">
      <c r="A1793" s="31"/>
      <c r="Q1793" s="31"/>
      <c r="R1793" s="31"/>
    </row>
    <row r="1794" spans="1:18" ht="12">
      <c r="A1794" s="31"/>
      <c r="Q1794" s="31"/>
      <c r="R1794" s="31"/>
    </row>
    <row r="1795" spans="1:18" ht="12">
      <c r="A1795" s="31"/>
      <c r="Q1795" s="31"/>
      <c r="R1795" s="31"/>
    </row>
    <row r="1796" spans="1:18" ht="12">
      <c r="A1796" s="31"/>
      <c r="Q1796" s="31"/>
      <c r="R1796" s="31"/>
    </row>
    <row r="1797" spans="1:18" ht="12">
      <c r="A1797" s="31"/>
      <c r="Q1797" s="31"/>
      <c r="R1797" s="31"/>
    </row>
    <row r="1798" spans="1:18" ht="12">
      <c r="A1798" s="31"/>
      <c r="Q1798" s="31"/>
      <c r="R1798" s="31"/>
    </row>
    <row r="1799" spans="1:18" ht="12">
      <c r="A1799" s="31"/>
      <c r="Q1799" s="31"/>
      <c r="R1799" s="31"/>
    </row>
    <row r="1800" spans="1:18" ht="12">
      <c r="A1800" s="31"/>
      <c r="Q1800" s="31"/>
      <c r="R1800" s="31"/>
    </row>
    <row r="1801" spans="1:18" ht="12">
      <c r="A1801" s="31"/>
      <c r="Q1801" s="31"/>
      <c r="R1801" s="31"/>
    </row>
    <row r="1802" spans="1:18" ht="12">
      <c r="A1802" s="31"/>
      <c r="Q1802" s="31"/>
      <c r="R1802" s="31"/>
    </row>
    <row r="1803" spans="1:18" ht="12">
      <c r="A1803" s="31"/>
      <c r="Q1803" s="31"/>
      <c r="R1803" s="31"/>
    </row>
    <row r="1804" spans="1:18" ht="12">
      <c r="A1804" s="31"/>
      <c r="Q1804" s="31"/>
      <c r="R1804" s="31"/>
    </row>
    <row r="1805" spans="1:18" ht="12">
      <c r="A1805" s="31"/>
      <c r="Q1805" s="31"/>
      <c r="R1805" s="31"/>
    </row>
    <row r="1806" spans="1:18" ht="12">
      <c r="A1806" s="31"/>
      <c r="Q1806" s="31"/>
      <c r="R1806" s="31"/>
    </row>
    <row r="1807" spans="1:18" ht="12">
      <c r="A1807" s="31"/>
      <c r="Q1807" s="31"/>
      <c r="R1807" s="31"/>
    </row>
    <row r="1808" spans="1:18" ht="12">
      <c r="A1808" s="31"/>
      <c r="Q1808" s="31"/>
      <c r="R1808" s="31"/>
    </row>
    <row r="1809" spans="1:18" ht="12">
      <c r="A1809" s="31"/>
      <c r="Q1809" s="31"/>
      <c r="R1809" s="31"/>
    </row>
    <row r="1810" spans="1:18" ht="12">
      <c r="A1810" s="31"/>
      <c r="Q1810" s="31"/>
      <c r="R1810" s="31"/>
    </row>
    <row r="1811" spans="1:18" ht="12">
      <c r="A1811" s="31"/>
      <c r="Q1811" s="31"/>
      <c r="R1811" s="31"/>
    </row>
    <row r="1812" spans="1:18" ht="12">
      <c r="A1812" s="31"/>
      <c r="Q1812" s="31"/>
      <c r="R1812" s="31"/>
    </row>
    <row r="1813" spans="1:18" ht="12">
      <c r="A1813" s="31"/>
      <c r="Q1813" s="31"/>
      <c r="R1813" s="31"/>
    </row>
    <row r="1814" spans="1:18" ht="12">
      <c r="A1814" s="31"/>
      <c r="Q1814" s="31"/>
      <c r="R1814" s="31"/>
    </row>
    <row r="1815" spans="1:18" ht="12">
      <c r="A1815" s="31"/>
      <c r="Q1815" s="31"/>
      <c r="R1815" s="31"/>
    </row>
    <row r="1816" spans="1:18" ht="12">
      <c r="A1816" s="31"/>
      <c r="Q1816" s="31"/>
      <c r="R1816" s="31"/>
    </row>
    <row r="1817" spans="1:18" ht="12">
      <c r="A1817" s="31"/>
      <c r="Q1817" s="31"/>
      <c r="R1817" s="31"/>
    </row>
    <row r="1818" spans="1:18" ht="12">
      <c r="A1818" s="31"/>
      <c r="Q1818" s="31"/>
      <c r="R1818" s="31"/>
    </row>
    <row r="1819" spans="1:18" ht="12">
      <c r="A1819" s="31"/>
      <c r="Q1819" s="31"/>
      <c r="R1819" s="31"/>
    </row>
    <row r="1820" spans="1:18" ht="12">
      <c r="A1820" s="31"/>
      <c r="Q1820" s="31"/>
      <c r="R1820" s="31"/>
    </row>
    <row r="1821" spans="1:18" ht="12">
      <c r="A1821" s="31"/>
      <c r="Q1821" s="31"/>
      <c r="R1821" s="31"/>
    </row>
    <row r="1822" spans="1:18" ht="12">
      <c r="A1822" s="31"/>
      <c r="Q1822" s="31"/>
      <c r="R1822" s="31"/>
    </row>
    <row r="1823" spans="1:18" ht="12">
      <c r="A1823" s="31"/>
      <c r="Q1823" s="31"/>
      <c r="R1823" s="31"/>
    </row>
    <row r="1824" spans="1:18" ht="12">
      <c r="A1824" s="31"/>
      <c r="Q1824" s="31"/>
      <c r="R1824" s="31"/>
    </row>
    <row r="1825" spans="1:18" ht="12">
      <c r="A1825" s="31"/>
      <c r="Q1825" s="31"/>
      <c r="R1825" s="31"/>
    </row>
    <row r="1826" spans="1:18" ht="12">
      <c r="A1826" s="31"/>
      <c r="Q1826" s="31"/>
      <c r="R1826" s="31"/>
    </row>
    <row r="1827" spans="1:18" ht="12">
      <c r="A1827" s="31"/>
      <c r="Q1827" s="31"/>
      <c r="R1827" s="31"/>
    </row>
    <row r="1828" spans="1:18" ht="12">
      <c r="A1828" s="31"/>
      <c r="Q1828" s="31"/>
      <c r="R1828" s="31"/>
    </row>
    <row r="1829" spans="1:18" ht="12">
      <c r="A1829" s="31"/>
      <c r="Q1829" s="31"/>
      <c r="R1829" s="31"/>
    </row>
    <row r="1830" spans="1:18" ht="12">
      <c r="A1830" s="31"/>
      <c r="Q1830" s="31"/>
      <c r="R1830" s="31"/>
    </row>
    <row r="1831" spans="1:18" ht="12">
      <c r="A1831" s="31"/>
      <c r="Q1831" s="31"/>
      <c r="R1831" s="31"/>
    </row>
    <row r="1832" spans="1:18" ht="12">
      <c r="A1832" s="31"/>
      <c r="Q1832" s="31"/>
      <c r="R1832" s="31"/>
    </row>
    <row r="1833" spans="1:18" ht="12">
      <c r="A1833" s="31"/>
      <c r="Q1833" s="31"/>
      <c r="R1833" s="31"/>
    </row>
    <row r="1834" spans="1:18" ht="12">
      <c r="A1834" s="31"/>
      <c r="Q1834" s="31"/>
      <c r="R1834" s="31"/>
    </row>
    <row r="1835" spans="1:18" ht="12">
      <c r="A1835" s="31"/>
      <c r="Q1835" s="31"/>
      <c r="R1835" s="31"/>
    </row>
    <row r="1836" spans="1:18" ht="12">
      <c r="A1836" s="31"/>
      <c r="Q1836" s="31"/>
      <c r="R1836" s="31"/>
    </row>
    <row r="1837" spans="1:18" ht="12">
      <c r="A1837" s="31"/>
      <c r="Q1837" s="31"/>
      <c r="R1837" s="31"/>
    </row>
    <row r="1838" spans="1:18" ht="12">
      <c r="A1838" s="31"/>
      <c r="Q1838" s="31"/>
      <c r="R1838" s="31"/>
    </row>
    <row r="1839" spans="1:18" ht="12">
      <c r="A1839" s="31"/>
      <c r="Q1839" s="31"/>
      <c r="R1839" s="31"/>
    </row>
    <row r="1840" spans="1:18" ht="12">
      <c r="A1840" s="31"/>
      <c r="Q1840" s="31"/>
      <c r="R1840" s="31"/>
    </row>
    <row r="1841" spans="1:18" ht="12">
      <c r="A1841" s="31"/>
      <c r="Q1841" s="31"/>
      <c r="R1841" s="31"/>
    </row>
    <row r="1842" spans="1:18" ht="12">
      <c r="A1842" s="31"/>
      <c r="Q1842" s="31"/>
      <c r="R1842" s="31"/>
    </row>
    <row r="1843" spans="1:18" ht="12">
      <c r="A1843" s="31"/>
      <c r="Q1843" s="31"/>
      <c r="R1843" s="31"/>
    </row>
    <row r="1844" spans="1:18" ht="12">
      <c r="A1844" s="31"/>
      <c r="Q1844" s="31"/>
      <c r="R1844" s="31"/>
    </row>
    <row r="1845" spans="1:18" ht="12">
      <c r="A1845" s="31"/>
      <c r="Q1845" s="31"/>
      <c r="R1845" s="31"/>
    </row>
    <row r="1846" spans="1:18" ht="12">
      <c r="A1846" s="31"/>
      <c r="Q1846" s="31"/>
      <c r="R1846" s="31"/>
    </row>
    <row r="1847" spans="1:18" ht="12">
      <c r="A1847" s="31"/>
      <c r="Q1847" s="31"/>
      <c r="R1847" s="31"/>
    </row>
    <row r="1848" spans="1:18" ht="12">
      <c r="A1848" s="31"/>
      <c r="Q1848" s="31"/>
      <c r="R1848" s="31"/>
    </row>
    <row r="1849" spans="1:18" ht="12">
      <c r="A1849" s="31"/>
      <c r="Q1849" s="31"/>
      <c r="R1849" s="31"/>
    </row>
    <row r="1850" spans="1:18" ht="12">
      <c r="A1850" s="31"/>
      <c r="Q1850" s="31"/>
      <c r="R1850" s="31"/>
    </row>
    <row r="1851" spans="1:18" ht="12">
      <c r="A1851" s="31"/>
      <c r="Q1851" s="31"/>
      <c r="R1851" s="31"/>
    </row>
    <row r="1852" spans="1:18" ht="12">
      <c r="A1852" s="31"/>
      <c r="Q1852" s="31"/>
      <c r="R1852" s="31"/>
    </row>
    <row r="1853" spans="1:18" ht="12">
      <c r="A1853" s="31"/>
      <c r="Q1853" s="31"/>
      <c r="R1853" s="31"/>
    </row>
    <row r="1854" spans="1:18" ht="12">
      <c r="A1854" s="31"/>
      <c r="Q1854" s="31"/>
      <c r="R1854" s="31"/>
    </row>
    <row r="1855" spans="1:18" ht="12">
      <c r="A1855" s="31"/>
      <c r="Q1855" s="31"/>
      <c r="R1855" s="31"/>
    </row>
    <row r="1856" spans="1:18" ht="12">
      <c r="A1856" s="31"/>
      <c r="Q1856" s="31"/>
      <c r="R1856" s="31"/>
    </row>
    <row r="1857" spans="1:18" ht="12">
      <c r="A1857" s="31"/>
      <c r="Q1857" s="31"/>
      <c r="R1857" s="31"/>
    </row>
    <row r="1858" spans="1:18" ht="12">
      <c r="A1858" s="31"/>
      <c r="Q1858" s="31"/>
      <c r="R1858" s="31"/>
    </row>
    <row r="1859" spans="1:18" ht="12">
      <c r="A1859" s="31"/>
      <c r="Q1859" s="31"/>
      <c r="R1859" s="31"/>
    </row>
    <row r="1860" spans="1:18" ht="12">
      <c r="A1860" s="31"/>
      <c r="Q1860" s="31"/>
      <c r="R1860" s="31"/>
    </row>
    <row r="1861" spans="1:18" ht="12">
      <c r="A1861" s="31"/>
      <c r="Q1861" s="31"/>
      <c r="R1861" s="31"/>
    </row>
    <row r="1862" spans="1:18" ht="12">
      <c r="A1862" s="31"/>
      <c r="Q1862" s="31"/>
      <c r="R1862" s="31"/>
    </row>
    <row r="1863" spans="1:18" ht="12">
      <c r="A1863" s="31"/>
      <c r="Q1863" s="31"/>
      <c r="R1863" s="31"/>
    </row>
    <row r="1864" spans="1:18" ht="12">
      <c r="A1864" s="31"/>
      <c r="Q1864" s="31"/>
      <c r="R1864" s="31"/>
    </row>
    <row r="1865" spans="1:18" ht="12">
      <c r="A1865" s="31"/>
      <c r="Q1865" s="31"/>
      <c r="R1865" s="31"/>
    </row>
    <row r="1866" spans="1:18" ht="12">
      <c r="A1866" s="31"/>
      <c r="Q1866" s="31"/>
      <c r="R1866" s="31"/>
    </row>
    <row r="1867" spans="1:18" ht="12">
      <c r="A1867" s="31"/>
      <c r="Q1867" s="31"/>
      <c r="R1867" s="31"/>
    </row>
    <row r="1868" spans="1:18" ht="12">
      <c r="A1868" s="31"/>
      <c r="Q1868" s="31"/>
      <c r="R1868" s="31"/>
    </row>
    <row r="1869" spans="1:18" ht="12">
      <c r="A1869" s="31"/>
      <c r="Q1869" s="31"/>
      <c r="R1869" s="31"/>
    </row>
    <row r="1870" spans="1:18" ht="12">
      <c r="A1870" s="31"/>
      <c r="Q1870" s="31"/>
      <c r="R1870" s="31"/>
    </row>
    <row r="1871" spans="1:18" ht="12">
      <c r="A1871" s="31"/>
      <c r="Q1871" s="31"/>
      <c r="R1871" s="31"/>
    </row>
    <row r="1872" spans="1:18" ht="12">
      <c r="A1872" s="31"/>
      <c r="Q1872" s="31"/>
      <c r="R1872" s="31"/>
    </row>
    <row r="1873" spans="1:18" ht="12">
      <c r="A1873" s="31"/>
      <c r="Q1873" s="31"/>
      <c r="R1873" s="31"/>
    </row>
    <row r="1874" spans="1:18" ht="12">
      <c r="A1874" s="31"/>
      <c r="Q1874" s="31"/>
      <c r="R1874" s="31"/>
    </row>
    <row r="1875" spans="1:18" ht="12">
      <c r="A1875" s="31"/>
      <c r="Q1875" s="31"/>
      <c r="R1875" s="31"/>
    </row>
    <row r="1876" spans="1:18" ht="12">
      <c r="A1876" s="31"/>
      <c r="Q1876" s="31"/>
      <c r="R1876" s="31"/>
    </row>
    <row r="1877" spans="1:18" ht="12">
      <c r="A1877" s="31"/>
      <c r="Q1877" s="31"/>
      <c r="R1877" s="31"/>
    </row>
    <row r="1878" spans="1:18" ht="12">
      <c r="A1878" s="31"/>
      <c r="Q1878" s="31"/>
      <c r="R1878" s="31"/>
    </row>
    <row r="1879" spans="1:18" ht="12">
      <c r="A1879" s="31"/>
      <c r="Q1879" s="31"/>
      <c r="R1879" s="31"/>
    </row>
    <row r="1880" spans="1:18" ht="12">
      <c r="A1880" s="31"/>
      <c r="Q1880" s="31"/>
      <c r="R1880" s="31"/>
    </row>
    <row r="1881" spans="1:18" ht="12">
      <c r="A1881" s="31"/>
      <c r="Q1881" s="31"/>
      <c r="R1881" s="31"/>
    </row>
    <row r="1882" spans="1:18" ht="12">
      <c r="A1882" s="31"/>
      <c r="Q1882" s="31"/>
      <c r="R1882" s="31"/>
    </row>
    <row r="1883" spans="1:18" ht="12">
      <c r="A1883" s="31"/>
      <c r="Q1883" s="31"/>
      <c r="R1883" s="31"/>
    </row>
    <row r="1884" spans="1:18" ht="12">
      <c r="A1884" s="31"/>
      <c r="Q1884" s="31"/>
      <c r="R1884" s="31"/>
    </row>
    <row r="1885" spans="1:18" ht="12">
      <c r="A1885" s="31"/>
      <c r="Q1885" s="31"/>
      <c r="R1885" s="31"/>
    </row>
    <row r="1886" spans="1:18" ht="12">
      <c r="A1886" s="31"/>
      <c r="Q1886" s="31"/>
      <c r="R1886" s="31"/>
    </row>
    <row r="1887" spans="1:18" ht="12">
      <c r="A1887" s="31"/>
      <c r="Q1887" s="31"/>
      <c r="R1887" s="31"/>
    </row>
    <row r="1888" spans="1:18" ht="12">
      <c r="A1888" s="31"/>
      <c r="Q1888" s="31"/>
      <c r="R1888" s="31"/>
    </row>
    <row r="1889" spans="1:18" ht="12">
      <c r="A1889" s="31"/>
      <c r="Q1889" s="31"/>
      <c r="R1889" s="31"/>
    </row>
    <row r="1890" spans="1:18" ht="12">
      <c r="A1890" s="31"/>
      <c r="Q1890" s="31"/>
      <c r="R1890" s="31"/>
    </row>
    <row r="1891" spans="1:18" ht="12">
      <c r="A1891" s="31"/>
      <c r="Q1891" s="31"/>
      <c r="R1891" s="31"/>
    </row>
    <row r="1892" spans="1:18" ht="12">
      <c r="A1892" s="31"/>
      <c r="Q1892" s="31"/>
      <c r="R1892" s="31"/>
    </row>
    <row r="1893" spans="1:18" ht="12">
      <c r="A1893" s="31"/>
      <c r="Q1893" s="31"/>
      <c r="R1893" s="31"/>
    </row>
    <row r="1894" spans="1:18" ht="12">
      <c r="A1894" s="31"/>
      <c r="Q1894" s="31"/>
      <c r="R1894" s="31"/>
    </row>
    <row r="1895" spans="1:18" ht="12">
      <c r="A1895" s="31"/>
      <c r="Q1895" s="31"/>
      <c r="R1895" s="31"/>
    </row>
    <row r="1896" spans="1:18" ht="12">
      <c r="A1896" s="31"/>
      <c r="Q1896" s="31"/>
      <c r="R1896" s="31"/>
    </row>
    <row r="1897" spans="1:18" ht="12">
      <c r="A1897" s="31"/>
      <c r="Q1897" s="31"/>
      <c r="R1897" s="31"/>
    </row>
    <row r="1898" spans="1:18" ht="12">
      <c r="A1898" s="31"/>
      <c r="Q1898" s="31"/>
      <c r="R1898" s="31"/>
    </row>
    <row r="1899" spans="1:18" ht="12">
      <c r="A1899" s="31"/>
      <c r="Q1899" s="31"/>
      <c r="R1899" s="31"/>
    </row>
    <row r="1900" spans="1:18" ht="12">
      <c r="A1900" s="31"/>
      <c r="Q1900" s="31"/>
      <c r="R1900" s="31"/>
    </row>
    <row r="1901" spans="1:18" ht="12">
      <c r="A1901" s="31"/>
      <c r="Q1901" s="31"/>
      <c r="R1901" s="31"/>
    </row>
    <row r="1902" spans="1:18" ht="12">
      <c r="A1902" s="31"/>
      <c r="Q1902" s="31"/>
      <c r="R1902" s="31"/>
    </row>
    <row r="1903" spans="1:18" ht="12">
      <c r="A1903" s="31"/>
      <c r="Q1903" s="31"/>
      <c r="R1903" s="31"/>
    </row>
    <row r="1904" spans="1:18" ht="12">
      <c r="A1904" s="31"/>
      <c r="Q1904" s="31"/>
      <c r="R1904" s="31"/>
    </row>
    <row r="1905" spans="1:18" ht="12">
      <c r="A1905" s="31"/>
      <c r="Q1905" s="31"/>
      <c r="R1905" s="31"/>
    </row>
    <row r="1906" spans="1:18" ht="12">
      <c r="A1906" s="31"/>
      <c r="Q1906" s="31"/>
      <c r="R1906" s="31"/>
    </row>
    <row r="1907" spans="1:18" ht="12">
      <c r="A1907" s="31"/>
      <c r="Q1907" s="31"/>
      <c r="R1907" s="31"/>
    </row>
    <row r="1908" spans="1:18" ht="12">
      <c r="A1908" s="31"/>
      <c r="Q1908" s="31"/>
      <c r="R1908" s="31"/>
    </row>
    <row r="1909" spans="1:18" ht="12">
      <c r="A1909" s="31"/>
      <c r="Q1909" s="31"/>
      <c r="R1909" s="31"/>
    </row>
    <row r="1910" spans="1:18" ht="12">
      <c r="A1910" s="31"/>
      <c r="Q1910" s="31"/>
      <c r="R1910" s="31"/>
    </row>
    <row r="1911" spans="1:18" ht="12">
      <c r="A1911" s="31"/>
      <c r="Q1911" s="31"/>
      <c r="R1911" s="31"/>
    </row>
    <row r="1912" spans="1:18" ht="12">
      <c r="A1912" s="31"/>
      <c r="Q1912" s="31"/>
      <c r="R1912" s="31"/>
    </row>
    <row r="1913" spans="1:18" ht="12">
      <c r="A1913" s="31"/>
      <c r="Q1913" s="31"/>
      <c r="R1913" s="31"/>
    </row>
    <row r="1914" spans="1:18" ht="12">
      <c r="A1914" s="31"/>
      <c r="Q1914" s="31"/>
      <c r="R1914" s="31"/>
    </row>
    <row r="1915" spans="1:18" ht="12">
      <c r="A1915" s="31"/>
      <c r="Q1915" s="31"/>
      <c r="R1915" s="31"/>
    </row>
    <row r="1916" spans="1:18" ht="12">
      <c r="A1916" s="31"/>
      <c r="Q1916" s="31"/>
      <c r="R1916" s="31"/>
    </row>
    <row r="1917" spans="1:18" ht="12">
      <c r="A1917" s="31"/>
      <c r="Q1917" s="31"/>
      <c r="R1917" s="31"/>
    </row>
    <row r="1918" spans="1:18" ht="12">
      <c r="A1918" s="31"/>
      <c r="Q1918" s="31"/>
      <c r="R1918" s="31"/>
    </row>
    <row r="1919" spans="1:18" ht="12">
      <c r="A1919" s="31"/>
      <c r="Q1919" s="31"/>
      <c r="R1919" s="31"/>
    </row>
    <row r="1920" spans="1:18" ht="12">
      <c r="A1920" s="31"/>
      <c r="Q1920" s="31"/>
      <c r="R1920" s="31"/>
    </row>
    <row r="1921" spans="1:18" ht="12">
      <c r="A1921" s="31"/>
      <c r="Q1921" s="31"/>
      <c r="R1921" s="31"/>
    </row>
    <row r="1922" spans="1:18" ht="12">
      <c r="A1922" s="31"/>
      <c r="Q1922" s="31"/>
      <c r="R1922" s="31"/>
    </row>
    <row r="1923" spans="1:18" ht="12">
      <c r="A1923" s="31"/>
      <c r="Q1923" s="31"/>
      <c r="R1923" s="31"/>
    </row>
    <row r="1924" spans="1:18" ht="12">
      <c r="A1924" s="31"/>
      <c r="Q1924" s="31"/>
      <c r="R1924" s="31"/>
    </row>
    <row r="1925" spans="1:18" ht="12">
      <c r="A1925" s="31"/>
      <c r="Q1925" s="31"/>
      <c r="R1925" s="31"/>
    </row>
    <row r="1926" spans="1:18" ht="12">
      <c r="A1926" s="31"/>
      <c r="Q1926" s="31"/>
      <c r="R1926" s="31"/>
    </row>
    <row r="1927" spans="1:18" ht="12">
      <c r="A1927" s="31"/>
      <c r="Q1927" s="31"/>
      <c r="R1927" s="31"/>
    </row>
    <row r="1928" spans="1:18" ht="12">
      <c r="A1928" s="31"/>
      <c r="Q1928" s="31"/>
      <c r="R1928" s="31"/>
    </row>
    <row r="1929" spans="1:18" ht="12">
      <c r="A1929" s="31"/>
      <c r="Q1929" s="31"/>
      <c r="R1929" s="31"/>
    </row>
    <row r="1930" spans="1:18" ht="12">
      <c r="A1930" s="31"/>
      <c r="Q1930" s="31"/>
      <c r="R1930" s="31"/>
    </row>
    <row r="1931" spans="1:18" ht="12">
      <c r="A1931" s="31"/>
      <c r="Q1931" s="31"/>
      <c r="R1931" s="31"/>
    </row>
    <row r="1932" spans="1:18" ht="12">
      <c r="A1932" s="31"/>
      <c r="Q1932" s="31"/>
      <c r="R1932" s="31"/>
    </row>
    <row r="1933" spans="1:18" ht="12">
      <c r="A1933" s="31"/>
      <c r="Q1933" s="31"/>
      <c r="R1933" s="31"/>
    </row>
    <row r="1934" spans="1:18" ht="12">
      <c r="A1934" s="31"/>
      <c r="Q1934" s="31"/>
      <c r="R1934" s="31"/>
    </row>
    <row r="1935" spans="1:18" ht="12">
      <c r="A1935" s="31"/>
      <c r="Q1935" s="31"/>
      <c r="R1935" s="31"/>
    </row>
    <row r="1936" spans="1:18" ht="12">
      <c r="A1936" s="31"/>
      <c r="Q1936" s="31"/>
      <c r="R1936" s="31"/>
    </row>
    <row r="1937" spans="1:18" ht="12">
      <c r="A1937" s="31"/>
      <c r="Q1937" s="31"/>
      <c r="R1937" s="31"/>
    </row>
    <row r="1938" spans="1:18" ht="12">
      <c r="A1938" s="31"/>
      <c r="Q1938" s="31"/>
      <c r="R1938" s="31"/>
    </row>
    <row r="1939" spans="1:18" ht="12">
      <c r="A1939" s="31"/>
      <c r="Q1939" s="31"/>
      <c r="R1939" s="31"/>
    </row>
    <row r="1940" spans="1:18" ht="12">
      <c r="A1940" s="31"/>
      <c r="Q1940" s="31"/>
      <c r="R1940" s="31"/>
    </row>
    <row r="1941" spans="1:18" ht="12">
      <c r="A1941" s="31"/>
      <c r="Q1941" s="31"/>
      <c r="R1941" s="31"/>
    </row>
    <row r="1942" spans="1:18" ht="12">
      <c r="A1942" s="31"/>
      <c r="Q1942" s="31"/>
      <c r="R1942" s="31"/>
    </row>
    <row r="1943" spans="1:18" ht="12">
      <c r="A1943" s="31"/>
      <c r="Q1943" s="31"/>
      <c r="R1943" s="31"/>
    </row>
    <row r="1944" spans="1:18" ht="12">
      <c r="A1944" s="31"/>
      <c r="Q1944" s="31"/>
      <c r="R1944" s="31"/>
    </row>
    <row r="1945" spans="1:18" ht="12">
      <c r="A1945" s="31"/>
      <c r="Q1945" s="31"/>
      <c r="R1945" s="31"/>
    </row>
    <row r="1946" spans="1:18" ht="12">
      <c r="A1946" s="31"/>
      <c r="Q1946" s="31"/>
      <c r="R1946" s="31"/>
    </row>
    <row r="1947" spans="1:18" ht="12">
      <c r="A1947" s="31"/>
      <c r="Q1947" s="31"/>
      <c r="R1947" s="31"/>
    </row>
    <row r="1948" spans="1:18" ht="12">
      <c r="A1948" s="31"/>
      <c r="Q1948" s="31"/>
      <c r="R1948" s="31"/>
    </row>
    <row r="1949" spans="1:18" ht="12">
      <c r="A1949" s="31"/>
      <c r="Q1949" s="31"/>
      <c r="R1949" s="31"/>
    </row>
    <row r="1950" spans="1:18" ht="12">
      <c r="A1950" s="31"/>
      <c r="Q1950" s="31"/>
      <c r="R1950" s="31"/>
    </row>
    <row r="1951" spans="1:18" ht="12">
      <c r="A1951" s="31"/>
      <c r="Q1951" s="31"/>
      <c r="R1951" s="31"/>
    </row>
    <row r="1952" spans="1:18" ht="12">
      <c r="A1952" s="31"/>
      <c r="Q1952" s="31"/>
      <c r="R1952" s="31"/>
    </row>
    <row r="1953" spans="1:18" ht="12">
      <c r="A1953" s="31"/>
      <c r="Q1953" s="31"/>
      <c r="R1953" s="31"/>
    </row>
    <row r="1954" spans="1:18" ht="12">
      <c r="A1954" s="31"/>
      <c r="Q1954" s="31"/>
      <c r="R1954" s="31"/>
    </row>
    <row r="1955" spans="1:18" ht="12">
      <c r="A1955" s="31"/>
      <c r="Q1955" s="31"/>
      <c r="R1955" s="31"/>
    </row>
    <row r="1956" spans="1:18" ht="12">
      <c r="A1956" s="31"/>
      <c r="Q1956" s="31"/>
      <c r="R1956" s="31"/>
    </row>
    <row r="1957" spans="1:18" ht="12">
      <c r="A1957" s="31"/>
      <c r="Q1957" s="31"/>
      <c r="R1957" s="31"/>
    </row>
    <row r="1958" spans="1:18" ht="12">
      <c r="A1958" s="31"/>
      <c r="Q1958" s="31"/>
      <c r="R1958" s="31"/>
    </row>
    <row r="1959" spans="1:18" ht="12">
      <c r="A1959" s="31"/>
      <c r="Q1959" s="31"/>
      <c r="R1959" s="31"/>
    </row>
    <row r="1960" spans="1:18" ht="12">
      <c r="A1960" s="31"/>
      <c r="Q1960" s="31"/>
      <c r="R1960" s="31"/>
    </row>
    <row r="1961" spans="1:18" ht="12">
      <c r="A1961" s="31"/>
      <c r="Q1961" s="31"/>
      <c r="R1961" s="31"/>
    </row>
    <row r="1962" spans="1:18" ht="12">
      <c r="A1962" s="31"/>
      <c r="Q1962" s="31"/>
      <c r="R1962" s="31"/>
    </row>
    <row r="1963" spans="1:18" ht="12">
      <c r="A1963" s="31"/>
      <c r="Q1963" s="31"/>
      <c r="R1963" s="31"/>
    </row>
    <row r="1964" spans="1:18" ht="12">
      <c r="A1964" s="31"/>
      <c r="Q1964" s="31"/>
      <c r="R1964" s="31"/>
    </row>
    <row r="1965" spans="1:18" ht="12">
      <c r="A1965" s="31"/>
      <c r="Q1965" s="31"/>
      <c r="R1965" s="31"/>
    </row>
    <row r="1966" spans="1:18" ht="12">
      <c r="A1966" s="31"/>
      <c r="Q1966" s="31"/>
      <c r="R1966" s="31"/>
    </row>
    <row r="1967" spans="1:18" ht="12">
      <c r="A1967" s="31"/>
      <c r="Q1967" s="31"/>
      <c r="R1967" s="31"/>
    </row>
    <row r="1968" spans="1:18" ht="12">
      <c r="A1968" s="31"/>
      <c r="Q1968" s="31"/>
      <c r="R1968" s="31"/>
    </row>
    <row r="1969" spans="1:18" ht="12">
      <c r="A1969" s="31"/>
      <c r="Q1969" s="31"/>
      <c r="R1969" s="31"/>
    </row>
    <row r="1970" spans="1:18" ht="12">
      <c r="A1970" s="31"/>
      <c r="Q1970" s="31"/>
      <c r="R1970" s="31"/>
    </row>
    <row r="1971" spans="1:18" ht="12">
      <c r="A1971" s="31"/>
      <c r="Q1971" s="31"/>
      <c r="R1971" s="31"/>
    </row>
    <row r="1972" spans="1:18" ht="12">
      <c r="A1972" s="31"/>
      <c r="Q1972" s="31"/>
      <c r="R1972" s="31"/>
    </row>
    <row r="1973" spans="1:18" ht="12">
      <c r="A1973" s="31"/>
      <c r="Q1973" s="31"/>
      <c r="R1973" s="31"/>
    </row>
    <row r="1974" spans="1:18" ht="12">
      <c r="A1974" s="31"/>
      <c r="Q1974" s="31"/>
      <c r="R1974" s="31"/>
    </row>
    <row r="1975" spans="1:18" ht="12">
      <c r="A1975" s="31"/>
      <c r="Q1975" s="31"/>
      <c r="R1975" s="31"/>
    </row>
    <row r="1976" spans="1:18" ht="12">
      <c r="A1976" s="31"/>
      <c r="Q1976" s="31"/>
      <c r="R1976" s="31"/>
    </row>
    <row r="1977" spans="1:18" ht="12">
      <c r="A1977" s="31"/>
      <c r="Q1977" s="31"/>
      <c r="R1977" s="31"/>
    </row>
    <row r="1978" spans="1:18" ht="12">
      <c r="A1978" s="31"/>
      <c r="Q1978" s="31"/>
      <c r="R1978" s="31"/>
    </row>
    <row r="1979" spans="1:18" ht="12">
      <c r="A1979" s="31"/>
      <c r="Q1979" s="31"/>
      <c r="R1979" s="31"/>
    </row>
    <row r="1980" spans="1:18" ht="12">
      <c r="A1980" s="31"/>
      <c r="Q1980" s="31"/>
      <c r="R1980" s="31"/>
    </row>
    <row r="1981" spans="1:18" ht="12">
      <c r="A1981" s="31"/>
      <c r="Q1981" s="31"/>
      <c r="R1981" s="31"/>
    </row>
    <row r="1982" spans="1:18" ht="12">
      <c r="A1982" s="31"/>
      <c r="Q1982" s="31"/>
      <c r="R1982" s="31"/>
    </row>
    <row r="1983" spans="1:18" ht="12">
      <c r="A1983" s="31"/>
      <c r="Q1983" s="31"/>
      <c r="R1983" s="31"/>
    </row>
    <row r="1984" spans="1:18" ht="12">
      <c r="A1984" s="31"/>
      <c r="Q1984" s="31"/>
      <c r="R1984" s="31"/>
    </row>
    <row r="1985" spans="1:18" ht="12">
      <c r="A1985" s="31"/>
      <c r="Q1985" s="31"/>
      <c r="R1985" s="31"/>
    </row>
    <row r="1986" spans="1:18" ht="12">
      <c r="A1986" s="31"/>
      <c r="Q1986" s="31"/>
      <c r="R1986" s="31"/>
    </row>
    <row r="1987" spans="1:18" ht="12">
      <c r="A1987" s="31"/>
      <c r="Q1987" s="31"/>
      <c r="R1987" s="31"/>
    </row>
    <row r="1988" spans="1:18" ht="12">
      <c r="A1988" s="31"/>
      <c r="Q1988" s="31"/>
      <c r="R1988" s="31"/>
    </row>
    <row r="1989" spans="1:18" ht="12">
      <c r="A1989" s="31"/>
      <c r="Q1989" s="31"/>
      <c r="R1989" s="31"/>
    </row>
    <row r="1990" spans="1:18" ht="12">
      <c r="A1990" s="31"/>
      <c r="Q1990" s="31"/>
      <c r="R1990" s="31"/>
    </row>
    <row r="1991" spans="1:18" ht="12">
      <c r="A1991" s="31"/>
      <c r="Q1991" s="31"/>
      <c r="R1991" s="31"/>
    </row>
    <row r="1992" spans="1:18" ht="12">
      <c r="A1992" s="31"/>
      <c r="Q1992" s="31"/>
      <c r="R1992" s="31"/>
    </row>
    <row r="1993" spans="1:18" ht="12">
      <c r="A1993" s="31"/>
      <c r="Q1993" s="31"/>
      <c r="R1993" s="31"/>
    </row>
    <row r="1994" spans="1:18" ht="12">
      <c r="A1994" s="31"/>
      <c r="Q1994" s="31"/>
      <c r="R1994" s="31"/>
    </row>
    <row r="1995" spans="1:18" ht="12">
      <c r="A1995" s="31"/>
      <c r="Q1995" s="31"/>
      <c r="R1995" s="31"/>
    </row>
    <row r="1996" spans="1:18" ht="12">
      <c r="A1996" s="31"/>
      <c r="Q1996" s="31"/>
      <c r="R1996" s="31"/>
    </row>
    <row r="1997" spans="1:18" ht="12">
      <c r="A1997" s="31"/>
      <c r="Q1997" s="31"/>
      <c r="R1997" s="31"/>
    </row>
    <row r="1998" spans="1:18" ht="12">
      <c r="A1998" s="31"/>
      <c r="Q1998" s="31"/>
      <c r="R1998" s="31"/>
    </row>
    <row r="1999" spans="1:18" ht="12">
      <c r="A1999" s="31"/>
      <c r="Q1999" s="31"/>
      <c r="R1999" s="31"/>
    </row>
    <row r="2000" spans="1:18" ht="12">
      <c r="A2000" s="31"/>
      <c r="Q2000" s="31"/>
      <c r="R2000" s="31"/>
    </row>
    <row r="2001" spans="1:18" ht="12">
      <c r="A2001" s="31"/>
      <c r="Q2001" s="31"/>
      <c r="R2001" s="31"/>
    </row>
    <row r="2002" spans="1:18" ht="12">
      <c r="A2002" s="31"/>
      <c r="Q2002" s="31"/>
      <c r="R2002" s="31"/>
    </row>
    <row r="2003" spans="1:18" ht="12">
      <c r="A2003" s="31"/>
      <c r="Q2003" s="31"/>
      <c r="R2003" s="31"/>
    </row>
    <row r="2004" spans="1:18" ht="12">
      <c r="A2004" s="31"/>
      <c r="Q2004" s="31"/>
      <c r="R2004" s="31"/>
    </row>
    <row r="2005" spans="1:18" ht="12">
      <c r="A2005" s="31"/>
      <c r="Q2005" s="31"/>
      <c r="R2005" s="31"/>
    </row>
    <row r="2006" spans="1:18" ht="12">
      <c r="A2006" s="31"/>
      <c r="Q2006" s="31"/>
      <c r="R2006" s="31"/>
    </row>
    <row r="2007" spans="1:18" ht="12">
      <c r="A2007" s="31"/>
      <c r="Q2007" s="31"/>
      <c r="R2007" s="31"/>
    </row>
    <row r="2008" spans="1:18" ht="12">
      <c r="A2008" s="31"/>
      <c r="Q2008" s="31"/>
      <c r="R2008" s="31"/>
    </row>
    <row r="2009" spans="1:18" ht="12">
      <c r="A2009" s="31"/>
      <c r="Q2009" s="31"/>
      <c r="R2009" s="31"/>
    </row>
    <row r="2010" spans="1:18" ht="12">
      <c r="A2010" s="31"/>
      <c r="Q2010" s="31"/>
      <c r="R2010" s="31"/>
    </row>
    <row r="2011" spans="1:18" ht="12">
      <c r="A2011" s="31"/>
      <c r="Q2011" s="31"/>
      <c r="R2011" s="31"/>
    </row>
    <row r="2012" spans="1:18" ht="12">
      <c r="A2012" s="31"/>
      <c r="Q2012" s="31"/>
      <c r="R2012" s="31"/>
    </row>
    <row r="2013" spans="1:18" ht="12">
      <c r="A2013" s="31"/>
      <c r="Q2013" s="31"/>
      <c r="R2013" s="31"/>
    </row>
    <row r="2014" spans="1:18" ht="12">
      <c r="A2014" s="31"/>
      <c r="Q2014" s="31"/>
      <c r="R2014" s="31"/>
    </row>
    <row r="2015" spans="1:18" ht="12">
      <c r="A2015" s="31"/>
      <c r="Q2015" s="31"/>
      <c r="R2015" s="31"/>
    </row>
    <row r="2016" spans="1:18" ht="12">
      <c r="A2016" s="31"/>
      <c r="Q2016" s="31"/>
      <c r="R2016" s="31"/>
    </row>
    <row r="2017" spans="1:18" ht="12">
      <c r="A2017" s="31"/>
      <c r="Q2017" s="31"/>
      <c r="R2017" s="31"/>
    </row>
    <row r="2018" spans="1:18" ht="12">
      <c r="A2018" s="31"/>
      <c r="Q2018" s="31"/>
      <c r="R2018" s="31"/>
    </row>
    <row r="2019" spans="1:18" ht="12">
      <c r="A2019" s="31"/>
      <c r="Q2019" s="31"/>
      <c r="R2019" s="31"/>
    </row>
    <row r="2020" spans="1:18" ht="12">
      <c r="A2020" s="31"/>
      <c r="Q2020" s="31"/>
      <c r="R2020" s="31"/>
    </row>
    <row r="2021" spans="1:18" ht="12">
      <c r="A2021" s="31"/>
      <c r="Q2021" s="31"/>
      <c r="R2021" s="31"/>
    </row>
    <row r="2022" spans="1:18" ht="12">
      <c r="A2022" s="31"/>
      <c r="Q2022" s="31"/>
      <c r="R2022" s="31"/>
    </row>
    <row r="2023" spans="1:18" ht="12">
      <c r="A2023" s="31"/>
      <c r="Q2023" s="31"/>
      <c r="R2023" s="31"/>
    </row>
    <row r="2024" spans="1:18" ht="12">
      <c r="A2024" s="31"/>
      <c r="Q2024" s="31"/>
      <c r="R2024" s="31"/>
    </row>
    <row r="2025" spans="1:18" ht="12">
      <c r="A2025" s="31"/>
      <c r="Q2025" s="31"/>
      <c r="R2025" s="31"/>
    </row>
    <row r="2026" spans="1:18" ht="12">
      <c r="A2026" s="31"/>
      <c r="Q2026" s="31"/>
      <c r="R2026" s="31"/>
    </row>
    <row r="2027" spans="1:18" ht="12">
      <c r="A2027" s="31"/>
      <c r="Q2027" s="31"/>
      <c r="R2027" s="31"/>
    </row>
    <row r="2028" spans="1:18" ht="12">
      <c r="A2028" s="31"/>
      <c r="Q2028" s="31"/>
      <c r="R2028" s="31"/>
    </row>
    <row r="2029" spans="1:18" ht="12">
      <c r="A2029" s="31"/>
      <c r="Q2029" s="31"/>
      <c r="R2029" s="31"/>
    </row>
    <row r="2030" spans="1:18" ht="12">
      <c r="A2030" s="31"/>
      <c r="Q2030" s="31"/>
      <c r="R2030" s="31"/>
    </row>
    <row r="2031" spans="1:18" ht="12">
      <c r="A2031" s="31"/>
      <c r="Q2031" s="31"/>
      <c r="R2031" s="31"/>
    </row>
    <row r="2032" spans="1:18" ht="12">
      <c r="A2032" s="31"/>
      <c r="Q2032" s="31"/>
      <c r="R2032" s="31"/>
    </row>
    <row r="2033" spans="1:18" ht="12">
      <c r="A2033" s="31"/>
      <c r="Q2033" s="31"/>
      <c r="R2033" s="31"/>
    </row>
    <row r="2034" spans="1:18" ht="12">
      <c r="A2034" s="31"/>
      <c r="Q2034" s="31"/>
      <c r="R2034" s="31"/>
    </row>
    <row r="2035" spans="1:18" ht="12">
      <c r="A2035" s="31"/>
      <c r="Q2035" s="31"/>
      <c r="R2035" s="31"/>
    </row>
    <row r="2036" spans="1:18" ht="12">
      <c r="A2036" s="31"/>
      <c r="Q2036" s="31"/>
      <c r="R2036" s="31"/>
    </row>
    <row r="2037" spans="1:18" ht="12">
      <c r="A2037" s="31"/>
      <c r="Q2037" s="31"/>
      <c r="R2037" s="31"/>
    </row>
    <row r="2038" spans="1:18" ht="12">
      <c r="A2038" s="31"/>
      <c r="Q2038" s="31"/>
      <c r="R2038" s="31"/>
    </row>
    <row r="2039" spans="1:18" ht="12">
      <c r="A2039" s="31"/>
      <c r="Q2039" s="31"/>
      <c r="R2039" s="31"/>
    </row>
    <row r="2040" spans="1:18" ht="12">
      <c r="A2040" s="31"/>
      <c r="Q2040" s="31"/>
      <c r="R2040" s="31"/>
    </row>
    <row r="2041" spans="1:18" ht="12">
      <c r="A2041" s="31"/>
      <c r="Q2041" s="31"/>
      <c r="R2041" s="31"/>
    </row>
    <row r="2042" spans="1:18" ht="12">
      <c r="A2042" s="31"/>
      <c r="Q2042" s="31"/>
      <c r="R2042" s="31"/>
    </row>
    <row r="2043" spans="1:18" ht="12">
      <c r="A2043" s="31"/>
      <c r="Q2043" s="31"/>
      <c r="R2043" s="31"/>
    </row>
    <row r="2044" spans="1:18" ht="12">
      <c r="A2044" s="31"/>
      <c r="Q2044" s="31"/>
      <c r="R2044" s="31"/>
    </row>
    <row r="2045" spans="1:18" ht="12">
      <c r="A2045" s="31"/>
      <c r="Q2045" s="31"/>
      <c r="R2045" s="31"/>
    </row>
    <row r="2046" spans="1:18" ht="12">
      <c r="A2046" s="31"/>
      <c r="Q2046" s="31"/>
      <c r="R2046" s="31"/>
    </row>
    <row r="2047" spans="1:18" ht="12">
      <c r="A2047" s="31"/>
      <c r="Q2047" s="31"/>
      <c r="R2047" s="31"/>
    </row>
    <row r="2048" spans="1:18" ht="12">
      <c r="A2048" s="31"/>
      <c r="Q2048" s="31"/>
      <c r="R2048" s="31"/>
    </row>
    <row r="2049" spans="1:18" ht="12">
      <c r="A2049" s="31"/>
      <c r="Q2049" s="31"/>
      <c r="R2049" s="31"/>
    </row>
    <row r="2050" spans="1:18" ht="12">
      <c r="A2050" s="31"/>
      <c r="Q2050" s="31"/>
      <c r="R2050" s="31"/>
    </row>
    <row r="2051" spans="1:18" ht="12">
      <c r="A2051" s="31"/>
      <c r="Q2051" s="31"/>
      <c r="R2051" s="31"/>
    </row>
    <row r="2052" spans="1:18" ht="12">
      <c r="A2052" s="31"/>
      <c r="Q2052" s="31"/>
      <c r="R2052" s="31"/>
    </row>
    <row r="2053" spans="1:18" ht="12">
      <c r="A2053" s="31"/>
      <c r="Q2053" s="31"/>
      <c r="R2053" s="31"/>
    </row>
    <row r="2054" spans="1:18" ht="12">
      <c r="A2054" s="31"/>
      <c r="Q2054" s="31"/>
      <c r="R2054" s="31"/>
    </row>
    <row r="2055" spans="1:18" ht="12">
      <c r="A2055" s="31"/>
      <c r="Q2055" s="31"/>
      <c r="R2055" s="31"/>
    </row>
    <row r="2056" spans="1:18" ht="12">
      <c r="A2056" s="31"/>
      <c r="Q2056" s="31"/>
      <c r="R2056" s="31"/>
    </row>
    <row r="2057" spans="1:18" ht="12">
      <c r="A2057" s="31"/>
      <c r="Q2057" s="31"/>
      <c r="R2057" s="31"/>
    </row>
    <row r="2058" spans="1:18" ht="12">
      <c r="A2058" s="31"/>
      <c r="Q2058" s="31"/>
      <c r="R2058" s="31"/>
    </row>
    <row r="2059" spans="1:18" ht="12">
      <c r="A2059" s="31"/>
      <c r="Q2059" s="31"/>
      <c r="R2059" s="31"/>
    </row>
    <row r="2060" spans="1:18" ht="12">
      <c r="A2060" s="31"/>
      <c r="Q2060" s="31"/>
      <c r="R2060" s="31"/>
    </row>
    <row r="2061" spans="1:18" ht="12">
      <c r="A2061" s="31"/>
      <c r="Q2061" s="31"/>
      <c r="R2061" s="31"/>
    </row>
    <row r="2062" spans="1:18" ht="12">
      <c r="A2062" s="31"/>
      <c r="Q2062" s="31"/>
      <c r="R2062" s="31"/>
    </row>
    <row r="2063" spans="1:18" ht="12">
      <c r="A2063" s="31"/>
      <c r="Q2063" s="31"/>
      <c r="R2063" s="31"/>
    </row>
    <row r="2064" spans="1:18" ht="12">
      <c r="A2064" s="31"/>
      <c r="Q2064" s="31"/>
      <c r="R2064" s="31"/>
    </row>
    <row r="2065" spans="1:18" ht="12">
      <c r="A2065" s="31"/>
      <c r="Q2065" s="31"/>
      <c r="R2065" s="31"/>
    </row>
    <row r="2066" spans="1:18" ht="12">
      <c r="A2066" s="31"/>
      <c r="Q2066" s="31"/>
      <c r="R2066" s="31"/>
    </row>
    <row r="2067" spans="1:18" ht="12">
      <c r="A2067" s="31"/>
      <c r="Q2067" s="31"/>
      <c r="R2067" s="31"/>
    </row>
    <row r="2068" spans="1:18" ht="12">
      <c r="A2068" s="31"/>
      <c r="Q2068" s="31"/>
      <c r="R2068" s="31"/>
    </row>
    <row r="2069" spans="1:18" ht="12">
      <c r="A2069" s="31"/>
      <c r="Q2069" s="31"/>
      <c r="R2069" s="31"/>
    </row>
    <row r="2070" spans="1:18" ht="12">
      <c r="A2070" s="31"/>
      <c r="Q2070" s="31"/>
      <c r="R2070" s="31"/>
    </row>
    <row r="2071" spans="1:18" ht="12">
      <c r="A2071" s="31"/>
      <c r="Q2071" s="31"/>
      <c r="R2071" s="31"/>
    </row>
    <row r="2072" spans="1:18" ht="12">
      <c r="A2072" s="31"/>
      <c r="Q2072" s="31"/>
      <c r="R2072" s="31"/>
    </row>
    <row r="2073" spans="1:18" ht="12">
      <c r="A2073" s="31"/>
      <c r="Q2073" s="31"/>
      <c r="R2073" s="31"/>
    </row>
    <row r="2074" spans="1:18" ht="12">
      <c r="A2074" s="31"/>
      <c r="Q2074" s="31"/>
      <c r="R2074" s="31"/>
    </row>
    <row r="2075" spans="1:18" ht="12">
      <c r="A2075" s="31"/>
      <c r="Q2075" s="31"/>
      <c r="R2075" s="31"/>
    </row>
    <row r="2076" spans="1:18" ht="12">
      <c r="A2076" s="31"/>
      <c r="Q2076" s="31"/>
      <c r="R2076" s="31"/>
    </row>
    <row r="2077" spans="1:18" ht="12">
      <c r="A2077" s="31"/>
      <c r="Q2077" s="31"/>
      <c r="R2077" s="31"/>
    </row>
    <row r="2078" spans="1:18" ht="12">
      <c r="A2078" s="31"/>
      <c r="Q2078" s="31"/>
      <c r="R2078" s="31"/>
    </row>
    <row r="2079" spans="1:18" ht="12">
      <c r="A2079" s="31"/>
      <c r="Q2079" s="31"/>
      <c r="R2079" s="31"/>
    </row>
    <row r="2080" spans="1:18" ht="12">
      <c r="A2080" s="31"/>
      <c r="Q2080" s="31"/>
      <c r="R2080" s="31"/>
    </row>
    <row r="2081" spans="1:18" ht="12">
      <c r="A2081" s="31"/>
      <c r="Q2081" s="31"/>
      <c r="R2081" s="31"/>
    </row>
    <row r="2082" spans="1:18" ht="12">
      <c r="A2082" s="31"/>
      <c r="Q2082" s="31"/>
      <c r="R2082" s="31"/>
    </row>
    <row r="2083" spans="1:18" ht="12">
      <c r="A2083" s="31"/>
      <c r="Q2083" s="31"/>
      <c r="R2083" s="31"/>
    </row>
    <row r="2084" spans="1:18" ht="12">
      <c r="A2084" s="31"/>
      <c r="Q2084" s="31"/>
      <c r="R2084" s="31"/>
    </row>
    <row r="2085" spans="1:18" ht="12">
      <c r="A2085" s="31"/>
      <c r="Q2085" s="31"/>
      <c r="R2085" s="31"/>
    </row>
    <row r="2086" spans="1:18" ht="12">
      <c r="A2086" s="31"/>
      <c r="Q2086" s="31"/>
      <c r="R2086" s="31"/>
    </row>
    <row r="2087" spans="1:18" ht="12">
      <c r="A2087" s="31"/>
      <c r="Q2087" s="31"/>
      <c r="R2087" s="31"/>
    </row>
    <row r="2088" spans="1:18" ht="12">
      <c r="A2088" s="31"/>
      <c r="Q2088" s="31"/>
      <c r="R2088" s="31"/>
    </row>
    <row r="2089" spans="1:18" ht="12">
      <c r="A2089" s="31"/>
      <c r="Q2089" s="31"/>
      <c r="R2089" s="31"/>
    </row>
    <row r="2090" spans="1:18" ht="12">
      <c r="A2090" s="31"/>
      <c r="Q2090" s="31"/>
      <c r="R2090" s="31"/>
    </row>
    <row r="2091" spans="1:18" ht="12">
      <c r="A2091" s="31"/>
      <c r="Q2091" s="31"/>
      <c r="R2091" s="31"/>
    </row>
    <row r="2092" spans="1:18" ht="12">
      <c r="A2092" s="31"/>
      <c r="Q2092" s="31"/>
      <c r="R2092" s="31"/>
    </row>
    <row r="2093" spans="1:18" ht="12">
      <c r="A2093" s="31"/>
      <c r="Q2093" s="31"/>
      <c r="R2093" s="31"/>
    </row>
    <row r="2094" spans="1:18" ht="12">
      <c r="A2094" s="31"/>
      <c r="Q2094" s="31"/>
      <c r="R2094" s="31"/>
    </row>
    <row r="2095" spans="1:18" ht="12">
      <c r="A2095" s="31"/>
      <c r="Q2095" s="31"/>
      <c r="R2095" s="31"/>
    </row>
    <row r="2096" spans="1:18" ht="12">
      <c r="A2096" s="31"/>
      <c r="Q2096" s="31"/>
      <c r="R2096" s="31"/>
    </row>
    <row r="2097" spans="1:18" ht="12">
      <c r="A2097" s="31"/>
      <c r="Q2097" s="31"/>
      <c r="R2097" s="31"/>
    </row>
    <row r="2098" spans="1:18" ht="12">
      <c r="A2098" s="31"/>
      <c r="Q2098" s="31"/>
      <c r="R2098" s="31"/>
    </row>
    <row r="2099" spans="1:18" ht="12">
      <c r="A2099" s="31"/>
      <c r="Q2099" s="31"/>
      <c r="R2099" s="31"/>
    </row>
    <row r="2100" spans="1:18" ht="12">
      <c r="A2100" s="31"/>
      <c r="Q2100" s="31"/>
      <c r="R2100" s="31"/>
    </row>
    <row r="2101" spans="1:18" ht="12">
      <c r="A2101" s="31"/>
      <c r="Q2101" s="31"/>
      <c r="R2101" s="31"/>
    </row>
    <row r="2102" spans="1:18" ht="12">
      <c r="A2102" s="31"/>
      <c r="Q2102" s="31"/>
      <c r="R2102" s="31"/>
    </row>
    <row r="2103" spans="1:18" ht="12">
      <c r="A2103" s="31"/>
      <c r="Q2103" s="31"/>
      <c r="R2103" s="31"/>
    </row>
    <row r="2104" spans="1:18" ht="12">
      <c r="A2104" s="31"/>
      <c r="Q2104" s="31"/>
      <c r="R2104" s="31"/>
    </row>
    <row r="2105" spans="1:18" ht="12">
      <c r="A2105" s="31"/>
      <c r="Q2105" s="31"/>
      <c r="R2105" s="31"/>
    </row>
    <row r="2106" spans="1:18" ht="12">
      <c r="A2106" s="31"/>
      <c r="Q2106" s="31"/>
      <c r="R2106" s="31"/>
    </row>
    <row r="2107" spans="1:18" ht="12">
      <c r="A2107" s="31"/>
      <c r="Q2107" s="31"/>
      <c r="R2107" s="31"/>
    </row>
    <row r="2108" spans="1:18" ht="12">
      <c r="A2108" s="31"/>
      <c r="Q2108" s="31"/>
      <c r="R2108" s="31"/>
    </row>
    <row r="2109" spans="1:18" ht="12">
      <c r="A2109" s="31"/>
      <c r="Q2109" s="31"/>
      <c r="R2109" s="31"/>
    </row>
    <row r="2110" spans="1:18" ht="12">
      <c r="A2110" s="31"/>
      <c r="Q2110" s="31"/>
      <c r="R2110" s="31"/>
    </row>
    <row r="2111" spans="1:18" ht="12">
      <c r="A2111" s="31"/>
      <c r="Q2111" s="31"/>
      <c r="R2111" s="31"/>
    </row>
    <row r="2112" spans="1:18" ht="12">
      <c r="A2112" s="31"/>
      <c r="Q2112" s="31"/>
      <c r="R2112" s="31"/>
    </row>
    <row r="2113" spans="1:18" ht="12">
      <c r="A2113" s="31"/>
      <c r="Q2113" s="31"/>
      <c r="R2113" s="31"/>
    </row>
    <row r="2114" spans="1:18" ht="12">
      <c r="A2114" s="31"/>
      <c r="Q2114" s="31"/>
      <c r="R2114" s="31"/>
    </row>
    <row r="2115" spans="1:18" ht="12">
      <c r="A2115" s="31"/>
      <c r="Q2115" s="31"/>
      <c r="R2115" s="31"/>
    </row>
    <row r="2116" spans="1:18" ht="12">
      <c r="A2116" s="31"/>
      <c r="Q2116" s="31"/>
      <c r="R2116" s="31"/>
    </row>
    <row r="2117" spans="1:18" ht="12">
      <c r="A2117" s="31"/>
      <c r="Q2117" s="31"/>
      <c r="R2117" s="31"/>
    </row>
    <row r="2118" spans="1:18" ht="12">
      <c r="A2118" s="31"/>
      <c r="Q2118" s="31"/>
      <c r="R2118" s="31"/>
    </row>
    <row r="2119" spans="1:18" ht="12">
      <c r="A2119" s="31"/>
      <c r="Q2119" s="31"/>
      <c r="R2119" s="31"/>
    </row>
    <row r="2120" spans="1:18" ht="12">
      <c r="A2120" s="31"/>
      <c r="Q2120" s="31"/>
      <c r="R2120" s="31"/>
    </row>
    <row r="2121" spans="1:18" ht="12">
      <c r="A2121" s="31"/>
      <c r="Q2121" s="31"/>
      <c r="R2121" s="31"/>
    </row>
    <row r="2122" spans="1:18" ht="12">
      <c r="A2122" s="31"/>
      <c r="Q2122" s="31"/>
      <c r="R2122" s="31"/>
    </row>
    <row r="2123" spans="1:18" ht="12">
      <c r="A2123" s="31"/>
      <c r="Q2123" s="31"/>
      <c r="R2123" s="31"/>
    </row>
    <row r="2124" spans="1:18" ht="12">
      <c r="A2124" s="31"/>
      <c r="Q2124" s="31"/>
      <c r="R2124" s="31"/>
    </row>
    <row r="2125" spans="1:18" ht="12">
      <c r="A2125" s="31"/>
      <c r="Q2125" s="31"/>
      <c r="R2125" s="31"/>
    </row>
    <row r="2126" spans="1:18" ht="12">
      <c r="A2126" s="31"/>
      <c r="Q2126" s="31"/>
      <c r="R2126" s="31"/>
    </row>
    <row r="2127" spans="1:18" ht="12">
      <c r="A2127" s="31"/>
      <c r="Q2127" s="31"/>
      <c r="R2127" s="31"/>
    </row>
    <row r="2128" spans="1:18" ht="12">
      <c r="A2128" s="31"/>
      <c r="Q2128" s="31"/>
      <c r="R2128" s="31"/>
    </row>
    <row r="2129" spans="1:18" ht="12">
      <c r="A2129" s="31"/>
      <c r="Q2129" s="31"/>
      <c r="R2129" s="31"/>
    </row>
    <row r="2130" spans="1:18" ht="12">
      <c r="A2130" s="31"/>
      <c r="Q2130" s="31"/>
      <c r="R2130" s="31"/>
    </row>
    <row r="2131" spans="1:18" ht="12">
      <c r="A2131" s="31"/>
      <c r="Q2131" s="31"/>
      <c r="R2131" s="31"/>
    </row>
    <row r="2132" spans="1:18" ht="12">
      <c r="A2132" s="31"/>
      <c r="Q2132" s="31"/>
      <c r="R2132" s="31"/>
    </row>
    <row r="2133" spans="1:18" ht="12">
      <c r="A2133" s="31"/>
      <c r="Q2133" s="31"/>
      <c r="R2133" s="31"/>
    </row>
    <row r="2134" spans="1:18" ht="12">
      <c r="A2134" s="31"/>
      <c r="Q2134" s="31"/>
      <c r="R2134" s="31"/>
    </row>
    <row r="2135" spans="1:18" ht="12">
      <c r="A2135" s="31"/>
      <c r="Q2135" s="31"/>
      <c r="R2135" s="31"/>
    </row>
    <row r="2136" spans="1:18" ht="12">
      <c r="A2136" s="31"/>
      <c r="Q2136" s="31"/>
      <c r="R2136" s="31"/>
    </row>
    <row r="2137" spans="1:18" ht="12">
      <c r="A2137" s="31"/>
      <c r="Q2137" s="31"/>
      <c r="R2137" s="31"/>
    </row>
    <row r="2138" spans="1:18" ht="12">
      <c r="A2138" s="31"/>
      <c r="Q2138" s="31"/>
      <c r="R2138" s="31"/>
    </row>
    <row r="2139" spans="1:18" ht="12">
      <c r="A2139" s="31"/>
      <c r="Q2139" s="31"/>
      <c r="R2139" s="31"/>
    </row>
    <row r="2140" spans="1:18" ht="12">
      <c r="A2140" s="31"/>
      <c r="Q2140" s="31"/>
      <c r="R2140" s="31"/>
    </row>
    <row r="2141" spans="1:18" ht="12">
      <c r="A2141" s="31"/>
      <c r="Q2141" s="31"/>
      <c r="R2141" s="31"/>
    </row>
    <row r="2142" spans="1:18" ht="12">
      <c r="A2142" s="31"/>
      <c r="Q2142" s="31"/>
      <c r="R2142" s="31"/>
    </row>
    <row r="2143" spans="1:18" ht="12">
      <c r="A2143" s="31"/>
      <c r="Q2143" s="31"/>
      <c r="R2143" s="31"/>
    </row>
    <row r="2144" spans="1:18" ht="12">
      <c r="A2144" s="31"/>
      <c r="Q2144" s="31"/>
      <c r="R2144" s="31"/>
    </row>
    <row r="2145" spans="1:18" ht="12">
      <c r="A2145" s="31"/>
      <c r="Q2145" s="31"/>
      <c r="R2145" s="31"/>
    </row>
    <row r="2146" spans="1:18" ht="12">
      <c r="A2146" s="31"/>
      <c r="Q2146" s="31"/>
      <c r="R2146" s="31"/>
    </row>
    <row r="2147" spans="1:18" ht="12">
      <c r="A2147" s="31"/>
      <c r="Q2147" s="31"/>
      <c r="R2147" s="31"/>
    </row>
    <row r="2148" spans="1:18" ht="12">
      <c r="A2148" s="31"/>
      <c r="Q2148" s="31"/>
      <c r="R2148" s="31"/>
    </row>
    <row r="2149" spans="1:18" ht="12">
      <c r="A2149" s="31"/>
      <c r="Q2149" s="31"/>
      <c r="R2149" s="31"/>
    </row>
    <row r="2150" spans="1:18" ht="12">
      <c r="A2150" s="31"/>
      <c r="Q2150" s="31"/>
      <c r="R2150" s="31"/>
    </row>
    <row r="2151" spans="1:18" ht="12">
      <c r="A2151" s="31"/>
      <c r="Q2151" s="31"/>
      <c r="R2151" s="31"/>
    </row>
    <row r="2152" spans="1:18" ht="12">
      <c r="A2152" s="31"/>
      <c r="Q2152" s="31"/>
      <c r="R2152" s="31"/>
    </row>
    <row r="2153" spans="1:18" ht="12">
      <c r="A2153" s="31"/>
      <c r="Q2153" s="31"/>
      <c r="R2153" s="31"/>
    </row>
    <row r="2154" spans="1:18" ht="12">
      <c r="A2154" s="31"/>
      <c r="Q2154" s="31"/>
      <c r="R2154" s="31"/>
    </row>
    <row r="2155" spans="1:18" ht="12">
      <c r="A2155" s="31"/>
      <c r="Q2155" s="31"/>
      <c r="R2155" s="31"/>
    </row>
    <row r="2156" spans="1:18" ht="12">
      <c r="A2156" s="31"/>
      <c r="Q2156" s="31"/>
      <c r="R2156" s="31"/>
    </row>
    <row r="2157" spans="1:18" ht="12">
      <c r="A2157" s="31"/>
      <c r="Q2157" s="31"/>
      <c r="R2157" s="31"/>
    </row>
    <row r="2158" spans="1:18" ht="12">
      <c r="A2158" s="31"/>
      <c r="Q2158" s="31"/>
      <c r="R2158" s="31"/>
    </row>
    <row r="2159" spans="1:18" ht="12">
      <c r="A2159" s="31"/>
      <c r="Q2159" s="31"/>
      <c r="R2159" s="31"/>
    </row>
    <row r="2160" spans="1:18" ht="12">
      <c r="A2160" s="31"/>
      <c r="Q2160" s="31"/>
      <c r="R2160" s="31"/>
    </row>
    <row r="2161" spans="1:18" ht="12">
      <c r="A2161" s="31"/>
      <c r="Q2161" s="31"/>
      <c r="R2161" s="31"/>
    </row>
    <row r="2162" spans="1:18" ht="12">
      <c r="A2162" s="31"/>
      <c r="Q2162" s="31"/>
      <c r="R2162" s="31"/>
    </row>
    <row r="2163" spans="1:18" ht="12">
      <c r="A2163" s="31"/>
      <c r="Q2163" s="31"/>
      <c r="R2163" s="31"/>
    </row>
    <row r="2164" spans="1:18" ht="12">
      <c r="A2164" s="31"/>
      <c r="Q2164" s="31"/>
      <c r="R2164" s="31"/>
    </row>
    <row r="2165" spans="1:18" ht="12">
      <c r="A2165" s="31"/>
      <c r="Q2165" s="31"/>
      <c r="R2165" s="31"/>
    </row>
    <row r="2166" spans="1:18" ht="12">
      <c r="A2166" s="31"/>
      <c r="Q2166" s="31"/>
      <c r="R2166" s="31"/>
    </row>
    <row r="2167" spans="1:18" ht="12">
      <c r="A2167" s="31"/>
      <c r="Q2167" s="31"/>
      <c r="R2167" s="31"/>
    </row>
    <row r="2168" spans="1:18" ht="12">
      <c r="A2168" s="31"/>
      <c r="Q2168" s="31"/>
      <c r="R2168" s="31"/>
    </row>
    <row r="2169" spans="1:18" ht="12">
      <c r="A2169" s="31"/>
      <c r="Q2169" s="31"/>
      <c r="R2169" s="31"/>
    </row>
    <row r="2170" spans="1:18" ht="12">
      <c r="A2170" s="31"/>
      <c r="Q2170" s="31"/>
      <c r="R2170" s="31"/>
    </row>
    <row r="2171" spans="1:18" ht="12">
      <c r="A2171" s="31"/>
      <c r="Q2171" s="31"/>
      <c r="R2171" s="31"/>
    </row>
    <row r="2172" spans="1:18" ht="12">
      <c r="A2172" s="31"/>
      <c r="Q2172" s="31"/>
      <c r="R2172" s="31"/>
    </row>
    <row r="2173" spans="1:18" ht="12">
      <c r="A2173" s="31"/>
      <c r="Q2173" s="31"/>
      <c r="R2173" s="31"/>
    </row>
    <row r="2174" spans="1:18" ht="12">
      <c r="A2174" s="31"/>
      <c r="Q2174" s="31"/>
      <c r="R2174" s="31"/>
    </row>
    <row r="2175" spans="1:18" ht="12">
      <c r="A2175" s="31"/>
      <c r="Q2175" s="31"/>
      <c r="R2175" s="31"/>
    </row>
    <row r="2176" spans="1:18" ht="12">
      <c r="A2176" s="31"/>
      <c r="Q2176" s="31"/>
      <c r="R2176" s="31"/>
    </row>
    <row r="2177" spans="1:18" ht="12">
      <c r="A2177" s="31"/>
      <c r="Q2177" s="31"/>
      <c r="R2177" s="31"/>
    </row>
    <row r="2178" spans="1:18" ht="12">
      <c r="A2178" s="31"/>
      <c r="Q2178" s="31"/>
      <c r="R2178" s="31"/>
    </row>
    <row r="2179" spans="1:18" ht="12">
      <c r="A2179" s="31"/>
      <c r="Q2179" s="31"/>
      <c r="R2179" s="31"/>
    </row>
    <row r="2180" spans="1:18" ht="12">
      <c r="A2180" s="31"/>
      <c r="Q2180" s="31"/>
      <c r="R2180" s="31"/>
    </row>
    <row r="2181" spans="1:18" ht="12">
      <c r="A2181" s="31"/>
      <c r="Q2181" s="31"/>
      <c r="R2181" s="31"/>
    </row>
    <row r="2182" spans="1:18" ht="12">
      <c r="A2182" s="31"/>
      <c r="Q2182" s="31"/>
      <c r="R2182" s="31"/>
    </row>
    <row r="2183" spans="1:18" ht="12">
      <c r="A2183" s="31"/>
      <c r="Q2183" s="31"/>
      <c r="R2183" s="31"/>
    </row>
    <row r="2184" spans="1:18" ht="12">
      <c r="A2184" s="31"/>
      <c r="Q2184" s="31"/>
      <c r="R2184" s="31"/>
    </row>
    <row r="2185" spans="1:18" ht="12">
      <c r="A2185" s="31"/>
      <c r="Q2185" s="31"/>
      <c r="R2185" s="31"/>
    </row>
    <row r="2186" spans="1:18" ht="12">
      <c r="A2186" s="31"/>
      <c r="Q2186" s="31"/>
      <c r="R2186" s="31"/>
    </row>
    <row r="2187" spans="1:18" ht="12">
      <c r="A2187" s="31"/>
      <c r="Q2187" s="31"/>
      <c r="R2187" s="31"/>
    </row>
    <row r="2188" spans="1:18" ht="12">
      <c r="A2188" s="31"/>
      <c r="Q2188" s="31"/>
      <c r="R2188" s="31"/>
    </row>
    <row r="2189" spans="1:18" ht="12">
      <c r="A2189" s="31"/>
      <c r="Q2189" s="31"/>
      <c r="R2189" s="31"/>
    </row>
    <row r="2190" spans="1:18" ht="12">
      <c r="A2190" s="31"/>
      <c r="Q2190" s="31"/>
      <c r="R2190" s="31"/>
    </row>
    <row r="2191" spans="1:18" ht="12">
      <c r="A2191" s="31"/>
      <c r="Q2191" s="31"/>
      <c r="R2191" s="31"/>
    </row>
    <row r="2192" spans="1:18" ht="12">
      <c r="A2192" s="31"/>
      <c r="Q2192" s="31"/>
      <c r="R2192" s="31"/>
    </row>
    <row r="2193" spans="1:18" ht="12">
      <c r="A2193" s="31"/>
      <c r="Q2193" s="31"/>
      <c r="R2193" s="31"/>
    </row>
    <row r="2194" spans="1:18" ht="12">
      <c r="A2194" s="31"/>
      <c r="Q2194" s="31"/>
      <c r="R2194" s="31"/>
    </row>
    <row r="2195" spans="1:18" ht="12">
      <c r="A2195" s="31"/>
      <c r="Q2195" s="31"/>
      <c r="R2195" s="31"/>
    </row>
    <row r="2196" spans="1:18" ht="12">
      <c r="A2196" s="31"/>
      <c r="Q2196" s="31"/>
      <c r="R2196" s="31"/>
    </row>
    <row r="2197" spans="1:18" ht="12">
      <c r="A2197" s="31"/>
      <c r="Q2197" s="31"/>
      <c r="R2197" s="31"/>
    </row>
    <row r="2198" spans="1:18" ht="12">
      <c r="A2198" s="31"/>
      <c r="Q2198" s="31"/>
      <c r="R2198" s="31"/>
    </row>
    <row r="2199" spans="1:18" ht="12">
      <c r="A2199" s="31"/>
      <c r="Q2199" s="31"/>
      <c r="R2199" s="31"/>
    </row>
    <row r="2200" spans="1:18" ht="12">
      <c r="A2200" s="31"/>
      <c r="Q2200" s="31"/>
      <c r="R2200" s="31"/>
    </row>
    <row r="2201" spans="1:18" ht="12">
      <c r="A2201" s="31"/>
      <c r="Q2201" s="31"/>
      <c r="R2201" s="31"/>
    </row>
    <row r="2202" spans="1:18" ht="12">
      <c r="A2202" s="31"/>
      <c r="Q2202" s="31"/>
      <c r="R2202" s="31"/>
    </row>
    <row r="2203" spans="1:18" ht="12">
      <c r="A2203" s="31"/>
      <c r="Q2203" s="31"/>
      <c r="R2203" s="31"/>
    </row>
    <row r="2204" spans="1:18" ht="12">
      <c r="A2204" s="31"/>
      <c r="Q2204" s="31"/>
      <c r="R2204" s="31"/>
    </row>
    <row r="2205" spans="1:18" ht="12">
      <c r="A2205" s="31"/>
      <c r="Q2205" s="31"/>
      <c r="R2205" s="31"/>
    </row>
    <row r="2206" spans="1:18" ht="12">
      <c r="A2206" s="31"/>
      <c r="Q2206" s="31"/>
      <c r="R2206" s="31"/>
    </row>
    <row r="2207" spans="1:18" ht="12">
      <c r="A2207" s="31"/>
      <c r="Q2207" s="31"/>
      <c r="R2207" s="31"/>
    </row>
    <row r="2208" spans="1:18" ht="12">
      <c r="A2208" s="31"/>
      <c r="Q2208" s="31"/>
      <c r="R2208" s="31"/>
    </row>
    <row r="2209" spans="1:18" ht="12">
      <c r="A2209" s="31"/>
      <c r="Q2209" s="31"/>
      <c r="R2209" s="31"/>
    </row>
    <row r="2210" spans="1:18" ht="12">
      <c r="A2210" s="31"/>
      <c r="Q2210" s="31"/>
      <c r="R2210" s="31"/>
    </row>
    <row r="2211" spans="1:18" ht="12">
      <c r="A2211" s="31"/>
      <c r="Q2211" s="31"/>
      <c r="R2211" s="31"/>
    </row>
    <row r="2212" spans="1:18" ht="12">
      <c r="A2212" s="31"/>
      <c r="Q2212" s="31"/>
      <c r="R2212" s="31"/>
    </row>
    <row r="2213" spans="1:18" ht="12">
      <c r="A2213" s="31"/>
      <c r="Q2213" s="31"/>
      <c r="R2213" s="31"/>
    </row>
    <row r="2214" spans="1:18" ht="12">
      <c r="A2214" s="31"/>
      <c r="Q2214" s="31"/>
      <c r="R2214" s="31"/>
    </row>
    <row r="2215" spans="1:18" ht="12">
      <c r="A2215" s="31"/>
      <c r="Q2215" s="31"/>
      <c r="R2215" s="31"/>
    </row>
    <row r="2216" spans="1:18" ht="12">
      <c r="A2216" s="31"/>
      <c r="Q2216" s="31"/>
      <c r="R2216" s="31"/>
    </row>
    <row r="2217" spans="1:18" ht="12">
      <c r="A2217" s="31"/>
      <c r="Q2217" s="31"/>
      <c r="R2217" s="31"/>
    </row>
    <row r="2218" spans="1:18" ht="12">
      <c r="A2218" s="31"/>
      <c r="Q2218" s="31"/>
      <c r="R2218" s="31"/>
    </row>
    <row r="2219" spans="1:18" ht="12">
      <c r="A2219" s="31"/>
      <c r="Q2219" s="31"/>
      <c r="R2219" s="31"/>
    </row>
    <row r="2220" spans="1:18" ht="12">
      <c r="A2220" s="31"/>
      <c r="Q2220" s="31"/>
      <c r="R2220" s="31"/>
    </row>
    <row r="2221" spans="1:18" ht="12">
      <c r="A2221" s="31"/>
      <c r="Q2221" s="31"/>
      <c r="R2221" s="31"/>
    </row>
    <row r="2222" spans="1:18" ht="12">
      <c r="A2222" s="31"/>
      <c r="Q2222" s="31"/>
      <c r="R2222" s="31"/>
    </row>
    <row r="2223" spans="1:18" ht="12">
      <c r="A2223" s="31"/>
      <c r="Q2223" s="31"/>
      <c r="R2223" s="31"/>
    </row>
    <row r="2224" spans="1:18" ht="12">
      <c r="A2224" s="31"/>
      <c r="Q2224" s="31"/>
      <c r="R2224" s="31"/>
    </row>
    <row r="2225" spans="1:18" ht="12">
      <c r="A2225" s="31"/>
      <c r="Q2225" s="31"/>
      <c r="R2225" s="31"/>
    </row>
    <row r="2226" spans="1:18" ht="12">
      <c r="A2226" s="31"/>
      <c r="Q2226" s="31"/>
      <c r="R2226" s="31"/>
    </row>
    <row r="2227" spans="1:18" ht="12">
      <c r="A2227" s="31"/>
      <c r="Q2227" s="31"/>
      <c r="R2227" s="31"/>
    </row>
    <row r="2228" spans="1:18" ht="12">
      <c r="A2228" s="31"/>
      <c r="Q2228" s="31"/>
      <c r="R2228" s="31"/>
    </row>
    <row r="2229" spans="1:18" ht="12">
      <c r="A2229" s="31"/>
      <c r="Q2229" s="31"/>
      <c r="R2229" s="31"/>
    </row>
    <row r="2230" spans="1:18" ht="12">
      <c r="A2230" s="31"/>
      <c r="Q2230" s="31"/>
      <c r="R2230" s="31"/>
    </row>
    <row r="2231" spans="1:18" ht="12">
      <c r="A2231" s="31"/>
      <c r="Q2231" s="31"/>
      <c r="R2231" s="31"/>
    </row>
    <row r="2232" spans="1:18" ht="12">
      <c r="A2232" s="31"/>
      <c r="Q2232" s="31"/>
      <c r="R2232" s="31"/>
    </row>
    <row r="2233" spans="1:18" ht="12">
      <c r="A2233" s="31"/>
      <c r="Q2233" s="31"/>
      <c r="R2233" s="31"/>
    </row>
    <row r="2234" spans="1:18" ht="12">
      <c r="A2234" s="31"/>
      <c r="Q2234" s="31"/>
      <c r="R2234" s="31"/>
    </row>
    <row r="2235" spans="1:18" ht="12">
      <c r="A2235" s="31"/>
      <c r="Q2235" s="31"/>
      <c r="R2235" s="31"/>
    </row>
    <row r="2236" spans="1:18" ht="12">
      <c r="A2236" s="31"/>
      <c r="Q2236" s="31"/>
      <c r="R2236" s="31"/>
    </row>
    <row r="2237" spans="1:18" ht="12">
      <c r="A2237" s="31"/>
      <c r="Q2237" s="31"/>
      <c r="R2237" s="31"/>
    </row>
    <row r="2238" spans="1:18" ht="12">
      <c r="A2238" s="31"/>
      <c r="Q2238" s="31"/>
      <c r="R2238" s="31"/>
    </row>
    <row r="2239" spans="1:18" ht="12">
      <c r="A2239" s="31"/>
      <c r="Q2239" s="31"/>
      <c r="R2239" s="31"/>
    </row>
    <row r="2240" spans="1:18" ht="12">
      <c r="A2240" s="31"/>
      <c r="Q2240" s="31"/>
      <c r="R2240" s="31"/>
    </row>
    <row r="2241" spans="1:18" ht="12">
      <c r="A2241" s="31"/>
      <c r="Q2241" s="31"/>
      <c r="R2241" s="31"/>
    </row>
    <row r="2242" spans="1:18" ht="12">
      <c r="A2242" s="31"/>
      <c r="Q2242" s="31"/>
      <c r="R2242" s="31"/>
    </row>
    <row r="2243" spans="1:18" ht="12">
      <c r="A2243" s="31"/>
      <c r="Q2243" s="31"/>
      <c r="R2243" s="31"/>
    </row>
    <row r="2244" spans="1:18" ht="12">
      <c r="A2244" s="31"/>
      <c r="Q2244" s="31"/>
      <c r="R2244" s="31"/>
    </row>
    <row r="2245" spans="1:18" ht="12">
      <c r="A2245" s="31"/>
      <c r="Q2245" s="31"/>
      <c r="R2245" s="31"/>
    </row>
    <row r="2246" spans="1:18" ht="12">
      <c r="A2246" s="31"/>
      <c r="Q2246" s="31"/>
      <c r="R2246" s="31"/>
    </row>
    <row r="2247" spans="1:18" ht="12">
      <c r="A2247" s="31"/>
      <c r="Q2247" s="31"/>
      <c r="R2247" s="31"/>
    </row>
    <row r="2248" spans="1:18" ht="12">
      <c r="A2248" s="31"/>
      <c r="Q2248" s="31"/>
      <c r="R2248" s="31"/>
    </row>
    <row r="2249" spans="1:18" ht="12">
      <c r="A2249" s="31"/>
      <c r="Q2249" s="31"/>
      <c r="R2249" s="31"/>
    </row>
    <row r="2250" spans="1:18" ht="12">
      <c r="A2250" s="31"/>
      <c r="Q2250" s="31"/>
      <c r="R2250" s="31"/>
    </row>
    <row r="2251" spans="1:18" ht="12">
      <c r="A2251" s="31"/>
      <c r="Q2251" s="31"/>
      <c r="R2251" s="31"/>
    </row>
    <row r="2252" spans="1:18" ht="12">
      <c r="A2252" s="31"/>
      <c r="Q2252" s="31"/>
      <c r="R2252" s="31"/>
    </row>
    <row r="2253" spans="1:18" ht="12">
      <c r="A2253" s="31"/>
      <c r="Q2253" s="31"/>
      <c r="R2253" s="31"/>
    </row>
    <row r="2254" spans="1:18" ht="12">
      <c r="A2254" s="31"/>
      <c r="Q2254" s="31"/>
      <c r="R2254" s="31"/>
    </row>
    <row r="2255" spans="1:18" ht="12">
      <c r="A2255" s="31"/>
      <c r="Q2255" s="31"/>
      <c r="R2255" s="31"/>
    </row>
    <row r="2256" spans="1:18" ht="12">
      <c r="A2256" s="31"/>
      <c r="Q2256" s="31"/>
      <c r="R2256" s="31"/>
    </row>
    <row r="2257" spans="1:18" ht="12">
      <c r="A2257" s="31"/>
      <c r="Q2257" s="31"/>
      <c r="R2257" s="31"/>
    </row>
    <row r="2258" spans="1:18" ht="12">
      <c r="A2258" s="31"/>
      <c r="Q2258" s="31"/>
      <c r="R2258" s="31"/>
    </row>
    <row r="2259" spans="1:18" ht="12">
      <c r="A2259" s="31"/>
      <c r="Q2259" s="31"/>
      <c r="R2259" s="31"/>
    </row>
    <row r="2260" spans="1:18" ht="12">
      <c r="A2260" s="31"/>
      <c r="Q2260" s="31"/>
      <c r="R2260" s="31"/>
    </row>
    <row r="2261" spans="1:18" ht="12">
      <c r="A2261" s="31"/>
      <c r="Q2261" s="31"/>
      <c r="R2261" s="31"/>
    </row>
    <row r="2262" spans="1:18" ht="12">
      <c r="A2262" s="31"/>
      <c r="Q2262" s="31"/>
      <c r="R2262" s="31"/>
    </row>
    <row r="2263" spans="1:18" ht="12">
      <c r="A2263" s="31"/>
      <c r="Q2263" s="31"/>
      <c r="R2263" s="31"/>
    </row>
    <row r="2264" spans="1:18" ht="12">
      <c r="A2264" s="31"/>
      <c r="Q2264" s="31"/>
      <c r="R2264" s="31"/>
    </row>
    <row r="2265" spans="1:18" ht="12">
      <c r="A2265" s="31"/>
      <c r="Q2265" s="31"/>
      <c r="R2265" s="31"/>
    </row>
    <row r="2266" spans="1:18" ht="12">
      <c r="A2266" s="31"/>
      <c r="Q2266" s="31"/>
      <c r="R2266" s="31"/>
    </row>
    <row r="2267" spans="1:18" ht="12">
      <c r="A2267" s="31"/>
      <c r="Q2267" s="31"/>
      <c r="R2267" s="31"/>
    </row>
    <row r="2268" spans="1:18" ht="12">
      <c r="A2268" s="31"/>
      <c r="Q2268" s="31"/>
      <c r="R2268" s="31"/>
    </row>
    <row r="2269" spans="1:18" ht="12">
      <c r="A2269" s="31"/>
      <c r="Q2269" s="31"/>
      <c r="R2269" s="31"/>
    </row>
    <row r="2270" spans="1:18" ht="12">
      <c r="A2270" s="31"/>
      <c r="Q2270" s="31"/>
      <c r="R2270" s="31"/>
    </row>
    <row r="2271" spans="1:18" ht="12">
      <c r="A2271" s="31"/>
      <c r="Q2271" s="31"/>
      <c r="R2271" s="31"/>
    </row>
    <row r="2272" spans="1:18" ht="12">
      <c r="A2272" s="31"/>
      <c r="Q2272" s="31"/>
      <c r="R2272" s="31"/>
    </row>
    <row r="2273" spans="1:18" ht="12">
      <c r="A2273" s="31"/>
      <c r="Q2273" s="31"/>
      <c r="R2273" s="31"/>
    </row>
    <row r="2274" spans="1:18" ht="12">
      <c r="A2274" s="31"/>
      <c r="Q2274" s="31"/>
      <c r="R2274" s="31"/>
    </row>
    <row r="2275" spans="1:18" ht="12">
      <c r="A2275" s="31"/>
      <c r="Q2275" s="31"/>
      <c r="R2275" s="31"/>
    </row>
    <row r="2276" spans="1:18" ht="12">
      <c r="A2276" s="31"/>
      <c r="Q2276" s="31"/>
      <c r="R2276" s="31"/>
    </row>
    <row r="2277" spans="1:18" ht="12">
      <c r="A2277" s="31"/>
      <c r="Q2277" s="31"/>
      <c r="R2277" s="31"/>
    </row>
    <row r="2278" spans="1:18" ht="12">
      <c r="A2278" s="31"/>
      <c r="Q2278" s="31"/>
      <c r="R2278" s="31"/>
    </row>
    <row r="2279" spans="1:18" ht="12">
      <c r="A2279" s="31"/>
      <c r="Q2279" s="31"/>
      <c r="R2279" s="31"/>
    </row>
    <row r="2280" spans="1:18" ht="12">
      <c r="A2280" s="31"/>
      <c r="Q2280" s="31"/>
      <c r="R2280" s="31"/>
    </row>
    <row r="2281" spans="1:18" ht="12">
      <c r="A2281" s="31"/>
      <c r="Q2281" s="31"/>
      <c r="R2281" s="31"/>
    </row>
    <row r="2282" spans="1:18" ht="12">
      <c r="A2282" s="31"/>
      <c r="Q2282" s="31"/>
      <c r="R2282" s="31"/>
    </row>
    <row r="2283" spans="1:18" ht="12">
      <c r="A2283" s="31"/>
      <c r="Q2283" s="31"/>
      <c r="R2283" s="31"/>
    </row>
    <row r="2284" spans="1:18" ht="12">
      <c r="A2284" s="31"/>
      <c r="Q2284" s="31"/>
      <c r="R2284" s="31"/>
    </row>
    <row r="2285" spans="1:18" ht="12">
      <c r="A2285" s="31"/>
      <c r="Q2285" s="31"/>
      <c r="R2285" s="31"/>
    </row>
    <row r="2286" spans="1:18" ht="12">
      <c r="A2286" s="31"/>
      <c r="Q2286" s="31"/>
      <c r="R2286" s="31"/>
    </row>
    <row r="2287" spans="1:18" ht="12">
      <c r="A2287" s="31"/>
      <c r="Q2287" s="31"/>
      <c r="R2287" s="31"/>
    </row>
    <row r="2288" spans="1:18" ht="12">
      <c r="A2288" s="31"/>
      <c r="Q2288" s="31"/>
      <c r="R2288" s="31"/>
    </row>
    <row r="2289" spans="1:18" ht="12">
      <c r="A2289" s="31"/>
      <c r="Q2289" s="31"/>
      <c r="R2289" s="31"/>
    </row>
    <row r="2290" spans="1:18" ht="12">
      <c r="A2290" s="31"/>
      <c r="Q2290" s="31"/>
      <c r="R2290" s="31"/>
    </row>
    <row r="2291" spans="1:18" ht="12">
      <c r="A2291" s="31"/>
      <c r="Q2291" s="31"/>
      <c r="R2291" s="31"/>
    </row>
    <row r="2292" spans="1:18" ht="12">
      <c r="A2292" s="31"/>
      <c r="Q2292" s="31"/>
      <c r="R2292" s="31"/>
    </row>
    <row r="2293" spans="1:18" ht="12">
      <c r="A2293" s="31"/>
      <c r="Q2293" s="31"/>
      <c r="R2293" s="31"/>
    </row>
    <row r="2294" spans="1:18" ht="12">
      <c r="A2294" s="31"/>
      <c r="Q2294" s="31"/>
      <c r="R2294" s="31"/>
    </row>
    <row r="2295" spans="1:18" ht="12">
      <c r="A2295" s="31"/>
      <c r="Q2295" s="31"/>
      <c r="R2295" s="31"/>
    </row>
    <row r="2296" spans="1:18" ht="12">
      <c r="A2296" s="31"/>
      <c r="Q2296" s="31"/>
      <c r="R2296" s="31"/>
    </row>
    <row r="2297" spans="1:18" ht="12">
      <c r="A2297" s="31"/>
      <c r="Q2297" s="31"/>
      <c r="R2297" s="31"/>
    </row>
    <row r="2298" spans="1:18" ht="12">
      <c r="A2298" s="31"/>
      <c r="Q2298" s="31"/>
      <c r="R2298" s="31"/>
    </row>
    <row r="2299" spans="1:18" ht="12">
      <c r="A2299" s="31"/>
      <c r="Q2299" s="31"/>
      <c r="R2299" s="31"/>
    </row>
    <row r="2300" spans="1:18" ht="12">
      <c r="A2300" s="31"/>
      <c r="Q2300" s="31"/>
      <c r="R2300" s="31"/>
    </row>
    <row r="2301" spans="1:18" ht="12">
      <c r="A2301" s="31"/>
      <c r="Q2301" s="31"/>
      <c r="R2301" s="31"/>
    </row>
    <row r="2302" spans="1:18" ht="12">
      <c r="A2302" s="31"/>
      <c r="Q2302" s="31"/>
      <c r="R2302" s="31"/>
    </row>
    <row r="2303" spans="1:18" ht="12">
      <c r="A2303" s="31"/>
      <c r="Q2303" s="31"/>
      <c r="R2303" s="31"/>
    </row>
    <row r="2304" spans="1:18" ht="12">
      <c r="A2304" s="31"/>
      <c r="Q2304" s="31"/>
      <c r="R2304" s="31"/>
    </row>
    <row r="2305" spans="1:18" ht="12">
      <c r="A2305" s="31"/>
      <c r="Q2305" s="31"/>
      <c r="R2305" s="31"/>
    </row>
    <row r="2306" spans="1:18" ht="12">
      <c r="A2306" s="31"/>
      <c r="Q2306" s="31"/>
      <c r="R2306" s="31"/>
    </row>
    <row r="2307" spans="1:18" ht="12">
      <c r="A2307" s="31"/>
      <c r="Q2307" s="31"/>
      <c r="R2307" s="31"/>
    </row>
    <row r="2308" spans="1:18" ht="12">
      <c r="A2308" s="31"/>
      <c r="Q2308" s="31"/>
      <c r="R2308" s="31"/>
    </row>
    <row r="2309" spans="1:18" ht="12">
      <c r="A2309" s="31"/>
      <c r="Q2309" s="31"/>
      <c r="R2309" s="31"/>
    </row>
    <row r="2310" spans="1:18" ht="12">
      <c r="A2310" s="31"/>
      <c r="Q2310" s="31"/>
      <c r="R2310" s="31"/>
    </row>
    <row r="2311" spans="1:18" ht="12">
      <c r="A2311" s="31"/>
      <c r="Q2311" s="31"/>
      <c r="R2311" s="31"/>
    </row>
    <row r="2312" spans="1:18" ht="12">
      <c r="A2312" s="31"/>
      <c r="Q2312" s="31"/>
      <c r="R2312" s="31"/>
    </row>
    <row r="2313" spans="1:18" ht="12">
      <c r="A2313" s="31"/>
      <c r="Q2313" s="31"/>
      <c r="R2313" s="31"/>
    </row>
    <row r="2314" spans="1:18" ht="12">
      <c r="A2314" s="31"/>
      <c r="Q2314" s="31"/>
      <c r="R2314" s="31"/>
    </row>
    <row r="2315" spans="1:18" ht="12">
      <c r="A2315" s="31"/>
      <c r="Q2315" s="31"/>
      <c r="R2315" s="31"/>
    </row>
    <row r="2316" spans="1:18" ht="12">
      <c r="A2316" s="31"/>
      <c r="Q2316" s="31"/>
      <c r="R2316" s="31"/>
    </row>
    <row r="2317" spans="1:18" ht="12">
      <c r="A2317" s="31"/>
      <c r="Q2317" s="31"/>
      <c r="R2317" s="31"/>
    </row>
    <row r="2318" spans="1:18" ht="12">
      <c r="A2318" s="31"/>
      <c r="Q2318" s="31"/>
      <c r="R2318" s="31"/>
    </row>
    <row r="2319" spans="1:18" ht="12">
      <c r="A2319" s="31"/>
      <c r="Q2319" s="31"/>
      <c r="R2319" s="31"/>
    </row>
    <row r="2320" spans="1:18" ht="12">
      <c r="A2320" s="31"/>
      <c r="Q2320" s="31"/>
      <c r="R2320" s="31"/>
    </row>
    <row r="2321" spans="1:18" ht="12">
      <c r="A2321" s="31"/>
      <c r="Q2321" s="31"/>
      <c r="R2321" s="31"/>
    </row>
    <row r="2322" spans="1:18" ht="12">
      <c r="A2322" s="31"/>
      <c r="Q2322" s="31"/>
      <c r="R2322" s="31"/>
    </row>
    <row r="2323" spans="1:18" ht="12">
      <c r="A2323" s="31"/>
      <c r="Q2323" s="31"/>
      <c r="R2323" s="31"/>
    </row>
    <row r="2324" spans="1:18" ht="12">
      <c r="A2324" s="31"/>
      <c r="Q2324" s="31"/>
      <c r="R2324" s="31"/>
    </row>
    <row r="2325" spans="1:18" ht="12">
      <c r="A2325" s="31"/>
      <c r="Q2325" s="31"/>
      <c r="R2325" s="31"/>
    </row>
    <row r="2326" spans="1:18" ht="12">
      <c r="A2326" s="31"/>
      <c r="Q2326" s="31"/>
      <c r="R2326" s="31"/>
    </row>
    <row r="2327" spans="1:18" ht="12">
      <c r="A2327" s="31"/>
      <c r="Q2327" s="31"/>
      <c r="R2327" s="31"/>
    </row>
    <row r="2328" spans="1:18" ht="12">
      <c r="A2328" s="31"/>
      <c r="Q2328" s="31"/>
      <c r="R2328" s="31"/>
    </row>
    <row r="2329" spans="1:18" ht="12">
      <c r="A2329" s="31"/>
      <c r="Q2329" s="31"/>
      <c r="R2329" s="31"/>
    </row>
    <row r="2330" spans="1:18" ht="12">
      <c r="A2330" s="31"/>
      <c r="Q2330" s="31"/>
      <c r="R2330" s="31"/>
    </row>
    <row r="2331" spans="1:18" ht="12">
      <c r="A2331" s="31"/>
      <c r="Q2331" s="31"/>
      <c r="R2331" s="31"/>
    </row>
    <row r="2332" spans="1:18" ht="12">
      <c r="A2332" s="31"/>
      <c r="Q2332" s="31"/>
      <c r="R2332" s="31"/>
    </row>
    <row r="2333" spans="1:18" ht="12">
      <c r="A2333" s="31"/>
      <c r="Q2333" s="31"/>
      <c r="R2333" s="31"/>
    </row>
    <row r="2334" spans="1:18" ht="12">
      <c r="A2334" s="31"/>
      <c r="Q2334" s="31"/>
      <c r="R2334" s="31"/>
    </row>
    <row r="2335" spans="1:18" ht="12">
      <c r="A2335" s="31"/>
      <c r="Q2335" s="31"/>
      <c r="R2335" s="31"/>
    </row>
    <row r="2336" spans="1:18" ht="12">
      <c r="A2336" s="31"/>
      <c r="Q2336" s="31"/>
      <c r="R2336" s="31"/>
    </row>
    <row r="2337" spans="1:18" ht="12">
      <c r="A2337" s="31"/>
      <c r="Q2337" s="31"/>
      <c r="R2337" s="31"/>
    </row>
    <row r="2338" spans="1:18" ht="12">
      <c r="A2338" s="31"/>
      <c r="Q2338" s="31"/>
      <c r="R2338" s="31"/>
    </row>
    <row r="2339" spans="1:18" ht="12">
      <c r="A2339" s="31"/>
      <c r="Q2339" s="31"/>
      <c r="R2339" s="31"/>
    </row>
    <row r="2340" spans="1:18" ht="12">
      <c r="A2340" s="31"/>
      <c r="Q2340" s="31"/>
      <c r="R2340" s="31"/>
    </row>
    <row r="2341" spans="1:18" ht="12">
      <c r="A2341" s="31"/>
      <c r="Q2341" s="31"/>
      <c r="R2341" s="31"/>
    </row>
    <row r="2342" spans="1:18" ht="12">
      <c r="A2342" s="31"/>
      <c r="Q2342" s="31"/>
      <c r="R2342" s="31"/>
    </row>
    <row r="2343" spans="1:18" ht="12">
      <c r="A2343" s="31"/>
      <c r="Q2343" s="31"/>
      <c r="R2343" s="31"/>
    </row>
    <row r="2344" spans="1:18" ht="12">
      <c r="A2344" s="31"/>
      <c r="Q2344" s="31"/>
      <c r="R2344" s="31"/>
    </row>
    <row r="2345" spans="1:18" ht="12">
      <c r="A2345" s="31"/>
      <c r="Q2345" s="31"/>
      <c r="R2345" s="31"/>
    </row>
    <row r="2346" spans="1:18" ht="12">
      <c r="A2346" s="31"/>
      <c r="Q2346" s="31"/>
      <c r="R2346" s="31"/>
    </row>
    <row r="2347" spans="1:18" ht="12">
      <c r="A2347" s="31"/>
      <c r="Q2347" s="31"/>
      <c r="R2347" s="31"/>
    </row>
    <row r="2348" spans="1:18" ht="12">
      <c r="A2348" s="31"/>
      <c r="Q2348" s="31"/>
      <c r="R2348" s="31"/>
    </row>
    <row r="2349" spans="1:18" ht="12">
      <c r="A2349" s="31"/>
      <c r="Q2349" s="31"/>
      <c r="R2349" s="31"/>
    </row>
    <row r="2350" spans="1:18" ht="12">
      <c r="A2350" s="31"/>
      <c r="Q2350" s="31"/>
      <c r="R2350" s="31"/>
    </row>
    <row r="2351" spans="1:18" ht="12">
      <c r="A2351" s="31"/>
      <c r="Q2351" s="31"/>
      <c r="R2351" s="31"/>
    </row>
    <row r="2352" spans="1:18" ht="12">
      <c r="A2352" s="31"/>
      <c r="Q2352" s="31"/>
      <c r="R2352" s="31"/>
    </row>
    <row r="2353" spans="1:18" ht="12">
      <c r="A2353" s="31"/>
      <c r="Q2353" s="31"/>
      <c r="R2353" s="31"/>
    </row>
    <row r="2354" spans="1:18" ht="12">
      <c r="A2354" s="31"/>
      <c r="Q2354" s="31"/>
      <c r="R2354" s="31"/>
    </row>
    <row r="2355" spans="1:18" ht="12">
      <c r="A2355" s="31"/>
      <c r="Q2355" s="31"/>
      <c r="R2355" s="31"/>
    </row>
    <row r="2356" spans="1:18" ht="12">
      <c r="A2356" s="31"/>
      <c r="Q2356" s="31"/>
      <c r="R2356" s="31"/>
    </row>
    <row r="2357" spans="1:18" ht="12">
      <c r="A2357" s="31"/>
      <c r="Q2357" s="31"/>
      <c r="R2357" s="31"/>
    </row>
    <row r="2358" spans="1:18" ht="12">
      <c r="A2358" s="31"/>
      <c r="Q2358" s="31"/>
      <c r="R2358" s="31"/>
    </row>
    <row r="2359" spans="1:18" ht="12">
      <c r="A2359" s="31"/>
      <c r="Q2359" s="31"/>
      <c r="R2359" s="31"/>
    </row>
    <row r="2360" spans="1:18" ht="12">
      <c r="A2360" s="31"/>
      <c r="Q2360" s="31"/>
      <c r="R2360" s="31"/>
    </row>
    <row r="2361" spans="1:18" ht="12">
      <c r="A2361" s="31"/>
      <c r="Q2361" s="31"/>
      <c r="R2361" s="31"/>
    </row>
    <row r="2362" spans="1:18" ht="12">
      <c r="A2362" s="31"/>
      <c r="Q2362" s="31"/>
      <c r="R2362" s="31"/>
    </row>
    <row r="2363" spans="1:18" ht="12">
      <c r="A2363" s="31"/>
      <c r="Q2363" s="31"/>
      <c r="R2363" s="31"/>
    </row>
    <row r="2364" spans="1:18" ht="12">
      <c r="A2364" s="31"/>
      <c r="Q2364" s="31"/>
      <c r="R2364" s="31"/>
    </row>
    <row r="2365" spans="1:18" ht="12">
      <c r="A2365" s="31"/>
      <c r="Q2365" s="31"/>
      <c r="R2365" s="31"/>
    </row>
    <row r="2366" spans="1:18" ht="12">
      <c r="A2366" s="31"/>
      <c r="Q2366" s="31"/>
      <c r="R2366" s="31"/>
    </row>
    <row r="2367" spans="1:18" ht="12">
      <c r="A2367" s="31"/>
      <c r="Q2367" s="31"/>
      <c r="R2367" s="31"/>
    </row>
    <row r="2368" spans="1:18" ht="12">
      <c r="A2368" s="31"/>
      <c r="Q2368" s="31"/>
      <c r="R2368" s="31"/>
    </row>
    <row r="2369" spans="1:18" ht="12">
      <c r="A2369" s="31"/>
      <c r="Q2369" s="31"/>
      <c r="R2369" s="31"/>
    </row>
    <row r="2370" spans="1:18" ht="12">
      <c r="A2370" s="31"/>
      <c r="Q2370" s="31"/>
      <c r="R2370" s="31"/>
    </row>
    <row r="2371" spans="1:18" ht="12">
      <c r="A2371" s="31"/>
      <c r="Q2371" s="31"/>
      <c r="R2371" s="31"/>
    </row>
    <row r="2372" spans="1:18" ht="12">
      <c r="A2372" s="31"/>
      <c r="Q2372" s="31"/>
      <c r="R2372" s="31"/>
    </row>
    <row r="2373" spans="1:18" ht="12">
      <c r="A2373" s="31"/>
      <c r="Q2373" s="31"/>
      <c r="R2373" s="31"/>
    </row>
    <row r="2374" spans="1:18" ht="12">
      <c r="A2374" s="31"/>
      <c r="Q2374" s="31"/>
      <c r="R2374" s="31"/>
    </row>
    <row r="2375" spans="1:18" ht="12">
      <c r="A2375" s="31"/>
      <c r="Q2375" s="31"/>
      <c r="R2375" s="31"/>
    </row>
    <row r="2376" spans="1:18" ht="12">
      <c r="A2376" s="31"/>
      <c r="Q2376" s="31"/>
      <c r="R2376" s="31"/>
    </row>
    <row r="2377" spans="1:18" ht="12">
      <c r="A2377" s="31"/>
      <c r="Q2377" s="31"/>
      <c r="R2377" s="31"/>
    </row>
    <row r="2378" spans="1:18" ht="12">
      <c r="A2378" s="31"/>
      <c r="Q2378" s="31"/>
      <c r="R2378" s="31"/>
    </row>
    <row r="2379" spans="1:18" ht="12">
      <c r="A2379" s="31"/>
      <c r="Q2379" s="31"/>
      <c r="R2379" s="31"/>
    </row>
    <row r="2380" spans="1:18" ht="12">
      <c r="A2380" s="31"/>
      <c r="Q2380" s="31"/>
      <c r="R2380" s="31"/>
    </row>
    <row r="2381" spans="1:18" ht="12">
      <c r="A2381" s="31"/>
      <c r="Q2381" s="31"/>
      <c r="R2381" s="31"/>
    </row>
    <row r="2382" spans="1:18" ht="12">
      <c r="A2382" s="31"/>
      <c r="Q2382" s="31"/>
      <c r="R2382" s="31"/>
    </row>
    <row r="2383" spans="1:18" ht="12">
      <c r="A2383" s="31"/>
      <c r="Q2383" s="31"/>
      <c r="R2383" s="31"/>
    </row>
    <row r="2384" spans="1:18" ht="12">
      <c r="A2384" s="31"/>
      <c r="Q2384" s="31"/>
      <c r="R2384" s="31"/>
    </row>
    <row r="2385" spans="1:18" ht="12">
      <c r="A2385" s="31"/>
      <c r="Q2385" s="31"/>
      <c r="R2385" s="31"/>
    </row>
    <row r="2386" spans="1:18" ht="12">
      <c r="A2386" s="31"/>
      <c r="Q2386" s="31"/>
      <c r="R2386" s="31"/>
    </row>
    <row r="2387" spans="1:18" ht="12">
      <c r="A2387" s="31"/>
      <c r="Q2387" s="31"/>
      <c r="R2387" s="31"/>
    </row>
    <row r="2388" spans="1:18" ht="12">
      <c r="A2388" s="31"/>
      <c r="Q2388" s="31"/>
      <c r="R2388" s="31"/>
    </row>
    <row r="2389" spans="1:18" ht="12">
      <c r="A2389" s="31"/>
      <c r="Q2389" s="31"/>
      <c r="R2389" s="31"/>
    </row>
    <row r="2390" spans="1:18" ht="12">
      <c r="A2390" s="31"/>
      <c r="Q2390" s="31"/>
      <c r="R2390" s="31"/>
    </row>
    <row r="2391" spans="1:18" ht="12">
      <c r="A2391" s="31"/>
      <c r="Q2391" s="31"/>
      <c r="R2391" s="31"/>
    </row>
    <row r="2392" spans="1:18" ht="12">
      <c r="A2392" s="31"/>
      <c r="Q2392" s="31"/>
      <c r="R2392" s="31"/>
    </row>
    <row r="2393" spans="1:18" ht="12">
      <c r="A2393" s="31"/>
      <c r="Q2393" s="31"/>
      <c r="R2393" s="31"/>
    </row>
    <row r="2394" spans="1:18" ht="12">
      <c r="A2394" s="31"/>
      <c r="Q2394" s="31"/>
      <c r="R2394" s="31"/>
    </row>
    <row r="2395" spans="1:18" ht="12">
      <c r="A2395" s="31"/>
      <c r="Q2395" s="31"/>
      <c r="R2395" s="31"/>
    </row>
    <row r="2396" spans="1:18" ht="12">
      <c r="A2396" s="31"/>
      <c r="Q2396" s="31"/>
      <c r="R2396" s="31"/>
    </row>
    <row r="2397" spans="1:18" ht="12">
      <c r="A2397" s="31"/>
      <c r="Q2397" s="31"/>
      <c r="R2397" s="31"/>
    </row>
    <row r="2398" spans="1:18" ht="12">
      <c r="A2398" s="31"/>
      <c r="Q2398" s="31"/>
      <c r="R2398" s="31"/>
    </row>
    <row r="2399" spans="1:18" ht="12">
      <c r="A2399" s="31"/>
      <c r="Q2399" s="31"/>
      <c r="R2399" s="31"/>
    </row>
    <row r="2400" spans="1:18" ht="12">
      <c r="A2400" s="31"/>
      <c r="Q2400" s="31"/>
      <c r="R2400" s="31"/>
    </row>
    <row r="2401" spans="1:18" ht="12">
      <c r="A2401" s="31"/>
      <c r="Q2401" s="31"/>
      <c r="R2401" s="31"/>
    </row>
    <row r="2402" spans="1:18" ht="12">
      <c r="A2402" s="31"/>
      <c r="Q2402" s="31"/>
      <c r="R2402" s="31"/>
    </row>
    <row r="2403" spans="1:18" ht="12">
      <c r="A2403" s="31"/>
      <c r="Q2403" s="31"/>
      <c r="R2403" s="31"/>
    </row>
    <row r="2404" spans="1:18" ht="12">
      <c r="A2404" s="31"/>
      <c r="Q2404" s="31"/>
      <c r="R2404" s="31"/>
    </row>
    <row r="2405" spans="1:18" ht="12">
      <c r="A2405" s="31"/>
      <c r="Q2405" s="31"/>
      <c r="R2405" s="31"/>
    </row>
    <row r="2406" spans="1:18" ht="12">
      <c r="A2406" s="31"/>
      <c r="Q2406" s="31"/>
      <c r="R2406" s="31"/>
    </row>
    <row r="2407" spans="1:18" ht="12">
      <c r="A2407" s="31"/>
      <c r="Q2407" s="31"/>
      <c r="R2407" s="31"/>
    </row>
    <row r="2408" spans="1:18" ht="12">
      <c r="A2408" s="31"/>
      <c r="Q2408" s="31"/>
      <c r="R2408" s="31"/>
    </row>
    <row r="2409" spans="1:18" ht="12">
      <c r="A2409" s="31"/>
      <c r="Q2409" s="31"/>
      <c r="R2409" s="31"/>
    </row>
    <row r="2410" spans="1:18" ht="12">
      <c r="A2410" s="31"/>
      <c r="Q2410" s="31"/>
      <c r="R2410" s="31"/>
    </row>
    <row r="2411" spans="1:18" ht="12">
      <c r="A2411" s="31"/>
      <c r="Q2411" s="31"/>
      <c r="R2411" s="31"/>
    </row>
    <row r="2412" spans="1:18" ht="12">
      <c r="A2412" s="31"/>
      <c r="Q2412" s="31"/>
      <c r="R2412" s="31"/>
    </row>
    <row r="2413" spans="1:18" ht="12">
      <c r="A2413" s="31"/>
      <c r="Q2413" s="31"/>
      <c r="R2413" s="31"/>
    </row>
    <row r="2414" spans="1:18" ht="12">
      <c r="A2414" s="31"/>
      <c r="Q2414" s="31"/>
      <c r="R2414" s="31"/>
    </row>
    <row r="2415" spans="1:18" ht="12">
      <c r="A2415" s="31"/>
      <c r="Q2415" s="31"/>
      <c r="R2415" s="31"/>
    </row>
    <row r="2416" spans="1:18" ht="12">
      <c r="A2416" s="31"/>
      <c r="Q2416" s="31"/>
      <c r="R2416" s="31"/>
    </row>
    <row r="2417" spans="1:18" ht="12">
      <c r="A2417" s="31"/>
      <c r="Q2417" s="31"/>
      <c r="R2417" s="31"/>
    </row>
    <row r="2418" spans="1:18" ht="12">
      <c r="A2418" s="31"/>
      <c r="Q2418" s="31"/>
      <c r="R2418" s="31"/>
    </row>
    <row r="2419" spans="1:18" ht="12">
      <c r="A2419" s="31"/>
      <c r="Q2419" s="31"/>
      <c r="R2419" s="31"/>
    </row>
    <row r="2420" spans="1:18" ht="12">
      <c r="A2420" s="31"/>
      <c r="Q2420" s="31"/>
      <c r="R2420" s="31"/>
    </row>
    <row r="2421" spans="1:18" ht="12">
      <c r="A2421" s="31"/>
      <c r="Q2421" s="31"/>
      <c r="R2421" s="31"/>
    </row>
    <row r="2422" spans="1:18" ht="12">
      <c r="A2422" s="31"/>
      <c r="Q2422" s="31"/>
      <c r="R2422" s="31"/>
    </row>
    <row r="2423" spans="1:18" ht="12">
      <c r="A2423" s="31"/>
      <c r="Q2423" s="31"/>
      <c r="R2423" s="31"/>
    </row>
    <row r="2424" spans="1:18" ht="12">
      <c r="A2424" s="31"/>
      <c r="Q2424" s="31"/>
      <c r="R2424" s="31"/>
    </row>
    <row r="2425" spans="1:18" ht="12">
      <c r="A2425" s="31"/>
      <c r="Q2425" s="31"/>
      <c r="R2425" s="31"/>
    </row>
    <row r="2426" spans="1:18" ht="12">
      <c r="A2426" s="31"/>
      <c r="Q2426" s="31"/>
      <c r="R2426" s="31"/>
    </row>
    <row r="2427" spans="1:18" ht="12">
      <c r="A2427" s="31"/>
      <c r="Q2427" s="31"/>
      <c r="R2427" s="31"/>
    </row>
    <row r="2428" spans="1:18" ht="12">
      <c r="A2428" s="31"/>
      <c r="Q2428" s="31"/>
      <c r="R2428" s="31"/>
    </row>
    <row r="2429" spans="1:18" ht="12">
      <c r="A2429" s="31"/>
      <c r="Q2429" s="31"/>
      <c r="R2429" s="31"/>
    </row>
    <row r="2430" spans="1:18" ht="12">
      <c r="A2430" s="31"/>
      <c r="Q2430" s="31"/>
      <c r="R2430" s="31"/>
    </row>
    <row r="2431" spans="1:18" ht="12">
      <c r="A2431" s="31"/>
      <c r="Q2431" s="31"/>
      <c r="R2431" s="31"/>
    </row>
    <row r="2432" spans="1:18" ht="12">
      <c r="A2432" s="31"/>
      <c r="Q2432" s="31"/>
      <c r="R2432" s="31"/>
    </row>
    <row r="2433" spans="1:18" ht="12">
      <c r="A2433" s="31"/>
      <c r="Q2433" s="31"/>
      <c r="R2433" s="31"/>
    </row>
    <row r="2434" spans="1:18" ht="12">
      <c r="A2434" s="31"/>
      <c r="Q2434" s="31"/>
      <c r="R2434" s="31"/>
    </row>
    <row r="2435" spans="1:18" ht="12">
      <c r="A2435" s="31"/>
      <c r="Q2435" s="31"/>
      <c r="R2435" s="31"/>
    </row>
    <row r="2436" spans="1:18" ht="12">
      <c r="A2436" s="31"/>
      <c r="Q2436" s="31"/>
      <c r="R2436" s="31"/>
    </row>
    <row r="2437" spans="1:18" ht="12">
      <c r="A2437" s="31"/>
      <c r="Q2437" s="31"/>
      <c r="R2437" s="31"/>
    </row>
    <row r="2438" spans="1:18" ht="12">
      <c r="A2438" s="31"/>
      <c r="Q2438" s="31"/>
      <c r="R2438" s="31"/>
    </row>
    <row r="2439" spans="1:18" ht="12">
      <c r="A2439" s="31"/>
      <c r="Q2439" s="31"/>
      <c r="R2439" s="31"/>
    </row>
    <row r="2440" spans="1:18" ht="12">
      <c r="A2440" s="31"/>
      <c r="Q2440" s="31"/>
      <c r="R2440" s="31"/>
    </row>
    <row r="2441" spans="1:18" ht="12">
      <c r="A2441" s="31"/>
      <c r="Q2441" s="31"/>
      <c r="R2441" s="31"/>
    </row>
    <row r="2442" spans="1:18" ht="12">
      <c r="A2442" s="31"/>
      <c r="Q2442" s="31"/>
      <c r="R2442" s="31"/>
    </row>
    <row r="2443" spans="1:18" ht="12">
      <c r="A2443" s="31"/>
      <c r="Q2443" s="31"/>
      <c r="R2443" s="31"/>
    </row>
    <row r="2444" spans="1:18" ht="12">
      <c r="A2444" s="31"/>
      <c r="Q2444" s="31"/>
      <c r="R2444" s="31"/>
    </row>
    <row r="2445" spans="1:18" ht="12">
      <c r="A2445" s="31"/>
      <c r="Q2445" s="31"/>
      <c r="R2445" s="31"/>
    </row>
    <row r="2446" spans="1:18" ht="12">
      <c r="A2446" s="31"/>
      <c r="Q2446" s="31"/>
      <c r="R2446" s="31"/>
    </row>
    <row r="2447" spans="1:18" ht="12">
      <c r="A2447" s="31"/>
      <c r="Q2447" s="31"/>
      <c r="R2447" s="31"/>
    </row>
    <row r="2448" spans="1:18" ht="12">
      <c r="A2448" s="31"/>
      <c r="Q2448" s="31"/>
      <c r="R2448" s="31"/>
    </row>
    <row r="2449" spans="1:18" ht="12">
      <c r="A2449" s="31"/>
      <c r="Q2449" s="31"/>
      <c r="R2449" s="31"/>
    </row>
    <row r="2450" spans="1:18" ht="12">
      <c r="A2450" s="31"/>
      <c r="Q2450" s="31"/>
      <c r="R2450" s="31"/>
    </row>
    <row r="2451" spans="1:18" ht="12">
      <c r="A2451" s="31"/>
      <c r="Q2451" s="31"/>
      <c r="R2451" s="31"/>
    </row>
    <row r="2452" spans="1:18" ht="12">
      <c r="A2452" s="31"/>
      <c r="Q2452" s="31"/>
      <c r="R2452" s="31"/>
    </row>
    <row r="2453" spans="1:18" ht="12">
      <c r="A2453" s="31"/>
      <c r="Q2453" s="31"/>
      <c r="R2453" s="31"/>
    </row>
    <row r="2454" spans="1:18" ht="12">
      <c r="A2454" s="31"/>
      <c r="Q2454" s="31"/>
      <c r="R2454" s="31"/>
    </row>
    <row r="2455" spans="1:18" ht="12">
      <c r="A2455" s="31"/>
      <c r="Q2455" s="31"/>
      <c r="R2455" s="31"/>
    </row>
    <row r="2456" spans="1:18" ht="12">
      <c r="A2456" s="31"/>
      <c r="Q2456" s="31"/>
      <c r="R2456" s="31"/>
    </row>
    <row r="2457" spans="1:18" ht="12">
      <c r="A2457" s="31"/>
      <c r="Q2457" s="31"/>
      <c r="R2457" s="31"/>
    </row>
    <row r="2458" spans="1:18" ht="12">
      <c r="A2458" s="31"/>
      <c r="Q2458" s="31"/>
      <c r="R2458" s="31"/>
    </row>
    <row r="2459" spans="1:18" ht="12">
      <c r="A2459" s="31"/>
      <c r="Q2459" s="31"/>
      <c r="R2459" s="31"/>
    </row>
    <row r="2460" spans="1:18" ht="12">
      <c r="A2460" s="31"/>
      <c r="Q2460" s="31"/>
      <c r="R2460" s="31"/>
    </row>
    <row r="2461" spans="1:18" ht="12">
      <c r="A2461" s="31"/>
      <c r="Q2461" s="31"/>
      <c r="R2461" s="31"/>
    </row>
    <row r="2462" spans="1:18" ht="12">
      <c r="A2462" s="31"/>
      <c r="Q2462" s="31"/>
      <c r="R2462" s="31"/>
    </row>
    <row r="2463" spans="1:18" ht="12">
      <c r="A2463" s="31"/>
      <c r="Q2463" s="31"/>
      <c r="R2463" s="31"/>
    </row>
    <row r="2464" spans="1:18" ht="12">
      <c r="A2464" s="31"/>
      <c r="Q2464" s="31"/>
      <c r="R2464" s="31"/>
    </row>
    <row r="2465" spans="1:18" ht="12">
      <c r="A2465" s="31"/>
      <c r="Q2465" s="31"/>
      <c r="R2465" s="31"/>
    </row>
    <row r="2466" spans="1:18" ht="12">
      <c r="A2466" s="31"/>
      <c r="Q2466" s="31"/>
      <c r="R2466" s="31"/>
    </row>
    <row r="2467" spans="1:18" ht="12">
      <c r="A2467" s="31"/>
      <c r="Q2467" s="31"/>
      <c r="R2467" s="31"/>
    </row>
    <row r="2468" spans="1:18" ht="12">
      <c r="A2468" s="31"/>
      <c r="Q2468" s="31"/>
      <c r="R2468" s="31"/>
    </row>
    <row r="2469" spans="1:18" ht="12">
      <c r="A2469" s="31"/>
      <c r="Q2469" s="31"/>
      <c r="R2469" s="31"/>
    </row>
    <row r="2470" spans="1:18" ht="12">
      <c r="A2470" s="31"/>
      <c r="Q2470" s="31"/>
      <c r="R2470" s="31"/>
    </row>
    <row r="2471" spans="1:18" ht="12">
      <c r="A2471" s="31"/>
      <c r="Q2471" s="31"/>
      <c r="R2471" s="31"/>
    </row>
    <row r="2472" spans="1:18" ht="12">
      <c r="A2472" s="31"/>
      <c r="Q2472" s="31"/>
      <c r="R2472" s="31"/>
    </row>
    <row r="2473" spans="1:18" ht="12">
      <c r="A2473" s="31"/>
      <c r="Q2473" s="31"/>
      <c r="R2473" s="31"/>
    </row>
    <row r="2474" spans="1:18" ht="12">
      <c r="A2474" s="31"/>
      <c r="Q2474" s="31"/>
      <c r="R2474" s="31"/>
    </row>
    <row r="2475" spans="1:18" ht="12">
      <c r="A2475" s="31"/>
      <c r="Q2475" s="31"/>
      <c r="R2475" s="31"/>
    </row>
    <row r="2476" spans="1:18" ht="12">
      <c r="A2476" s="31"/>
      <c r="Q2476" s="31"/>
      <c r="R2476" s="31"/>
    </row>
    <row r="2477" spans="1:18" ht="12">
      <c r="A2477" s="31"/>
      <c r="Q2477" s="31"/>
      <c r="R2477" s="31"/>
    </row>
    <row r="2478" spans="1:18" ht="12">
      <c r="A2478" s="31"/>
      <c r="Q2478" s="31"/>
      <c r="R2478" s="31"/>
    </row>
    <row r="2479" spans="1:18" ht="12">
      <c r="A2479" s="31"/>
      <c r="Q2479" s="31"/>
      <c r="R2479" s="31"/>
    </row>
    <row r="2480" spans="1:18" ht="12">
      <c r="A2480" s="31"/>
      <c r="Q2480" s="31"/>
      <c r="R2480" s="31"/>
    </row>
    <row r="2481" spans="1:18" ht="12">
      <c r="A2481" s="31"/>
      <c r="Q2481" s="31"/>
      <c r="R2481" s="31"/>
    </row>
    <row r="2482" spans="1:18" ht="12">
      <c r="A2482" s="31"/>
      <c r="Q2482" s="31"/>
      <c r="R2482" s="31"/>
    </row>
    <row r="2483" spans="1:18" ht="12">
      <c r="A2483" s="31"/>
      <c r="Q2483" s="31"/>
      <c r="R2483" s="31"/>
    </row>
    <row r="2484" spans="1:18" ht="12">
      <c r="A2484" s="31"/>
      <c r="Q2484" s="31"/>
      <c r="R2484" s="31"/>
    </row>
    <row r="2485" spans="1:18" ht="12">
      <c r="A2485" s="31"/>
      <c r="Q2485" s="31"/>
      <c r="R2485" s="31"/>
    </row>
    <row r="2486" spans="1:18" ht="12">
      <c r="A2486" s="31"/>
      <c r="Q2486" s="31"/>
      <c r="R2486" s="31"/>
    </row>
    <row r="2487" spans="1:18" ht="12">
      <c r="A2487" s="31"/>
      <c r="Q2487" s="31"/>
      <c r="R2487" s="31"/>
    </row>
    <row r="2488" spans="1:18" ht="12">
      <c r="A2488" s="31"/>
      <c r="Q2488" s="31"/>
      <c r="R2488" s="31"/>
    </row>
    <row r="2489" spans="1:18" ht="12">
      <c r="A2489" s="31"/>
      <c r="Q2489" s="31"/>
      <c r="R2489" s="31"/>
    </row>
    <row r="2490" spans="1:18" ht="12">
      <c r="A2490" s="31"/>
      <c r="Q2490" s="31"/>
      <c r="R2490" s="31"/>
    </row>
    <row r="2491" spans="1:18" ht="12">
      <c r="A2491" s="31"/>
      <c r="Q2491" s="31"/>
      <c r="R2491" s="31"/>
    </row>
    <row r="2492" spans="1:18" ht="12">
      <c r="A2492" s="31"/>
      <c r="Q2492" s="31"/>
      <c r="R2492" s="31"/>
    </row>
    <row r="2493" spans="1:18" ht="12">
      <c r="A2493" s="31"/>
      <c r="Q2493" s="31"/>
      <c r="R2493" s="31"/>
    </row>
    <row r="2494" spans="1:18" ht="12">
      <c r="A2494" s="31"/>
      <c r="Q2494" s="31"/>
      <c r="R2494" s="31"/>
    </row>
    <row r="2495" spans="1:18" ht="12">
      <c r="A2495" s="31"/>
      <c r="Q2495" s="31"/>
      <c r="R2495" s="31"/>
    </row>
    <row r="2496" spans="1:18" ht="12">
      <c r="A2496" s="31"/>
      <c r="Q2496" s="31"/>
      <c r="R2496" s="31"/>
    </row>
    <row r="2497" spans="1:18" ht="12">
      <c r="A2497" s="31"/>
      <c r="Q2497" s="31"/>
      <c r="R2497" s="31"/>
    </row>
    <row r="2498" spans="1:18" ht="12">
      <c r="A2498" s="31"/>
      <c r="Q2498" s="31"/>
      <c r="R2498" s="31"/>
    </row>
    <row r="2499" spans="1:18" ht="12">
      <c r="A2499" s="31"/>
      <c r="Q2499" s="31"/>
      <c r="R2499" s="31"/>
    </row>
    <row r="2500" spans="1:18" ht="12">
      <c r="A2500" s="31"/>
      <c r="Q2500" s="31"/>
      <c r="R2500" s="31"/>
    </row>
    <row r="2501" spans="1:18" ht="12">
      <c r="A2501" s="31"/>
      <c r="Q2501" s="31"/>
      <c r="R2501" s="31"/>
    </row>
    <row r="2502" spans="1:18" ht="12">
      <c r="A2502" s="31"/>
      <c r="Q2502" s="31"/>
      <c r="R2502" s="31"/>
    </row>
    <row r="2503" spans="1:18" ht="12">
      <c r="A2503" s="31"/>
      <c r="Q2503" s="31"/>
      <c r="R2503" s="31"/>
    </row>
    <row r="2504" spans="1:18" ht="12">
      <c r="A2504" s="31"/>
      <c r="Q2504" s="31"/>
      <c r="R2504" s="31"/>
    </row>
    <row r="2505" spans="1:18" ht="12">
      <c r="A2505" s="31"/>
      <c r="Q2505" s="31"/>
      <c r="R2505" s="31"/>
    </row>
    <row r="2506" spans="1:18" ht="12">
      <c r="A2506" s="31"/>
      <c r="Q2506" s="31"/>
      <c r="R2506" s="31"/>
    </row>
    <row r="2507" spans="1:18" ht="12">
      <c r="A2507" s="31"/>
      <c r="Q2507" s="31"/>
      <c r="R2507" s="31"/>
    </row>
    <row r="2508" spans="1:18" ht="12">
      <c r="A2508" s="31"/>
      <c r="Q2508" s="31"/>
      <c r="R2508" s="31"/>
    </row>
    <row r="2509" spans="1:18" ht="12">
      <c r="A2509" s="31"/>
      <c r="Q2509" s="31"/>
      <c r="R2509" s="31"/>
    </row>
    <row r="2510" spans="1:18" ht="12">
      <c r="A2510" s="31"/>
      <c r="Q2510" s="31"/>
      <c r="R2510" s="31"/>
    </row>
    <row r="2511" spans="1:18" ht="12">
      <c r="A2511" s="31"/>
      <c r="Q2511" s="31"/>
      <c r="R2511" s="31"/>
    </row>
    <row r="2512" spans="1:18" ht="12">
      <c r="A2512" s="31"/>
      <c r="Q2512" s="31"/>
      <c r="R2512" s="31"/>
    </row>
    <row r="2513" spans="1:18" ht="12">
      <c r="A2513" s="31"/>
      <c r="Q2513" s="31"/>
      <c r="R2513" s="31"/>
    </row>
    <row r="2514" spans="1:18" ht="12">
      <c r="A2514" s="31"/>
      <c r="Q2514" s="31"/>
      <c r="R2514" s="31"/>
    </row>
    <row r="2515" spans="1:18" ht="12">
      <c r="A2515" s="31"/>
      <c r="Q2515" s="31"/>
      <c r="R2515" s="31"/>
    </row>
    <row r="2516" spans="1:18" ht="12">
      <c r="A2516" s="31"/>
      <c r="Q2516" s="31"/>
      <c r="R2516" s="31"/>
    </row>
    <row r="2517" spans="1:18" ht="12">
      <c r="A2517" s="31"/>
      <c r="Q2517" s="31"/>
      <c r="R2517" s="31"/>
    </row>
    <row r="2518" spans="1:18" ht="12">
      <c r="A2518" s="31"/>
      <c r="Q2518" s="31"/>
      <c r="R2518" s="31"/>
    </row>
    <row r="2519" spans="1:18" ht="12">
      <c r="A2519" s="31"/>
      <c r="Q2519" s="31"/>
      <c r="R2519" s="31"/>
    </row>
    <row r="2520" spans="1:18" ht="12">
      <c r="A2520" s="31"/>
      <c r="Q2520" s="31"/>
      <c r="R2520" s="31"/>
    </row>
    <row r="2521" spans="1:18" ht="12">
      <c r="A2521" s="31"/>
      <c r="Q2521" s="31"/>
      <c r="R2521" s="31"/>
    </row>
    <row r="2522" spans="1:18" ht="12">
      <c r="A2522" s="31"/>
      <c r="Q2522" s="31"/>
      <c r="R2522" s="31"/>
    </row>
    <row r="2523" spans="1:18" ht="12">
      <c r="A2523" s="31"/>
      <c r="Q2523" s="31"/>
      <c r="R2523" s="31"/>
    </row>
    <row r="2524" spans="1:18" ht="12">
      <c r="A2524" s="31"/>
      <c r="Q2524" s="31"/>
      <c r="R2524" s="31"/>
    </row>
    <row r="2525" spans="1:18" ht="12">
      <c r="A2525" s="31"/>
      <c r="Q2525" s="31"/>
      <c r="R2525" s="31"/>
    </row>
    <row r="2526" spans="1:18" ht="12">
      <c r="A2526" s="31"/>
      <c r="Q2526" s="31"/>
      <c r="R2526" s="31"/>
    </row>
    <row r="2527" spans="1:18" ht="12">
      <c r="A2527" s="31"/>
      <c r="Q2527" s="31"/>
      <c r="R2527" s="31"/>
    </row>
    <row r="2528" spans="1:18" ht="12">
      <c r="A2528" s="31"/>
      <c r="Q2528" s="31"/>
      <c r="R2528" s="31"/>
    </row>
    <row r="2529" spans="1:18" ht="12">
      <c r="A2529" s="31"/>
      <c r="Q2529" s="31"/>
      <c r="R2529" s="31"/>
    </row>
    <row r="2530" spans="1:18" ht="12">
      <c r="A2530" s="31"/>
      <c r="Q2530" s="31"/>
      <c r="R2530" s="31"/>
    </row>
    <row r="2531" spans="1:18" ht="12">
      <c r="A2531" s="31"/>
      <c r="Q2531" s="31"/>
      <c r="R2531" s="31"/>
    </row>
    <row r="2532" spans="1:18" ht="12">
      <c r="A2532" s="31"/>
      <c r="Q2532" s="31"/>
      <c r="R2532" s="31"/>
    </row>
    <row r="2533" spans="1:18" ht="12">
      <c r="A2533" s="31"/>
      <c r="Q2533" s="31"/>
      <c r="R2533" s="31"/>
    </row>
    <row r="2534" spans="1:18" ht="12">
      <c r="A2534" s="31"/>
      <c r="Q2534" s="31"/>
      <c r="R2534" s="31"/>
    </row>
    <row r="2535" spans="1:18" ht="12">
      <c r="A2535" s="31"/>
      <c r="Q2535" s="31"/>
      <c r="R2535" s="31"/>
    </row>
    <row r="2536" spans="1:18" ht="12">
      <c r="A2536" s="31"/>
      <c r="Q2536" s="31"/>
      <c r="R2536" s="31"/>
    </row>
    <row r="2537" spans="1:18" ht="12">
      <c r="A2537" s="31"/>
      <c r="Q2537" s="31"/>
      <c r="R2537" s="31"/>
    </row>
    <row r="2538" spans="1:18" ht="12">
      <c r="A2538" s="31"/>
      <c r="Q2538" s="31"/>
      <c r="R2538" s="31"/>
    </row>
    <row r="2539" spans="1:18" ht="12">
      <c r="A2539" s="31"/>
      <c r="Q2539" s="31"/>
      <c r="R2539" s="31"/>
    </row>
    <row r="2540" spans="1:18" ht="12">
      <c r="A2540" s="31"/>
      <c r="Q2540" s="31"/>
      <c r="R2540" s="31"/>
    </row>
    <row r="2541" spans="1:18" ht="12">
      <c r="A2541" s="31"/>
      <c r="Q2541" s="31"/>
      <c r="R2541" s="31"/>
    </row>
    <row r="2542" spans="1:18" ht="12">
      <c r="A2542" s="31"/>
      <c r="Q2542" s="31"/>
      <c r="R2542" s="31"/>
    </row>
    <row r="2543" spans="1:18" ht="12">
      <c r="A2543" s="31"/>
      <c r="Q2543" s="31"/>
      <c r="R2543" s="31"/>
    </row>
    <row r="2544" spans="1:18" ht="12">
      <c r="A2544" s="31"/>
      <c r="Q2544" s="31"/>
      <c r="R2544" s="31"/>
    </row>
    <row r="2545" spans="1:18" ht="12">
      <c r="A2545" s="31"/>
      <c r="Q2545" s="31"/>
      <c r="R2545" s="31"/>
    </row>
    <row r="2546" spans="1:18" ht="12">
      <c r="A2546" s="31"/>
      <c r="Q2546" s="31"/>
      <c r="R2546" s="31"/>
    </row>
    <row r="2547" spans="1:18" ht="12">
      <c r="A2547" s="31"/>
      <c r="Q2547" s="31"/>
      <c r="R2547" s="31"/>
    </row>
    <row r="2548" spans="1:18" ht="12">
      <c r="A2548" s="31"/>
      <c r="Q2548" s="31"/>
      <c r="R2548" s="31"/>
    </row>
    <row r="2549" spans="1:18" ht="12">
      <c r="A2549" s="31"/>
      <c r="Q2549" s="31"/>
      <c r="R2549" s="31"/>
    </row>
    <row r="2550" spans="1:18" ht="12">
      <c r="A2550" s="31"/>
      <c r="Q2550" s="31"/>
      <c r="R2550" s="31"/>
    </row>
    <row r="2551" spans="1:18" ht="12">
      <c r="A2551" s="31"/>
      <c r="Q2551" s="31"/>
      <c r="R2551" s="31"/>
    </row>
    <row r="2552" spans="1:18" ht="12">
      <c r="A2552" s="31"/>
      <c r="Q2552" s="31"/>
      <c r="R2552" s="31"/>
    </row>
    <row r="2553" spans="1:18" ht="12">
      <c r="A2553" s="31"/>
      <c r="Q2553" s="31"/>
      <c r="R2553" s="31"/>
    </row>
    <row r="2554" spans="1:18" ht="12">
      <c r="A2554" s="31"/>
      <c r="Q2554" s="31"/>
      <c r="R2554" s="31"/>
    </row>
    <row r="2555" spans="1:18" ht="12">
      <c r="A2555" s="31"/>
      <c r="Q2555" s="31"/>
      <c r="R2555" s="31"/>
    </row>
    <row r="2556" spans="1:18" ht="12">
      <c r="A2556" s="31"/>
      <c r="Q2556" s="31"/>
      <c r="R2556" s="31"/>
    </row>
    <row r="2557" spans="1:18" ht="12">
      <c r="A2557" s="31"/>
      <c r="Q2557" s="31"/>
      <c r="R2557" s="31"/>
    </row>
    <row r="2558" spans="1:18" ht="12">
      <c r="A2558" s="31"/>
      <c r="Q2558" s="31"/>
      <c r="R2558" s="31"/>
    </row>
    <row r="2559" spans="1:18" ht="12">
      <c r="A2559" s="31"/>
      <c r="Q2559" s="31"/>
      <c r="R2559" s="31"/>
    </row>
    <row r="2560" spans="1:18" ht="12">
      <c r="A2560" s="31"/>
      <c r="Q2560" s="31"/>
      <c r="R2560" s="31"/>
    </row>
    <row r="2561" spans="1:18" ht="12">
      <c r="A2561" s="31"/>
      <c r="Q2561" s="31"/>
      <c r="R2561" s="31"/>
    </row>
    <row r="2562" spans="1:18" ht="12">
      <c r="A2562" s="31"/>
      <c r="Q2562" s="31"/>
      <c r="R2562" s="31"/>
    </row>
    <row r="2563" spans="1:18" ht="12">
      <c r="A2563" s="31"/>
      <c r="Q2563" s="31"/>
      <c r="R2563" s="31"/>
    </row>
    <row r="2564" spans="1:18" ht="12">
      <c r="A2564" s="31"/>
      <c r="Q2564" s="31"/>
      <c r="R2564" s="31"/>
    </row>
    <row r="2565" spans="1:18" ht="12">
      <c r="A2565" s="31"/>
      <c r="Q2565" s="31"/>
      <c r="R2565" s="31"/>
    </row>
    <row r="2566" spans="1:18" ht="12">
      <c r="A2566" s="31"/>
      <c r="Q2566" s="31"/>
      <c r="R2566" s="31"/>
    </row>
    <row r="2567" spans="1:18" ht="12">
      <c r="A2567" s="31"/>
      <c r="Q2567" s="31"/>
      <c r="R2567" s="31"/>
    </row>
    <row r="2568" spans="1:18" ht="12">
      <c r="A2568" s="31"/>
      <c r="Q2568" s="31"/>
      <c r="R2568" s="31"/>
    </row>
    <row r="2569" spans="1:18" ht="12">
      <c r="A2569" s="31"/>
      <c r="Q2569" s="31"/>
      <c r="R2569" s="31"/>
    </row>
    <row r="2570" spans="1:18" ht="12">
      <c r="A2570" s="31"/>
      <c r="Q2570" s="31"/>
      <c r="R2570" s="31"/>
    </row>
    <row r="2571" spans="1:18" ht="12">
      <c r="A2571" s="31"/>
      <c r="Q2571" s="31"/>
      <c r="R2571" s="31"/>
    </row>
    <row r="2572" spans="1:18" ht="12">
      <c r="A2572" s="31"/>
      <c r="Q2572" s="31"/>
      <c r="R2572" s="31"/>
    </row>
    <row r="2573" spans="1:18" ht="12">
      <c r="A2573" s="31"/>
      <c r="Q2573" s="31"/>
      <c r="R2573" s="31"/>
    </row>
    <row r="2574" spans="1:18" ht="12">
      <c r="A2574" s="31"/>
      <c r="Q2574" s="31"/>
      <c r="R2574" s="31"/>
    </row>
    <row r="2575" spans="1:18" ht="12">
      <c r="A2575" s="31"/>
      <c r="Q2575" s="31"/>
      <c r="R2575" s="31"/>
    </row>
    <row r="2576" spans="1:18" ht="12">
      <c r="A2576" s="31"/>
      <c r="Q2576" s="31"/>
      <c r="R2576" s="31"/>
    </row>
    <row r="2577" spans="1:18" ht="12">
      <c r="A2577" s="31"/>
      <c r="Q2577" s="31"/>
      <c r="R2577" s="31"/>
    </row>
    <row r="2578" spans="1:18" ht="12">
      <c r="A2578" s="31"/>
      <c r="Q2578" s="31"/>
      <c r="R2578" s="31"/>
    </row>
    <row r="2579" spans="1:18" ht="12">
      <c r="A2579" s="31"/>
      <c r="Q2579" s="31"/>
      <c r="R2579" s="31"/>
    </row>
    <row r="2580" spans="1:18" ht="12">
      <c r="A2580" s="31"/>
      <c r="Q2580" s="31"/>
      <c r="R2580" s="31"/>
    </row>
    <row r="2581" spans="1:18" ht="12">
      <c r="A2581" s="31"/>
      <c r="Q2581" s="31"/>
      <c r="R2581" s="31"/>
    </row>
    <row r="2582" spans="1:18" ht="12">
      <c r="A2582" s="31"/>
      <c r="Q2582" s="31"/>
      <c r="R2582" s="31"/>
    </row>
    <row r="2583" spans="1:18" ht="12">
      <c r="A2583" s="31"/>
      <c r="Q2583" s="31"/>
      <c r="R2583" s="31"/>
    </row>
    <row r="2584" spans="1:18" ht="12">
      <c r="A2584" s="31"/>
      <c r="Q2584" s="31"/>
      <c r="R2584" s="31"/>
    </row>
    <row r="2585" spans="1:18" ht="12">
      <c r="A2585" s="31"/>
      <c r="Q2585" s="31"/>
      <c r="R2585" s="31"/>
    </row>
    <row r="2586" spans="1:18" ht="12">
      <c r="A2586" s="31"/>
      <c r="Q2586" s="31"/>
      <c r="R2586" s="31"/>
    </row>
    <row r="2587" spans="1:18" ht="12">
      <c r="A2587" s="31"/>
      <c r="Q2587" s="31"/>
      <c r="R2587" s="31"/>
    </row>
    <row r="2588" spans="1:18" ht="12">
      <c r="A2588" s="31"/>
      <c r="Q2588" s="31"/>
      <c r="R2588" s="31"/>
    </row>
    <row r="2589" spans="1:18" ht="12">
      <c r="A2589" s="31"/>
      <c r="Q2589" s="31"/>
      <c r="R2589" s="31"/>
    </row>
    <row r="2590" spans="1:18" ht="12">
      <c r="A2590" s="31"/>
      <c r="Q2590" s="31"/>
      <c r="R2590" s="31"/>
    </row>
    <row r="2591" spans="1:18" ht="12">
      <c r="A2591" s="31"/>
      <c r="Q2591" s="31"/>
      <c r="R2591" s="31"/>
    </row>
    <row r="2592" spans="1:18" ht="12">
      <c r="A2592" s="31"/>
      <c r="Q2592" s="31"/>
      <c r="R2592" s="31"/>
    </row>
    <row r="2593" spans="1:18" ht="12">
      <c r="A2593" s="31"/>
      <c r="Q2593" s="31"/>
      <c r="R2593" s="31"/>
    </row>
    <row r="2594" spans="1:18" ht="12">
      <c r="A2594" s="31"/>
      <c r="Q2594" s="31"/>
      <c r="R2594" s="31"/>
    </row>
    <row r="2595" spans="1:18" ht="12">
      <c r="A2595" s="31"/>
      <c r="Q2595" s="31"/>
      <c r="R2595" s="31"/>
    </row>
    <row r="2596" spans="1:18" ht="12">
      <c r="A2596" s="31"/>
      <c r="Q2596" s="31"/>
      <c r="R2596" s="31"/>
    </row>
    <row r="2597" spans="1:18" ht="12">
      <c r="A2597" s="31"/>
      <c r="Q2597" s="31"/>
      <c r="R2597" s="31"/>
    </row>
    <row r="2598" spans="1:18" ht="12">
      <c r="A2598" s="31"/>
      <c r="Q2598" s="31"/>
      <c r="R2598" s="31"/>
    </row>
    <row r="2599" spans="1:18" ht="12">
      <c r="A2599" s="31"/>
      <c r="Q2599" s="31"/>
      <c r="R2599" s="31"/>
    </row>
    <row r="2600" spans="1:18" ht="12">
      <c r="A2600" s="31"/>
      <c r="Q2600" s="31"/>
      <c r="R2600" s="31"/>
    </row>
    <row r="2601" spans="1:18" ht="12">
      <c r="A2601" s="31"/>
      <c r="Q2601" s="31"/>
      <c r="R2601" s="31"/>
    </row>
    <row r="2602" spans="1:18" ht="12">
      <c r="A2602" s="31"/>
      <c r="Q2602" s="31"/>
      <c r="R2602" s="31"/>
    </row>
    <row r="2603" spans="1:18" ht="12">
      <c r="A2603" s="31"/>
      <c r="Q2603" s="31"/>
      <c r="R2603" s="31"/>
    </row>
    <row r="2604" spans="1:18" ht="12">
      <c r="A2604" s="31"/>
      <c r="Q2604" s="31"/>
      <c r="R2604" s="31"/>
    </row>
    <row r="2605" spans="1:18" ht="12">
      <c r="A2605" s="31"/>
      <c r="Q2605" s="31"/>
      <c r="R2605" s="31"/>
    </row>
    <row r="2606" spans="1:18" ht="12">
      <c r="A2606" s="31"/>
      <c r="Q2606" s="31"/>
      <c r="R2606" s="31"/>
    </row>
    <row r="2607" spans="1:18" ht="12">
      <c r="A2607" s="31"/>
      <c r="Q2607" s="31"/>
      <c r="R2607" s="31"/>
    </row>
    <row r="2608" spans="1:18" ht="12">
      <c r="A2608" s="31"/>
      <c r="Q2608" s="31"/>
      <c r="R2608" s="31"/>
    </row>
    <row r="2609" spans="1:18" ht="12">
      <c r="A2609" s="31"/>
      <c r="Q2609" s="31"/>
      <c r="R2609" s="31"/>
    </row>
    <row r="2610" spans="1:18" ht="12">
      <c r="A2610" s="31"/>
      <c r="Q2610" s="31"/>
      <c r="R2610" s="31"/>
    </row>
    <row r="2611" spans="1:18" ht="12">
      <c r="A2611" s="31"/>
      <c r="Q2611" s="31"/>
      <c r="R2611" s="31"/>
    </row>
    <row r="2612" spans="1:18" ht="12">
      <c r="A2612" s="31"/>
      <c r="Q2612" s="31"/>
      <c r="R2612" s="31"/>
    </row>
    <row r="2613" spans="1:18" ht="12">
      <c r="A2613" s="31"/>
      <c r="Q2613" s="31"/>
      <c r="R2613" s="31"/>
    </row>
    <row r="2614" spans="1:18" ht="12">
      <c r="A2614" s="31"/>
      <c r="Q2614" s="31"/>
      <c r="R2614" s="31"/>
    </row>
    <row r="2615" spans="1:18" ht="12">
      <c r="A2615" s="31"/>
      <c r="Q2615" s="31"/>
      <c r="R2615" s="31"/>
    </row>
    <row r="2616" spans="1:18" ht="12">
      <c r="A2616" s="31"/>
      <c r="Q2616" s="31"/>
      <c r="R2616" s="31"/>
    </row>
    <row r="2617" spans="1:18" ht="12">
      <c r="A2617" s="31"/>
      <c r="Q2617" s="31"/>
      <c r="R2617" s="31"/>
    </row>
    <row r="2618" spans="1:18" ht="12">
      <c r="A2618" s="31"/>
      <c r="Q2618" s="31"/>
      <c r="R2618" s="31"/>
    </row>
    <row r="2619" spans="1:18" ht="12">
      <c r="A2619" s="31"/>
      <c r="Q2619" s="31"/>
      <c r="R2619" s="31"/>
    </row>
    <row r="2620" spans="1:18" ht="12">
      <c r="A2620" s="31"/>
      <c r="Q2620" s="31"/>
      <c r="R2620" s="31"/>
    </row>
    <row r="2621" spans="1:18" ht="12">
      <c r="A2621" s="31"/>
      <c r="Q2621" s="31"/>
      <c r="R2621" s="31"/>
    </row>
    <row r="2622" spans="1:18" ht="12">
      <c r="A2622" s="31"/>
      <c r="Q2622" s="31"/>
      <c r="R2622" s="31"/>
    </row>
    <row r="2623" spans="1:18" ht="12">
      <c r="A2623" s="31"/>
      <c r="Q2623" s="31"/>
      <c r="R2623" s="31"/>
    </row>
    <row r="2624" spans="1:18" ht="12">
      <c r="A2624" s="31"/>
      <c r="Q2624" s="31"/>
      <c r="R2624" s="31"/>
    </row>
    <row r="2625" spans="1:18" ht="12">
      <c r="A2625" s="31"/>
      <c r="Q2625" s="31"/>
      <c r="R2625" s="31"/>
    </row>
    <row r="2626" spans="1:18" ht="12">
      <c r="A2626" s="31"/>
      <c r="Q2626" s="31"/>
      <c r="R2626" s="31"/>
    </row>
    <row r="2627" spans="1:18" ht="12">
      <c r="A2627" s="31"/>
      <c r="Q2627" s="31"/>
      <c r="R2627" s="31"/>
    </row>
    <row r="2628" spans="1:18" ht="12">
      <c r="A2628" s="31"/>
      <c r="Q2628" s="31"/>
      <c r="R2628" s="31"/>
    </row>
    <row r="2629" spans="1:18" ht="12">
      <c r="A2629" s="31"/>
      <c r="Q2629" s="31"/>
      <c r="R2629" s="31"/>
    </row>
    <row r="2630" spans="1:18" ht="12">
      <c r="A2630" s="31"/>
      <c r="Q2630" s="31"/>
      <c r="R2630" s="31"/>
    </row>
    <row r="2631" spans="1:18" ht="12">
      <c r="A2631" s="31"/>
      <c r="Q2631" s="31"/>
      <c r="R2631" s="31"/>
    </row>
    <row r="2632" spans="1:18" ht="12">
      <c r="A2632" s="31"/>
      <c r="Q2632" s="31"/>
      <c r="R2632" s="31"/>
    </row>
    <row r="2633" spans="1:18" ht="12">
      <c r="A2633" s="31"/>
      <c r="Q2633" s="31"/>
      <c r="R2633" s="31"/>
    </row>
    <row r="2634" spans="1:18" ht="12">
      <c r="A2634" s="31"/>
      <c r="Q2634" s="31"/>
      <c r="R2634" s="31"/>
    </row>
    <row r="2635" spans="1:18" ht="12">
      <c r="A2635" s="31"/>
      <c r="Q2635" s="31"/>
      <c r="R2635" s="31"/>
    </row>
    <row r="2636" spans="1:18" ht="12">
      <c r="A2636" s="31"/>
      <c r="Q2636" s="31"/>
      <c r="R2636" s="31"/>
    </row>
    <row r="2637" spans="1:18" ht="12">
      <c r="A2637" s="31"/>
      <c r="Q2637" s="31"/>
      <c r="R2637" s="31"/>
    </row>
    <row r="2638" spans="1:18" ht="12">
      <c r="A2638" s="31"/>
      <c r="Q2638" s="31"/>
      <c r="R2638" s="31"/>
    </row>
    <row r="2639" spans="1:18" ht="12">
      <c r="A2639" s="31"/>
      <c r="Q2639" s="31"/>
      <c r="R2639" s="31"/>
    </row>
    <row r="2640" spans="1:18" ht="12">
      <c r="A2640" s="31"/>
      <c r="Q2640" s="31"/>
      <c r="R2640" s="31"/>
    </row>
    <row r="2641" spans="1:18" ht="12">
      <c r="A2641" s="31"/>
      <c r="Q2641" s="31"/>
      <c r="R2641" s="31"/>
    </row>
    <row r="2642" spans="1:18" ht="12">
      <c r="A2642" s="31"/>
      <c r="Q2642" s="31"/>
      <c r="R2642" s="31"/>
    </row>
    <row r="2643" spans="1:18" ht="12">
      <c r="A2643" s="31"/>
      <c r="Q2643" s="31"/>
      <c r="R2643" s="31"/>
    </row>
    <row r="2644" spans="1:18" ht="12">
      <c r="A2644" s="31"/>
      <c r="Q2644" s="31"/>
      <c r="R2644" s="31"/>
    </row>
    <row r="2645" spans="1:18" ht="12">
      <c r="A2645" s="31"/>
      <c r="Q2645" s="31"/>
      <c r="R2645" s="31"/>
    </row>
    <row r="2646" spans="1:18" ht="12">
      <c r="A2646" s="31"/>
      <c r="Q2646" s="31"/>
      <c r="R2646" s="31"/>
    </row>
    <row r="2647" spans="1:18" ht="12">
      <c r="A2647" s="31"/>
      <c r="Q2647" s="31"/>
      <c r="R2647" s="31"/>
    </row>
    <row r="2648" spans="1:18" ht="12">
      <c r="A2648" s="31"/>
      <c r="Q2648" s="31"/>
      <c r="R2648" s="31"/>
    </row>
    <row r="2649" spans="1:18" ht="12">
      <c r="A2649" s="31"/>
      <c r="Q2649" s="31"/>
      <c r="R2649" s="31"/>
    </row>
    <row r="2650" spans="1:18" ht="12">
      <c r="A2650" s="31"/>
      <c r="Q2650" s="31"/>
      <c r="R2650" s="31"/>
    </row>
    <row r="2651" spans="1:18" ht="12">
      <c r="A2651" s="31"/>
      <c r="Q2651" s="31"/>
      <c r="R2651" s="31"/>
    </row>
    <row r="2652" spans="1:18" ht="12">
      <c r="A2652" s="31"/>
      <c r="Q2652" s="31"/>
      <c r="R2652" s="31"/>
    </row>
    <row r="2653" spans="1:18" ht="12">
      <c r="A2653" s="31"/>
      <c r="Q2653" s="31"/>
      <c r="R2653" s="31"/>
    </row>
    <row r="2654" spans="1:18" ht="12">
      <c r="A2654" s="31"/>
      <c r="Q2654" s="31"/>
      <c r="R2654" s="31"/>
    </row>
    <row r="2655" spans="1:18" ht="12">
      <c r="A2655" s="31"/>
      <c r="Q2655" s="31"/>
      <c r="R2655" s="31"/>
    </row>
    <row r="2656" spans="1:18" ht="12">
      <c r="A2656" s="31"/>
      <c r="Q2656" s="31"/>
      <c r="R2656" s="31"/>
    </row>
    <row r="2657" spans="1:18" ht="12">
      <c r="A2657" s="31"/>
      <c r="Q2657" s="31"/>
      <c r="R2657" s="31"/>
    </row>
    <row r="2658" spans="1:18" ht="12">
      <c r="A2658" s="31"/>
      <c r="Q2658" s="31"/>
      <c r="R2658" s="31"/>
    </row>
    <row r="2659" spans="1:18" ht="12">
      <c r="A2659" s="31"/>
      <c r="Q2659" s="31"/>
      <c r="R2659" s="31"/>
    </row>
    <row r="2660" spans="1:18" ht="12">
      <c r="A2660" s="31"/>
      <c r="Q2660" s="31"/>
      <c r="R2660" s="31"/>
    </row>
    <row r="2661" spans="1:18" ht="12">
      <c r="A2661" s="31"/>
      <c r="Q2661" s="31"/>
      <c r="R2661" s="31"/>
    </row>
    <row r="2662" spans="1:18" ht="12">
      <c r="A2662" s="31"/>
      <c r="Q2662" s="31"/>
      <c r="R2662" s="31"/>
    </row>
    <row r="2663" spans="1:18" ht="12">
      <c r="A2663" s="31"/>
      <c r="Q2663" s="31"/>
      <c r="R2663" s="31"/>
    </row>
    <row r="2664" spans="1:18" ht="12">
      <c r="A2664" s="31"/>
      <c r="Q2664" s="31"/>
      <c r="R2664" s="31"/>
    </row>
    <row r="2665" spans="1:18" ht="12">
      <c r="A2665" s="31"/>
      <c r="Q2665" s="31"/>
      <c r="R2665" s="31"/>
    </row>
    <row r="2666" spans="1:18" ht="12">
      <c r="A2666" s="31"/>
      <c r="Q2666" s="31"/>
      <c r="R2666" s="31"/>
    </row>
    <row r="2667" spans="1:18" ht="12">
      <c r="A2667" s="31"/>
      <c r="Q2667" s="31"/>
      <c r="R2667" s="31"/>
    </row>
    <row r="2668" spans="1:18" ht="12">
      <c r="A2668" s="31"/>
      <c r="Q2668" s="31"/>
      <c r="R2668" s="31"/>
    </row>
    <row r="2669" spans="1:18" ht="12">
      <c r="A2669" s="31"/>
      <c r="Q2669" s="31"/>
      <c r="R2669" s="31"/>
    </row>
    <row r="2670" spans="1:18" ht="12">
      <c r="A2670" s="31"/>
      <c r="Q2670" s="31"/>
      <c r="R2670" s="31"/>
    </row>
    <row r="2671" spans="1:18" ht="12">
      <c r="A2671" s="31"/>
      <c r="Q2671" s="31"/>
      <c r="R2671" s="31"/>
    </row>
    <row r="2672" spans="1:18" ht="12">
      <c r="A2672" s="31"/>
      <c r="Q2672" s="31"/>
      <c r="R2672" s="31"/>
    </row>
    <row r="2673" spans="1:18" ht="12">
      <c r="A2673" s="31"/>
      <c r="Q2673" s="31"/>
      <c r="R2673" s="31"/>
    </row>
    <row r="2674" spans="1:18" ht="12">
      <c r="A2674" s="31"/>
      <c r="Q2674" s="31"/>
      <c r="R2674" s="31"/>
    </row>
    <row r="2675" spans="1:18" ht="12">
      <c r="A2675" s="31"/>
      <c r="Q2675" s="31"/>
      <c r="R2675" s="31"/>
    </row>
    <row r="2676" spans="1:18" ht="12">
      <c r="A2676" s="31"/>
      <c r="Q2676" s="31"/>
      <c r="R2676" s="31"/>
    </row>
    <row r="2677" spans="1:18" ht="12">
      <c r="A2677" s="31"/>
      <c r="Q2677" s="31"/>
      <c r="R2677" s="31"/>
    </row>
    <row r="2678" spans="1:18" ht="12">
      <c r="A2678" s="31"/>
      <c r="Q2678" s="31"/>
      <c r="R2678" s="31"/>
    </row>
    <row r="2679" spans="1:18" ht="12">
      <c r="A2679" s="31"/>
      <c r="Q2679" s="31"/>
      <c r="R2679" s="31"/>
    </row>
    <row r="2680" spans="1:18" ht="12">
      <c r="A2680" s="31"/>
      <c r="Q2680" s="31"/>
      <c r="R2680" s="31"/>
    </row>
    <row r="2681" spans="1:18" ht="12">
      <c r="A2681" s="31"/>
      <c r="Q2681" s="31"/>
      <c r="R2681" s="31"/>
    </row>
    <row r="2682" spans="1:18" ht="12">
      <c r="A2682" s="31"/>
      <c r="Q2682" s="31"/>
      <c r="R2682" s="31"/>
    </row>
    <row r="2683" spans="1:18" ht="12">
      <c r="A2683" s="31"/>
      <c r="Q2683" s="31"/>
      <c r="R2683" s="31"/>
    </row>
    <row r="2684" spans="1:18" ht="12">
      <c r="A2684" s="31"/>
      <c r="Q2684" s="31"/>
      <c r="R2684" s="31"/>
    </row>
    <row r="2685" spans="1:18" ht="12">
      <c r="A2685" s="31"/>
      <c r="Q2685" s="31"/>
      <c r="R2685" s="31"/>
    </row>
    <row r="2686" spans="1:18" ht="12">
      <c r="A2686" s="31"/>
      <c r="Q2686" s="31"/>
      <c r="R2686" s="31"/>
    </row>
    <row r="2687" spans="1:18" ht="12">
      <c r="A2687" s="31"/>
      <c r="Q2687" s="31"/>
      <c r="R2687" s="31"/>
    </row>
    <row r="2688" spans="1:18" ht="12">
      <c r="A2688" s="31"/>
      <c r="Q2688" s="31"/>
      <c r="R2688" s="31"/>
    </row>
    <row r="2689" spans="1:18" ht="12">
      <c r="A2689" s="31"/>
      <c r="Q2689" s="31"/>
      <c r="R2689" s="31"/>
    </row>
    <row r="2690" spans="1:18" ht="12">
      <c r="A2690" s="31"/>
      <c r="Q2690" s="31"/>
      <c r="R2690" s="31"/>
    </row>
    <row r="2691" spans="1:18" ht="12">
      <c r="A2691" s="31"/>
      <c r="Q2691" s="31"/>
      <c r="R2691" s="31"/>
    </row>
    <row r="2692" spans="1:18" ht="12">
      <c r="A2692" s="31"/>
      <c r="Q2692" s="31"/>
      <c r="R2692" s="31"/>
    </row>
    <row r="2693" spans="1:18" ht="12">
      <c r="A2693" s="31"/>
      <c r="Q2693" s="31"/>
      <c r="R2693" s="31"/>
    </row>
    <row r="2694" spans="1:18" ht="12">
      <c r="A2694" s="31"/>
      <c r="Q2694" s="31"/>
      <c r="R2694" s="31"/>
    </row>
    <row r="2695" spans="1:18" ht="12">
      <c r="A2695" s="31"/>
      <c r="Q2695" s="31"/>
      <c r="R2695" s="31"/>
    </row>
    <row r="2696" spans="1:18" ht="12">
      <c r="A2696" s="31"/>
      <c r="Q2696" s="31"/>
      <c r="R2696" s="31"/>
    </row>
    <row r="2697" spans="1:18" ht="12">
      <c r="A2697" s="31"/>
      <c r="Q2697" s="31"/>
      <c r="R2697" s="31"/>
    </row>
    <row r="2698" spans="1:18" ht="12">
      <c r="A2698" s="31"/>
      <c r="Q2698" s="31"/>
      <c r="R2698" s="31"/>
    </row>
    <row r="2699" spans="1:18" ht="12">
      <c r="A2699" s="31"/>
      <c r="Q2699" s="31"/>
      <c r="R2699" s="31"/>
    </row>
    <row r="2700" spans="1:18" ht="12">
      <c r="A2700" s="31"/>
      <c r="Q2700" s="31"/>
      <c r="R2700" s="31"/>
    </row>
    <row r="2701" spans="1:18" ht="12">
      <c r="A2701" s="31"/>
      <c r="Q2701" s="31"/>
      <c r="R2701" s="31"/>
    </row>
    <row r="2702" spans="1:18" ht="12">
      <c r="A2702" s="31"/>
      <c r="Q2702" s="31"/>
      <c r="R2702" s="31"/>
    </row>
    <row r="2703" spans="1:18" ht="12">
      <c r="A2703" s="31"/>
      <c r="Q2703" s="31"/>
      <c r="R2703" s="31"/>
    </row>
    <row r="2704" spans="1:18" ht="12">
      <c r="A2704" s="31"/>
      <c r="Q2704" s="31"/>
      <c r="R2704" s="31"/>
    </row>
    <row r="2705" spans="1:18" ht="12">
      <c r="A2705" s="31"/>
      <c r="Q2705" s="31"/>
      <c r="R2705" s="31"/>
    </row>
    <row r="2706" spans="1:18" ht="12">
      <c r="A2706" s="31"/>
      <c r="Q2706" s="31"/>
      <c r="R2706" s="31"/>
    </row>
    <row r="2707" spans="1:18" ht="12">
      <c r="A2707" s="31"/>
      <c r="Q2707" s="31"/>
      <c r="R2707" s="31"/>
    </row>
    <row r="2708" spans="1:18" ht="12">
      <c r="A2708" s="31"/>
      <c r="Q2708" s="31"/>
      <c r="R2708" s="31"/>
    </row>
    <row r="2709" spans="1:18" ht="12">
      <c r="A2709" s="31"/>
      <c r="Q2709" s="31"/>
      <c r="R2709" s="31"/>
    </row>
    <row r="2710" spans="1:18" ht="12">
      <c r="A2710" s="31"/>
      <c r="Q2710" s="31"/>
      <c r="R2710" s="31"/>
    </row>
    <row r="2711" spans="1:18" ht="12">
      <c r="A2711" s="31"/>
      <c r="Q2711" s="31"/>
      <c r="R2711" s="31"/>
    </row>
    <row r="2712" spans="1:18" ht="12">
      <c r="A2712" s="31"/>
      <c r="Q2712" s="31"/>
      <c r="R2712" s="31"/>
    </row>
    <row r="2713" spans="1:18" ht="12">
      <c r="A2713" s="31"/>
      <c r="Q2713" s="31"/>
      <c r="R2713" s="31"/>
    </row>
    <row r="2714" spans="1:18" ht="12">
      <c r="A2714" s="31"/>
      <c r="Q2714" s="31"/>
      <c r="R2714" s="31"/>
    </row>
    <row r="2715" spans="1:18" ht="12">
      <c r="A2715" s="31"/>
      <c r="Q2715" s="31"/>
      <c r="R2715" s="31"/>
    </row>
    <row r="2716" spans="1:18" ht="12">
      <c r="A2716" s="31"/>
      <c r="Q2716" s="31"/>
      <c r="R2716" s="31"/>
    </row>
    <row r="2717" spans="1:18" ht="12">
      <c r="A2717" s="31"/>
      <c r="Q2717" s="31"/>
      <c r="R2717" s="31"/>
    </row>
    <row r="2718" spans="1:18" ht="12">
      <c r="A2718" s="31"/>
      <c r="Q2718" s="31"/>
      <c r="R2718" s="31"/>
    </row>
    <row r="2719" spans="1:18" ht="12">
      <c r="A2719" s="31"/>
      <c r="Q2719" s="31"/>
      <c r="R2719" s="31"/>
    </row>
    <row r="2720" spans="1:18" ht="12">
      <c r="A2720" s="31"/>
      <c r="Q2720" s="31"/>
      <c r="R2720" s="31"/>
    </row>
    <row r="2721" spans="1:18" ht="12">
      <c r="A2721" s="31"/>
      <c r="Q2721" s="31"/>
      <c r="R2721" s="31"/>
    </row>
    <row r="2722" spans="1:18" ht="12">
      <c r="A2722" s="31"/>
      <c r="Q2722" s="31"/>
      <c r="R2722" s="31"/>
    </row>
    <row r="2723" spans="1:18" ht="12">
      <c r="A2723" s="31"/>
      <c r="Q2723" s="31"/>
      <c r="R2723" s="31"/>
    </row>
    <row r="2724" spans="1:18" ht="12">
      <c r="A2724" s="31"/>
      <c r="Q2724" s="31"/>
      <c r="R2724" s="31"/>
    </row>
    <row r="2725" spans="1:18" ht="12">
      <c r="A2725" s="31"/>
      <c r="Q2725" s="31"/>
      <c r="R2725" s="31"/>
    </row>
    <row r="2726" spans="1:18" ht="12">
      <c r="A2726" s="31"/>
      <c r="Q2726" s="31"/>
      <c r="R2726" s="31"/>
    </row>
    <row r="2727" spans="1:18" ht="12">
      <c r="A2727" s="31"/>
      <c r="Q2727" s="31"/>
      <c r="R2727" s="31"/>
    </row>
    <row r="2728" spans="1:18" ht="12">
      <c r="A2728" s="31"/>
      <c r="Q2728" s="31"/>
      <c r="R2728" s="31"/>
    </row>
    <row r="2729" spans="1:18" ht="12">
      <c r="A2729" s="31"/>
      <c r="Q2729" s="31"/>
      <c r="R2729" s="31"/>
    </row>
    <row r="2730" spans="1:18" ht="12">
      <c r="A2730" s="31"/>
      <c r="Q2730" s="31"/>
      <c r="R2730" s="31"/>
    </row>
    <row r="2731" spans="1:18" ht="12">
      <c r="A2731" s="31"/>
      <c r="Q2731" s="31"/>
      <c r="R2731" s="31"/>
    </row>
    <row r="2732" spans="1:18" ht="12">
      <c r="A2732" s="31"/>
      <c r="Q2732" s="31"/>
      <c r="R2732" s="31"/>
    </row>
    <row r="2733" spans="1:18" ht="12">
      <c r="A2733" s="31"/>
      <c r="Q2733" s="31"/>
      <c r="R2733" s="31"/>
    </row>
    <row r="2734" spans="1:18" ht="12">
      <c r="A2734" s="31"/>
      <c r="Q2734" s="31"/>
      <c r="R2734" s="31"/>
    </row>
    <row r="2735" spans="1:18" ht="12">
      <c r="A2735" s="31"/>
      <c r="Q2735" s="31"/>
      <c r="R2735" s="31"/>
    </row>
    <row r="2736" spans="1:18" ht="12">
      <c r="A2736" s="31"/>
      <c r="Q2736" s="31"/>
      <c r="R2736" s="31"/>
    </row>
    <row r="2737" spans="1:18" ht="12">
      <c r="A2737" s="31"/>
      <c r="Q2737" s="31"/>
      <c r="R2737" s="31"/>
    </row>
    <row r="2738" spans="1:18" ht="12">
      <c r="A2738" s="31"/>
      <c r="Q2738" s="31"/>
      <c r="R2738" s="31"/>
    </row>
    <row r="2739" spans="1:18" ht="12">
      <c r="A2739" s="31"/>
      <c r="Q2739" s="31"/>
      <c r="R2739" s="31"/>
    </row>
    <row r="2740" spans="1:18" ht="12">
      <c r="A2740" s="31"/>
      <c r="Q2740" s="31"/>
      <c r="R2740" s="31"/>
    </row>
    <row r="2741" spans="1:18" ht="12">
      <c r="A2741" s="31"/>
      <c r="Q2741" s="31"/>
      <c r="R2741" s="31"/>
    </row>
    <row r="2742" spans="1:18" ht="12">
      <c r="A2742" s="31"/>
      <c r="Q2742" s="31"/>
      <c r="R2742" s="31"/>
    </row>
    <row r="2743" spans="1:18" ht="12">
      <c r="A2743" s="31"/>
      <c r="Q2743" s="31"/>
      <c r="R2743" s="31"/>
    </row>
    <row r="2744" spans="1:18" ht="12">
      <c r="A2744" s="31"/>
      <c r="Q2744" s="31"/>
      <c r="R2744" s="31"/>
    </row>
    <row r="2745" spans="1:18" ht="12">
      <c r="A2745" s="31"/>
      <c r="Q2745" s="31"/>
      <c r="R2745" s="31"/>
    </row>
    <row r="2746" spans="1:18" ht="12">
      <c r="A2746" s="31"/>
      <c r="Q2746" s="31"/>
      <c r="R2746" s="31"/>
    </row>
    <row r="2747" spans="1:18" ht="12">
      <c r="A2747" s="31"/>
      <c r="Q2747" s="31"/>
      <c r="R2747" s="31"/>
    </row>
    <row r="2748" spans="1:18" ht="12">
      <c r="A2748" s="31"/>
      <c r="Q2748" s="31"/>
      <c r="R2748" s="31"/>
    </row>
    <row r="2749" spans="1:18" ht="12">
      <c r="A2749" s="31"/>
      <c r="Q2749" s="31"/>
      <c r="R2749" s="31"/>
    </row>
    <row r="2750" spans="1:18" ht="12">
      <c r="A2750" s="31"/>
      <c r="Q2750" s="31"/>
      <c r="R2750" s="31"/>
    </row>
    <row r="2751" spans="1:18" ht="12">
      <c r="A2751" s="31"/>
      <c r="Q2751" s="31"/>
      <c r="R2751" s="31"/>
    </row>
    <row r="2752" spans="1:18" ht="12">
      <c r="A2752" s="31"/>
      <c r="Q2752" s="31"/>
      <c r="R2752" s="31"/>
    </row>
    <row r="2753" spans="1:18" ht="12">
      <c r="A2753" s="31"/>
      <c r="Q2753" s="31"/>
      <c r="R2753" s="31"/>
    </row>
    <row r="2754" spans="1:18" ht="12">
      <c r="A2754" s="31"/>
      <c r="Q2754" s="31"/>
      <c r="R2754" s="31"/>
    </row>
    <row r="2755" spans="1:18" ht="12">
      <c r="A2755" s="31"/>
      <c r="Q2755" s="31"/>
      <c r="R2755" s="31"/>
    </row>
    <row r="2756" spans="1:18" ht="12">
      <c r="A2756" s="31"/>
      <c r="Q2756" s="31"/>
      <c r="R2756" s="31"/>
    </row>
    <row r="2757" spans="1:18" ht="12">
      <c r="A2757" s="31"/>
      <c r="Q2757" s="31"/>
      <c r="R2757" s="31"/>
    </row>
    <row r="2758" spans="1:18" ht="12">
      <c r="A2758" s="31"/>
      <c r="Q2758" s="31"/>
      <c r="R2758" s="31"/>
    </row>
    <row r="2759" spans="1:18" ht="12">
      <c r="A2759" s="31"/>
      <c r="Q2759" s="31"/>
      <c r="R2759" s="31"/>
    </row>
    <row r="2760" spans="1:18" ht="12">
      <c r="A2760" s="31"/>
      <c r="Q2760" s="31"/>
      <c r="R2760" s="31"/>
    </row>
    <row r="2761" spans="1:18" ht="12">
      <c r="A2761" s="31"/>
      <c r="Q2761" s="31"/>
      <c r="R2761" s="31"/>
    </row>
    <row r="2762" spans="1:18" ht="12">
      <c r="A2762" s="31"/>
      <c r="Q2762" s="31"/>
      <c r="R2762" s="31"/>
    </row>
    <row r="2763" spans="1:18" ht="12">
      <c r="A2763" s="31"/>
      <c r="Q2763" s="31"/>
      <c r="R2763" s="31"/>
    </row>
    <row r="2764" spans="1:18" ht="12">
      <c r="A2764" s="31"/>
      <c r="Q2764" s="31"/>
      <c r="R2764" s="31"/>
    </row>
    <row r="2765" spans="1:18" ht="12">
      <c r="A2765" s="31"/>
      <c r="Q2765" s="31"/>
      <c r="R2765" s="31"/>
    </row>
    <row r="2766" spans="1:18" ht="12">
      <c r="A2766" s="31"/>
      <c r="Q2766" s="31"/>
      <c r="R2766" s="31"/>
    </row>
    <row r="2767" spans="1:18" ht="12">
      <c r="A2767" s="31"/>
      <c r="Q2767" s="31"/>
      <c r="R2767" s="31"/>
    </row>
    <row r="2768" spans="1:18" ht="12">
      <c r="A2768" s="31"/>
      <c r="Q2768" s="31"/>
      <c r="R2768" s="31"/>
    </row>
    <row r="2769" spans="1:18" ht="12">
      <c r="A2769" s="31"/>
      <c r="Q2769" s="31"/>
      <c r="R2769" s="31"/>
    </row>
    <row r="2770" spans="1:18" ht="12">
      <c r="A2770" s="31"/>
      <c r="Q2770" s="31"/>
      <c r="R2770" s="31"/>
    </row>
    <row r="2771" spans="1:18" ht="12">
      <c r="A2771" s="31"/>
      <c r="Q2771" s="31"/>
      <c r="R2771" s="31"/>
    </row>
    <row r="2772" spans="1:18" ht="12">
      <c r="A2772" s="31"/>
      <c r="Q2772" s="31"/>
      <c r="R2772" s="31"/>
    </row>
    <row r="2773" spans="1:18" ht="12">
      <c r="A2773" s="31"/>
      <c r="Q2773" s="31"/>
      <c r="R2773" s="31"/>
    </row>
    <row r="2774" spans="1:18" ht="12">
      <c r="A2774" s="31"/>
      <c r="Q2774" s="31"/>
      <c r="R2774" s="31"/>
    </row>
    <row r="2775" spans="1:18" ht="12">
      <c r="A2775" s="31"/>
      <c r="Q2775" s="31"/>
      <c r="R2775" s="31"/>
    </row>
    <row r="2776" spans="1:18" ht="12">
      <c r="A2776" s="31"/>
      <c r="Q2776" s="31"/>
      <c r="R2776" s="31"/>
    </row>
    <row r="2777" spans="1:18" ht="12">
      <c r="A2777" s="31"/>
      <c r="Q2777" s="31"/>
      <c r="R2777" s="31"/>
    </row>
    <row r="2778" spans="1:18" ht="12">
      <c r="A2778" s="31"/>
      <c r="Q2778" s="31"/>
      <c r="R2778" s="31"/>
    </row>
    <row r="2779" spans="1:18" ht="12">
      <c r="A2779" s="31"/>
      <c r="Q2779" s="31"/>
      <c r="R2779" s="31"/>
    </row>
    <row r="2780" spans="1:18" ht="12">
      <c r="A2780" s="31"/>
      <c r="Q2780" s="31"/>
      <c r="R2780" s="31"/>
    </row>
    <row r="2781" spans="1:18" ht="12">
      <c r="A2781" s="31"/>
      <c r="Q2781" s="31"/>
      <c r="R2781" s="31"/>
    </row>
    <row r="2782" spans="1:18" ht="12">
      <c r="A2782" s="31"/>
      <c r="Q2782" s="31"/>
      <c r="R2782" s="31"/>
    </row>
    <row r="2783" spans="1:18" ht="12">
      <c r="A2783" s="31"/>
      <c r="Q2783" s="31"/>
      <c r="R2783" s="31"/>
    </row>
    <row r="2784" spans="1:18" ht="12">
      <c r="A2784" s="31"/>
      <c r="Q2784" s="31"/>
      <c r="R2784" s="31"/>
    </row>
    <row r="2785" spans="1:18" ht="12">
      <c r="A2785" s="31"/>
      <c r="Q2785" s="31"/>
      <c r="R2785" s="31"/>
    </row>
    <row r="2786" spans="1:18" ht="12">
      <c r="A2786" s="31"/>
      <c r="Q2786" s="31"/>
      <c r="R2786" s="31"/>
    </row>
    <row r="2787" spans="1:18" ht="12">
      <c r="A2787" s="31"/>
      <c r="Q2787" s="31"/>
      <c r="R2787" s="31"/>
    </row>
    <row r="2788" spans="1:18" ht="12">
      <c r="A2788" s="31"/>
      <c r="Q2788" s="31"/>
      <c r="R2788" s="31"/>
    </row>
    <row r="2789" spans="1:18" ht="12">
      <c r="A2789" s="31"/>
      <c r="Q2789" s="31"/>
      <c r="R2789" s="31"/>
    </row>
    <row r="2790" spans="1:18" ht="12">
      <c r="A2790" s="31"/>
      <c r="Q2790" s="31"/>
      <c r="R2790" s="31"/>
    </row>
    <row r="2791" spans="1:18" ht="12">
      <c r="A2791" s="31"/>
      <c r="Q2791" s="31"/>
      <c r="R2791" s="31"/>
    </row>
    <row r="2792" spans="1:18" ht="12">
      <c r="A2792" s="31"/>
      <c r="Q2792" s="31"/>
      <c r="R2792" s="31"/>
    </row>
    <row r="2793" spans="1:18" ht="12">
      <c r="A2793" s="31"/>
      <c r="Q2793" s="31"/>
      <c r="R2793" s="31"/>
    </row>
    <row r="2794" spans="1:18" ht="12">
      <c r="A2794" s="31"/>
      <c r="Q2794" s="31"/>
      <c r="R2794" s="31"/>
    </row>
    <row r="2795" spans="1:18" ht="12">
      <c r="A2795" s="31"/>
      <c r="Q2795" s="31"/>
      <c r="R2795" s="31"/>
    </row>
    <row r="2796" spans="1:18" ht="12">
      <c r="A2796" s="31"/>
      <c r="Q2796" s="31"/>
      <c r="R2796" s="31"/>
    </row>
    <row r="2797" spans="1:18" ht="12">
      <c r="A2797" s="31"/>
      <c r="Q2797" s="31"/>
      <c r="R2797" s="31"/>
    </row>
    <row r="2798" spans="1:18" ht="12">
      <c r="A2798" s="31"/>
      <c r="Q2798" s="31"/>
      <c r="R2798" s="31"/>
    </row>
    <row r="2799" spans="1:18" ht="12">
      <c r="A2799" s="31"/>
      <c r="Q2799" s="31"/>
      <c r="R2799" s="31"/>
    </row>
    <row r="2800" spans="1:18" ht="12">
      <c r="A2800" s="31"/>
      <c r="Q2800" s="31"/>
      <c r="R2800" s="31"/>
    </row>
    <row r="2801" spans="1:18" ht="12">
      <c r="A2801" s="31"/>
      <c r="Q2801" s="31"/>
      <c r="R2801" s="31"/>
    </row>
    <row r="2802" spans="1:18" ht="12">
      <c r="A2802" s="31"/>
      <c r="Q2802" s="31"/>
      <c r="R2802" s="31"/>
    </row>
    <row r="2803" spans="1:18" ht="12">
      <c r="A2803" s="31"/>
      <c r="Q2803" s="31"/>
      <c r="R2803" s="31"/>
    </row>
    <row r="2804" spans="1:18" ht="12">
      <c r="A2804" s="31"/>
      <c r="Q2804" s="31"/>
      <c r="R2804" s="31"/>
    </row>
    <row r="2805" spans="1:18" ht="12">
      <c r="A2805" s="31"/>
      <c r="Q2805" s="31"/>
      <c r="R2805" s="31"/>
    </row>
    <row r="2806" spans="1:18" ht="12">
      <c r="A2806" s="31"/>
      <c r="Q2806" s="31"/>
      <c r="R2806" s="31"/>
    </row>
    <row r="2807" spans="1:18" ht="12">
      <c r="A2807" s="31"/>
      <c r="Q2807" s="31"/>
      <c r="R2807" s="31"/>
    </row>
    <row r="2808" spans="1:18" ht="12">
      <c r="A2808" s="31"/>
      <c r="Q2808" s="31"/>
      <c r="R2808" s="31"/>
    </row>
    <row r="2809" spans="1:18" ht="12">
      <c r="A2809" s="31"/>
      <c r="Q2809" s="31"/>
      <c r="R2809" s="31"/>
    </row>
    <row r="2810" spans="1:18" ht="12">
      <c r="A2810" s="31"/>
      <c r="Q2810" s="31"/>
      <c r="R2810" s="31"/>
    </row>
    <row r="2811" spans="1:18" ht="12">
      <c r="A2811" s="31"/>
      <c r="Q2811" s="31"/>
      <c r="R2811" s="31"/>
    </row>
    <row r="2812" spans="1:18" ht="12">
      <c r="A2812" s="31"/>
      <c r="Q2812" s="31"/>
      <c r="R2812" s="31"/>
    </row>
    <row r="2813" spans="1:18" ht="12">
      <c r="A2813" s="31"/>
      <c r="Q2813" s="31"/>
      <c r="R2813" s="31"/>
    </row>
    <row r="2814" spans="1:18" ht="12">
      <c r="A2814" s="31"/>
      <c r="Q2814" s="31"/>
      <c r="R2814" s="31"/>
    </row>
    <row r="2815" spans="1:18" ht="12">
      <c r="A2815" s="31"/>
      <c r="Q2815" s="31"/>
      <c r="R2815" s="31"/>
    </row>
    <row r="2816" spans="1:18" ht="12">
      <c r="A2816" s="31"/>
      <c r="Q2816" s="31"/>
      <c r="R2816" s="31"/>
    </row>
    <row r="2817" spans="1:18" ht="12">
      <c r="A2817" s="31"/>
      <c r="Q2817" s="31"/>
      <c r="R2817" s="31"/>
    </row>
    <row r="2818" spans="1:18" ht="12">
      <c r="A2818" s="31"/>
      <c r="Q2818" s="31"/>
      <c r="R2818" s="31"/>
    </row>
    <row r="2819" spans="1:18" ht="12">
      <c r="A2819" s="31"/>
      <c r="Q2819" s="31"/>
      <c r="R2819" s="31"/>
    </row>
    <row r="2820" spans="1:18" ht="12">
      <c r="A2820" s="31"/>
      <c r="Q2820" s="31"/>
      <c r="R2820" s="31"/>
    </row>
    <row r="2821" spans="1:18" ht="12">
      <c r="A2821" s="31"/>
      <c r="Q2821" s="31"/>
      <c r="R2821" s="31"/>
    </row>
    <row r="2822" spans="1:18" ht="12">
      <c r="A2822" s="31"/>
      <c r="Q2822" s="31"/>
      <c r="R2822" s="31"/>
    </row>
    <row r="2823" spans="1:18" ht="12">
      <c r="A2823" s="31"/>
      <c r="Q2823" s="31"/>
      <c r="R2823" s="31"/>
    </row>
    <row r="2824" spans="1:18" ht="12">
      <c r="A2824" s="31"/>
      <c r="Q2824" s="31"/>
      <c r="R2824" s="31"/>
    </row>
    <row r="2825" spans="1:18" ht="12">
      <c r="A2825" s="31"/>
      <c r="Q2825" s="31"/>
      <c r="R2825" s="31"/>
    </row>
    <row r="2826" spans="1:18" ht="12">
      <c r="A2826" s="31"/>
      <c r="Q2826" s="31"/>
      <c r="R2826" s="31"/>
    </row>
    <row r="2827" spans="1:18" ht="12">
      <c r="A2827" s="31"/>
      <c r="Q2827" s="31"/>
      <c r="R2827" s="31"/>
    </row>
    <row r="2828" spans="1:18" ht="12">
      <c r="A2828" s="31"/>
      <c r="Q2828" s="31"/>
      <c r="R2828" s="31"/>
    </row>
    <row r="2829" spans="1:18" ht="12">
      <c r="A2829" s="31"/>
      <c r="Q2829" s="31"/>
      <c r="R2829" s="31"/>
    </row>
    <row r="2830" spans="1:18" ht="12">
      <c r="A2830" s="31"/>
      <c r="Q2830" s="31"/>
      <c r="R2830" s="31"/>
    </row>
    <row r="2831" spans="1:18" ht="12">
      <c r="A2831" s="31"/>
      <c r="Q2831" s="31"/>
      <c r="R2831" s="31"/>
    </row>
    <row r="2832" spans="1:18" ht="12">
      <c r="A2832" s="31"/>
      <c r="Q2832" s="31"/>
      <c r="R2832" s="31"/>
    </row>
    <row r="2833" spans="1:18" ht="12">
      <c r="A2833" s="31"/>
      <c r="Q2833" s="31"/>
      <c r="R2833" s="31"/>
    </row>
    <row r="2834" spans="1:18" ht="12">
      <c r="A2834" s="31"/>
      <c r="Q2834" s="31"/>
      <c r="R2834" s="31"/>
    </row>
    <row r="2835" spans="1:18" ht="12">
      <c r="A2835" s="31"/>
      <c r="Q2835" s="31"/>
      <c r="R2835" s="31"/>
    </row>
    <row r="2836" spans="1:18" ht="12">
      <c r="A2836" s="31"/>
      <c r="Q2836" s="31"/>
      <c r="R2836" s="31"/>
    </row>
    <row r="2837" spans="1:18" ht="12">
      <c r="A2837" s="31"/>
      <c r="Q2837" s="31"/>
      <c r="R2837" s="31"/>
    </row>
    <row r="2838" spans="1:18" ht="12">
      <c r="A2838" s="31"/>
      <c r="Q2838" s="31"/>
      <c r="R2838" s="31"/>
    </row>
    <row r="2839" spans="1:18" ht="12">
      <c r="A2839" s="31"/>
      <c r="Q2839" s="31"/>
      <c r="R2839" s="31"/>
    </row>
    <row r="2840" spans="1:18" ht="12">
      <c r="A2840" s="31"/>
      <c r="Q2840" s="31"/>
      <c r="R2840" s="31"/>
    </row>
    <row r="2841" spans="1:18" ht="12">
      <c r="A2841" s="31"/>
      <c r="Q2841" s="31"/>
      <c r="R2841" s="31"/>
    </row>
    <row r="2842" spans="1:18" ht="12">
      <c r="A2842" s="31"/>
      <c r="Q2842" s="31"/>
      <c r="R2842" s="31"/>
    </row>
    <row r="2843" spans="1:18" ht="12">
      <c r="A2843" s="31"/>
      <c r="Q2843" s="31"/>
      <c r="R2843" s="31"/>
    </row>
    <row r="2844" spans="1:18" ht="12">
      <c r="A2844" s="31"/>
      <c r="Q2844" s="31"/>
      <c r="R2844" s="31"/>
    </row>
    <row r="2845" spans="1:18" ht="12">
      <c r="A2845" s="31"/>
      <c r="Q2845" s="31"/>
      <c r="R2845" s="31"/>
    </row>
    <row r="2846" spans="1:18" ht="12">
      <c r="A2846" s="31"/>
      <c r="Q2846" s="31"/>
      <c r="R2846" s="31"/>
    </row>
    <row r="2847" spans="1:18" ht="12">
      <c r="A2847" s="31"/>
      <c r="Q2847" s="31"/>
      <c r="R2847" s="31"/>
    </row>
    <row r="2848" spans="1:18" ht="12">
      <c r="A2848" s="31"/>
      <c r="Q2848" s="31"/>
      <c r="R2848" s="31"/>
    </row>
    <row r="2849" spans="1:18" ht="12">
      <c r="A2849" s="31"/>
      <c r="Q2849" s="31"/>
      <c r="R2849" s="31"/>
    </row>
    <row r="2850" spans="1:18" ht="12">
      <c r="A2850" s="31"/>
      <c r="Q2850" s="31"/>
      <c r="R2850" s="31"/>
    </row>
    <row r="2851" spans="1:18" ht="12">
      <c r="A2851" s="31"/>
      <c r="Q2851" s="31"/>
      <c r="R2851" s="31"/>
    </row>
    <row r="2852" spans="1:18" ht="12">
      <c r="A2852" s="31"/>
      <c r="Q2852" s="31"/>
      <c r="R2852" s="31"/>
    </row>
    <row r="2853" spans="1:18" ht="12">
      <c r="A2853" s="31"/>
      <c r="Q2853" s="31"/>
      <c r="R2853" s="31"/>
    </row>
    <row r="2854" spans="1:18" ht="12">
      <c r="A2854" s="31"/>
      <c r="Q2854" s="31"/>
      <c r="R2854" s="31"/>
    </row>
    <row r="2855" spans="1:18" ht="12">
      <c r="A2855" s="31"/>
      <c r="Q2855" s="31"/>
      <c r="R2855" s="31"/>
    </row>
    <row r="2856" spans="1:18" ht="12">
      <c r="A2856" s="31"/>
      <c r="Q2856" s="31"/>
      <c r="R2856" s="31"/>
    </row>
    <row r="2857" spans="1:18" ht="12">
      <c r="A2857" s="31"/>
      <c r="Q2857" s="31"/>
      <c r="R2857" s="31"/>
    </row>
    <row r="2858" spans="1:18" ht="12">
      <c r="A2858" s="31"/>
      <c r="Q2858" s="31"/>
      <c r="R2858" s="31"/>
    </row>
    <row r="2859" spans="1:18" ht="12">
      <c r="A2859" s="31"/>
      <c r="Q2859" s="31"/>
      <c r="R2859" s="31"/>
    </row>
    <row r="2860" spans="1:18" ht="12">
      <c r="A2860" s="31"/>
      <c r="Q2860" s="31"/>
      <c r="R2860" s="31"/>
    </row>
    <row r="2861" spans="1:18" ht="12">
      <c r="A2861" s="31"/>
      <c r="Q2861" s="31"/>
      <c r="R2861" s="31"/>
    </row>
    <row r="2862" spans="1:18" ht="12">
      <c r="A2862" s="31"/>
      <c r="Q2862" s="31"/>
      <c r="R2862" s="31"/>
    </row>
    <row r="2863" spans="1:18" ht="12">
      <c r="A2863" s="31"/>
      <c r="Q2863" s="31"/>
      <c r="R2863" s="31"/>
    </row>
    <row r="2864" spans="1:18" ht="12">
      <c r="A2864" s="31"/>
      <c r="Q2864" s="31"/>
      <c r="R2864" s="31"/>
    </row>
    <row r="2865" spans="1:18" ht="12">
      <c r="A2865" s="31"/>
      <c r="Q2865" s="31"/>
      <c r="R2865" s="31"/>
    </row>
    <row r="2866" spans="1:18" ht="12">
      <c r="A2866" s="31"/>
      <c r="Q2866" s="31"/>
      <c r="R2866" s="31"/>
    </row>
    <row r="2867" spans="1:18" ht="12">
      <c r="A2867" s="31"/>
      <c r="Q2867" s="31"/>
      <c r="R2867" s="31"/>
    </row>
    <row r="2868" spans="1:18" ht="12">
      <c r="A2868" s="31"/>
      <c r="Q2868" s="31"/>
      <c r="R2868" s="31"/>
    </row>
    <row r="2869" spans="1:18" ht="12">
      <c r="A2869" s="31"/>
      <c r="Q2869" s="31"/>
      <c r="R2869" s="31"/>
    </row>
    <row r="2870" spans="1:18" ht="12">
      <c r="A2870" s="31"/>
      <c r="Q2870" s="31"/>
      <c r="R2870" s="31"/>
    </row>
    <row r="2871" spans="1:18" ht="12">
      <c r="A2871" s="31"/>
      <c r="Q2871" s="31"/>
      <c r="R2871" s="31"/>
    </row>
    <row r="2872" spans="1:18" ht="12">
      <c r="A2872" s="31"/>
      <c r="Q2872" s="31"/>
      <c r="R2872" s="31"/>
    </row>
    <row r="2873" spans="1:18" ht="12">
      <c r="A2873" s="31"/>
      <c r="Q2873" s="31"/>
      <c r="R2873" s="31"/>
    </row>
    <row r="2874" spans="1:18" ht="12">
      <c r="A2874" s="31"/>
      <c r="Q2874" s="31"/>
      <c r="R2874" s="31"/>
    </row>
    <row r="2875" spans="1:18" ht="12">
      <c r="A2875" s="31"/>
      <c r="Q2875" s="31"/>
      <c r="R2875" s="31"/>
    </row>
    <row r="2876" spans="1:18" ht="12">
      <c r="A2876" s="31"/>
      <c r="Q2876" s="31"/>
      <c r="R2876" s="31"/>
    </row>
    <row r="2877" spans="1:18" ht="12">
      <c r="A2877" s="31"/>
      <c r="Q2877" s="31"/>
      <c r="R2877" s="31"/>
    </row>
    <row r="2878" spans="1:18" ht="12">
      <c r="A2878" s="31"/>
      <c r="Q2878" s="31"/>
      <c r="R2878" s="31"/>
    </row>
    <row r="2879" spans="1:18" ht="12">
      <c r="A2879" s="31"/>
      <c r="Q2879" s="31"/>
      <c r="R2879" s="31"/>
    </row>
    <row r="2880" spans="1:18" ht="12">
      <c r="A2880" s="31"/>
      <c r="Q2880" s="31"/>
      <c r="R2880" s="31"/>
    </row>
    <row r="2881" spans="1:18" ht="12">
      <c r="A2881" s="31"/>
      <c r="Q2881" s="31"/>
      <c r="R2881" s="31"/>
    </row>
    <row r="2882" spans="1:18" ht="12">
      <c r="A2882" s="31"/>
      <c r="Q2882" s="31"/>
      <c r="R2882" s="31"/>
    </row>
    <row r="2883" spans="1:18" ht="12">
      <c r="A2883" s="31"/>
      <c r="Q2883" s="31"/>
      <c r="R2883" s="31"/>
    </row>
    <row r="2884" spans="1:18" ht="12">
      <c r="A2884" s="31"/>
      <c r="Q2884" s="31"/>
      <c r="R2884" s="31"/>
    </row>
    <row r="2885" spans="1:18" ht="12">
      <c r="A2885" s="31"/>
      <c r="Q2885" s="31"/>
      <c r="R2885" s="31"/>
    </row>
    <row r="2886" spans="1:18" ht="12">
      <c r="A2886" s="31"/>
      <c r="Q2886" s="31"/>
      <c r="R2886" s="31"/>
    </row>
    <row r="2887" spans="1:18" ht="12">
      <c r="A2887" s="31"/>
      <c r="Q2887" s="31"/>
      <c r="R2887" s="31"/>
    </row>
    <row r="2888" spans="1:18" ht="12">
      <c r="A2888" s="31"/>
      <c r="Q2888" s="31"/>
      <c r="R2888" s="31"/>
    </row>
    <row r="2889" spans="1:18" ht="12">
      <c r="A2889" s="31"/>
      <c r="Q2889" s="31"/>
      <c r="R2889" s="31"/>
    </row>
    <row r="2890" spans="1:18" ht="12">
      <c r="A2890" s="31"/>
      <c r="Q2890" s="31"/>
      <c r="R2890" s="31"/>
    </row>
    <row r="2891" spans="1:18" ht="12">
      <c r="A2891" s="31"/>
      <c r="Q2891" s="31"/>
      <c r="R2891" s="31"/>
    </row>
    <row r="2892" spans="1:18" ht="12">
      <c r="A2892" s="31"/>
      <c r="Q2892" s="31"/>
      <c r="R2892" s="31"/>
    </row>
    <row r="2893" spans="1:18" ht="12">
      <c r="A2893" s="31"/>
      <c r="Q2893" s="31"/>
      <c r="R2893" s="31"/>
    </row>
    <row r="2894" spans="1:18" ht="12">
      <c r="A2894" s="31"/>
      <c r="Q2894" s="31"/>
      <c r="R2894" s="31"/>
    </row>
    <row r="2895" spans="1:18" ht="12">
      <c r="A2895" s="31"/>
      <c r="Q2895" s="31"/>
      <c r="R2895" s="31"/>
    </row>
    <row r="2896" spans="1:18" ht="12">
      <c r="A2896" s="31"/>
      <c r="Q2896" s="31"/>
      <c r="R2896" s="31"/>
    </row>
    <row r="2897" spans="1:18" ht="12">
      <c r="A2897" s="31"/>
      <c r="Q2897" s="31"/>
      <c r="R2897" s="31"/>
    </row>
    <row r="2898" spans="1:18" ht="12">
      <c r="A2898" s="31"/>
      <c r="Q2898" s="31"/>
      <c r="R2898" s="31"/>
    </row>
    <row r="2899" spans="1:18" ht="12">
      <c r="A2899" s="31"/>
      <c r="Q2899" s="31"/>
      <c r="R2899" s="31"/>
    </row>
    <row r="2900" spans="1:18" ht="12">
      <c r="A2900" s="31"/>
      <c r="Q2900" s="31"/>
      <c r="R2900" s="31"/>
    </row>
    <row r="2901" spans="1:18" ht="12">
      <c r="A2901" s="31"/>
      <c r="Q2901" s="31"/>
      <c r="R2901" s="31"/>
    </row>
    <row r="2902" spans="1:18" ht="12">
      <c r="A2902" s="31"/>
      <c r="Q2902" s="31"/>
      <c r="R2902" s="31"/>
    </row>
    <row r="2903" spans="1:18" ht="12">
      <c r="A2903" s="31"/>
      <c r="Q2903" s="31"/>
      <c r="R2903" s="31"/>
    </row>
    <row r="2904" spans="1:18" ht="12">
      <c r="A2904" s="31"/>
      <c r="Q2904" s="31"/>
      <c r="R2904" s="31"/>
    </row>
    <row r="2905" spans="1:18" ht="12">
      <c r="A2905" s="31"/>
      <c r="Q2905" s="31"/>
      <c r="R2905" s="31"/>
    </row>
    <row r="2906" spans="1:18" ht="12">
      <c r="A2906" s="31"/>
      <c r="Q2906" s="31"/>
      <c r="R2906" s="31"/>
    </row>
    <row r="2907" spans="1:18" ht="12">
      <c r="A2907" s="31"/>
      <c r="Q2907" s="31"/>
      <c r="R2907" s="31"/>
    </row>
    <row r="2908" spans="1:18" ht="12">
      <c r="A2908" s="31"/>
      <c r="Q2908" s="31"/>
      <c r="R2908" s="31"/>
    </row>
    <row r="2909" spans="1:18" ht="12">
      <c r="A2909" s="31"/>
      <c r="Q2909" s="31"/>
      <c r="R2909" s="31"/>
    </row>
    <row r="2910" spans="1:18" ht="12">
      <c r="A2910" s="31"/>
      <c r="Q2910" s="31"/>
      <c r="R2910" s="31"/>
    </row>
    <row r="2911" spans="1:18" ht="12">
      <c r="A2911" s="31"/>
      <c r="Q2911" s="31"/>
      <c r="R2911" s="31"/>
    </row>
    <row r="2912" spans="1:18" ht="12">
      <c r="A2912" s="31"/>
      <c r="Q2912" s="31"/>
      <c r="R2912" s="31"/>
    </row>
    <row r="2913" spans="1:18" ht="12">
      <c r="A2913" s="31"/>
      <c r="Q2913" s="31"/>
      <c r="R2913" s="31"/>
    </row>
    <row r="2914" spans="1:18" ht="12">
      <c r="A2914" s="31"/>
      <c r="Q2914" s="31"/>
      <c r="R2914" s="31"/>
    </row>
    <row r="2915" spans="1:18" ht="12">
      <c r="A2915" s="31"/>
      <c r="Q2915" s="31"/>
      <c r="R2915" s="31"/>
    </row>
    <row r="2916" spans="1:18" ht="12">
      <c r="A2916" s="31"/>
      <c r="Q2916" s="31"/>
      <c r="R2916" s="31"/>
    </row>
    <row r="2917" spans="1:18" ht="12">
      <c r="A2917" s="31"/>
      <c r="Q2917" s="31"/>
      <c r="R2917" s="31"/>
    </row>
    <row r="2918" spans="1:18" ht="12">
      <c r="A2918" s="31"/>
      <c r="Q2918" s="31"/>
      <c r="R2918" s="31"/>
    </row>
    <row r="2919" spans="1:18" ht="12">
      <c r="A2919" s="31"/>
      <c r="Q2919" s="31"/>
      <c r="R2919" s="31"/>
    </row>
    <row r="2920" spans="1:18" ht="12">
      <c r="A2920" s="31"/>
      <c r="Q2920" s="31"/>
      <c r="R2920" s="31"/>
    </row>
    <row r="2921" spans="1:18" ht="12">
      <c r="A2921" s="31"/>
      <c r="Q2921" s="31"/>
      <c r="R2921" s="31"/>
    </row>
    <row r="2922" spans="1:18" ht="12">
      <c r="A2922" s="31"/>
      <c r="Q2922" s="31"/>
      <c r="R2922" s="31"/>
    </row>
    <row r="2923" spans="1:18" ht="12">
      <c r="A2923" s="31"/>
      <c r="Q2923" s="31"/>
      <c r="R2923" s="31"/>
    </row>
    <row r="2924" spans="1:18" ht="12">
      <c r="A2924" s="31"/>
      <c r="Q2924" s="31"/>
      <c r="R2924" s="31"/>
    </row>
    <row r="2925" spans="1:18" ht="12">
      <c r="A2925" s="31"/>
      <c r="Q2925" s="31"/>
      <c r="R2925" s="31"/>
    </row>
    <row r="2926" spans="1:18" ht="12">
      <c r="A2926" s="31"/>
      <c r="Q2926" s="31"/>
      <c r="R2926" s="31"/>
    </row>
    <row r="2927" spans="1:18" ht="12">
      <c r="A2927" s="31"/>
      <c r="Q2927" s="31"/>
      <c r="R2927" s="31"/>
    </row>
    <row r="2928" spans="1:18" ht="12">
      <c r="A2928" s="31"/>
      <c r="Q2928" s="31"/>
      <c r="R2928" s="31"/>
    </row>
    <row r="2929" spans="1:18" ht="12">
      <c r="A2929" s="31"/>
      <c r="Q2929" s="31"/>
      <c r="R2929" s="31"/>
    </row>
    <row r="2930" spans="1:18" ht="12">
      <c r="A2930" s="31"/>
      <c r="Q2930" s="31"/>
      <c r="R2930" s="31"/>
    </row>
    <row r="2931" spans="1:18" ht="12">
      <c r="A2931" s="31"/>
      <c r="Q2931" s="31"/>
      <c r="R2931" s="31"/>
    </row>
    <row r="2932" spans="1:18" ht="12">
      <c r="A2932" s="31"/>
      <c r="Q2932" s="31"/>
      <c r="R2932" s="31"/>
    </row>
    <row r="2933" spans="1:18" ht="12">
      <c r="A2933" s="31"/>
      <c r="Q2933" s="31"/>
      <c r="R2933" s="31"/>
    </row>
    <row r="2934" spans="1:18" ht="12">
      <c r="A2934" s="31"/>
      <c r="Q2934" s="31"/>
      <c r="R2934" s="31"/>
    </row>
    <row r="2935" spans="1:18" ht="12">
      <c r="A2935" s="31"/>
      <c r="Q2935" s="31"/>
      <c r="R2935" s="31"/>
    </row>
    <row r="2936" spans="1:18" ht="12">
      <c r="A2936" s="31"/>
      <c r="Q2936" s="31"/>
      <c r="R2936" s="31"/>
    </row>
    <row r="2937" spans="1:18" ht="12">
      <c r="A2937" s="31"/>
      <c r="Q2937" s="31"/>
      <c r="R2937" s="31"/>
    </row>
    <row r="2938" spans="1:18" ht="12">
      <c r="A2938" s="31"/>
      <c r="Q2938" s="31"/>
      <c r="R2938" s="31"/>
    </row>
    <row r="2939" spans="1:18" ht="12">
      <c r="A2939" s="31"/>
      <c r="Q2939" s="31"/>
      <c r="R2939" s="31"/>
    </row>
    <row r="2940" spans="1:18" ht="12">
      <c r="A2940" s="31"/>
      <c r="Q2940" s="31"/>
      <c r="R2940" s="31"/>
    </row>
    <row r="2941" spans="1:18" ht="12">
      <c r="A2941" s="31"/>
      <c r="Q2941" s="31"/>
      <c r="R2941" s="31"/>
    </row>
    <row r="2942" spans="1:18" ht="12">
      <c r="A2942" s="31"/>
      <c r="Q2942" s="31"/>
      <c r="R2942" s="31"/>
    </row>
    <row r="2943" spans="1:18" ht="12">
      <c r="A2943" s="31"/>
      <c r="Q2943" s="31"/>
      <c r="R2943" s="31"/>
    </row>
    <row r="2944" spans="1:18" ht="12">
      <c r="A2944" s="31"/>
      <c r="Q2944" s="31"/>
      <c r="R2944" s="31"/>
    </row>
    <row r="2945" spans="1:18" ht="12">
      <c r="A2945" s="31"/>
      <c r="Q2945" s="31"/>
      <c r="R2945" s="31"/>
    </row>
    <row r="2946" spans="1:18" ht="12">
      <c r="A2946" s="31"/>
      <c r="Q2946" s="31"/>
      <c r="R2946" s="31"/>
    </row>
    <row r="2947" spans="1:18" ht="12">
      <c r="A2947" s="31"/>
      <c r="Q2947" s="31"/>
      <c r="R2947" s="31"/>
    </row>
    <row r="2948" spans="1:18" ht="12">
      <c r="A2948" s="31"/>
      <c r="Q2948" s="31"/>
      <c r="R2948" s="31"/>
    </row>
    <row r="2949" spans="1:18" ht="12">
      <c r="A2949" s="31"/>
      <c r="Q2949" s="31"/>
      <c r="R2949" s="31"/>
    </row>
    <row r="2950" spans="1:18" ht="12">
      <c r="A2950" s="31"/>
      <c r="Q2950" s="31"/>
      <c r="R2950" s="31"/>
    </row>
    <row r="2951" spans="1:18" ht="12">
      <c r="A2951" s="31"/>
      <c r="Q2951" s="31"/>
      <c r="R2951" s="31"/>
    </row>
    <row r="2952" spans="1:18" ht="12">
      <c r="A2952" s="31"/>
      <c r="Q2952" s="31"/>
      <c r="R2952" s="31"/>
    </row>
    <row r="2953" spans="1:18" ht="12">
      <c r="A2953" s="31"/>
      <c r="Q2953" s="31"/>
      <c r="R2953" s="31"/>
    </row>
    <row r="2954" spans="1:18" ht="12">
      <c r="A2954" s="31"/>
      <c r="Q2954" s="31"/>
      <c r="R2954" s="31"/>
    </row>
    <row r="2955" spans="1:18" ht="12">
      <c r="A2955" s="31"/>
      <c r="Q2955" s="31"/>
      <c r="R2955" s="31"/>
    </row>
    <row r="2956" spans="1:18" ht="12">
      <c r="A2956" s="31"/>
      <c r="Q2956" s="31"/>
      <c r="R2956" s="31"/>
    </row>
    <row r="2957" spans="1:18" ht="12">
      <c r="A2957" s="31"/>
      <c r="Q2957" s="31"/>
      <c r="R2957" s="31"/>
    </row>
    <row r="2958" spans="1:18" ht="12">
      <c r="A2958" s="31"/>
      <c r="Q2958" s="31"/>
      <c r="R2958" s="31"/>
    </row>
    <row r="2959" spans="1:18" ht="12">
      <c r="A2959" s="31"/>
      <c r="Q2959" s="31"/>
      <c r="R2959" s="31"/>
    </row>
    <row r="2960" spans="1:18" ht="12">
      <c r="A2960" s="31"/>
      <c r="Q2960" s="31"/>
      <c r="R2960" s="31"/>
    </row>
    <row r="2961" spans="1:18" ht="12">
      <c r="A2961" s="31"/>
      <c r="Q2961" s="31"/>
      <c r="R2961" s="31"/>
    </row>
    <row r="2962" spans="1:18" ht="12">
      <c r="A2962" s="31"/>
      <c r="Q2962" s="31"/>
      <c r="R2962" s="31"/>
    </row>
    <row r="2963" spans="1:18" ht="12">
      <c r="A2963" s="31"/>
      <c r="Q2963" s="31"/>
      <c r="R2963" s="31"/>
    </row>
    <row r="2964" spans="1:18" ht="12">
      <c r="A2964" s="31"/>
      <c r="Q2964" s="31"/>
      <c r="R2964" s="31"/>
    </row>
    <row r="2965" spans="1:18" ht="12">
      <c r="A2965" s="31"/>
      <c r="Q2965" s="31"/>
      <c r="R2965" s="31"/>
    </row>
    <row r="2966" spans="1:18" ht="12">
      <c r="A2966" s="31"/>
      <c r="Q2966" s="31"/>
      <c r="R2966" s="31"/>
    </row>
    <row r="2967" spans="1:18" ht="12">
      <c r="A2967" s="31"/>
      <c r="Q2967" s="31"/>
      <c r="R2967" s="31"/>
    </row>
    <row r="2968" spans="1:18" ht="12">
      <c r="A2968" s="31"/>
      <c r="Q2968" s="31"/>
      <c r="R2968" s="31"/>
    </row>
    <row r="2969" spans="1:18" ht="12">
      <c r="A2969" s="31"/>
      <c r="Q2969" s="31"/>
      <c r="R2969" s="31"/>
    </row>
    <row r="2970" spans="1:18" ht="12">
      <c r="A2970" s="31"/>
      <c r="Q2970" s="31"/>
      <c r="R2970" s="31"/>
    </row>
    <row r="2971" spans="1:18" ht="12">
      <c r="A2971" s="31"/>
      <c r="Q2971" s="31"/>
      <c r="R2971" s="31"/>
    </row>
    <row r="2972" spans="1:18" ht="12">
      <c r="A2972" s="31"/>
      <c r="Q2972" s="31"/>
      <c r="R2972" s="31"/>
    </row>
    <row r="2973" spans="1:18" ht="12">
      <c r="A2973" s="31"/>
      <c r="Q2973" s="31"/>
      <c r="R2973" s="31"/>
    </row>
    <row r="2974" spans="1:18" ht="12">
      <c r="A2974" s="31"/>
      <c r="Q2974" s="31"/>
      <c r="R2974" s="31"/>
    </row>
    <row r="2975" spans="1:18" ht="12">
      <c r="A2975" s="31"/>
      <c r="Q2975" s="31"/>
      <c r="R2975" s="31"/>
    </row>
    <row r="2976" spans="1:18" ht="12">
      <c r="A2976" s="31"/>
      <c r="Q2976" s="31"/>
      <c r="R2976" s="31"/>
    </row>
    <row r="2977" spans="1:18" ht="12">
      <c r="A2977" s="31"/>
      <c r="Q2977" s="31"/>
      <c r="R2977" s="31"/>
    </row>
    <row r="2978" spans="1:18" ht="12">
      <c r="A2978" s="31"/>
      <c r="Q2978" s="31"/>
      <c r="R2978" s="31"/>
    </row>
    <row r="2979" spans="1:18" ht="12">
      <c r="A2979" s="31"/>
      <c r="Q2979" s="31"/>
      <c r="R2979" s="31"/>
    </row>
    <row r="2980" spans="1:18" ht="12">
      <c r="A2980" s="31"/>
      <c r="Q2980" s="31"/>
      <c r="R2980" s="31"/>
    </row>
    <row r="2981" spans="1:18" ht="12">
      <c r="A2981" s="31"/>
      <c r="Q2981" s="31"/>
      <c r="R2981" s="31"/>
    </row>
    <row r="2982" spans="1:18" ht="12">
      <c r="A2982" s="31"/>
      <c r="Q2982" s="31"/>
      <c r="R2982" s="31"/>
    </row>
    <row r="2983" spans="1:18" ht="12">
      <c r="A2983" s="31"/>
      <c r="Q2983" s="31"/>
      <c r="R2983" s="31"/>
    </row>
    <row r="2984" spans="1:18" ht="12">
      <c r="A2984" s="31"/>
      <c r="Q2984" s="31"/>
      <c r="R2984" s="31"/>
    </row>
    <row r="2985" spans="1:18" ht="12">
      <c r="A2985" s="31"/>
      <c r="Q2985" s="31"/>
      <c r="R2985" s="31"/>
    </row>
    <row r="2986" spans="1:18" ht="12">
      <c r="A2986" s="31"/>
      <c r="Q2986" s="31"/>
      <c r="R2986" s="31"/>
    </row>
    <row r="2987" spans="1:18" ht="12">
      <c r="A2987" s="31"/>
      <c r="Q2987" s="31"/>
      <c r="R2987" s="31"/>
    </row>
    <row r="2988" spans="1:18" ht="12">
      <c r="A2988" s="31"/>
      <c r="Q2988" s="31"/>
      <c r="R2988" s="31"/>
    </row>
    <row r="2989" spans="1:18" ht="12">
      <c r="A2989" s="31"/>
      <c r="Q2989" s="31"/>
      <c r="R2989" s="31"/>
    </row>
    <row r="2990" spans="1:18" ht="12">
      <c r="A2990" s="31"/>
      <c r="Q2990" s="31"/>
      <c r="R2990" s="31"/>
    </row>
    <row r="2991" spans="1:18" ht="12">
      <c r="A2991" s="31"/>
      <c r="Q2991" s="31"/>
      <c r="R2991" s="31"/>
    </row>
    <row r="2992" spans="1:18" ht="12">
      <c r="A2992" s="31"/>
      <c r="Q2992" s="31"/>
      <c r="R2992" s="31"/>
    </row>
    <row r="2993" spans="1:18" ht="12">
      <c r="A2993" s="31"/>
      <c r="Q2993" s="31"/>
      <c r="R2993" s="31"/>
    </row>
    <row r="2994" spans="1:18" ht="12">
      <c r="A2994" s="31"/>
      <c r="Q2994" s="31"/>
      <c r="R2994" s="31"/>
    </row>
    <row r="2995" spans="1:18" ht="12">
      <c r="A2995" s="31"/>
      <c r="Q2995" s="31"/>
      <c r="R2995" s="31"/>
    </row>
    <row r="2996" spans="1:18" ht="12">
      <c r="A2996" s="31"/>
      <c r="Q2996" s="31"/>
      <c r="R2996" s="31"/>
    </row>
    <row r="2997" spans="1:18" ht="12">
      <c r="A2997" s="31"/>
      <c r="Q2997" s="31"/>
      <c r="R2997" s="31"/>
    </row>
    <row r="2998" spans="1:18" ht="12">
      <c r="A2998" s="31"/>
      <c r="Q2998" s="31"/>
      <c r="R2998" s="31"/>
    </row>
    <row r="2999" spans="1:18" ht="12">
      <c r="A2999" s="31"/>
      <c r="Q2999" s="31"/>
      <c r="R2999" s="31"/>
    </row>
    <row r="3000" spans="1:18" ht="12">
      <c r="A3000" s="31"/>
      <c r="Q3000" s="31"/>
      <c r="R3000" s="31"/>
    </row>
    <row r="3001" spans="1:18" ht="12">
      <c r="A3001" s="31"/>
      <c r="Q3001" s="31"/>
      <c r="R3001" s="31"/>
    </row>
    <row r="3002" spans="1:18" ht="12">
      <c r="A3002" s="31"/>
      <c r="Q3002" s="31"/>
      <c r="R3002" s="31"/>
    </row>
    <row r="3003" spans="1:18" ht="12">
      <c r="A3003" s="31"/>
      <c r="Q3003" s="31"/>
      <c r="R3003" s="31"/>
    </row>
    <row r="3004" spans="1:18" ht="12">
      <c r="A3004" s="31"/>
      <c r="Q3004" s="31"/>
      <c r="R3004" s="31"/>
    </row>
    <row r="3005" spans="1:18" ht="12">
      <c r="A3005" s="31"/>
      <c r="Q3005" s="31"/>
      <c r="R3005" s="31"/>
    </row>
    <row r="3006" spans="1:18" ht="12">
      <c r="A3006" s="31"/>
      <c r="Q3006" s="31"/>
      <c r="R3006" s="31"/>
    </row>
    <row r="3007" spans="1:18" ht="12">
      <c r="A3007" s="31"/>
      <c r="Q3007" s="31"/>
      <c r="R3007" s="31"/>
    </row>
    <row r="3008" spans="1:18" ht="12">
      <c r="A3008" s="31"/>
      <c r="Q3008" s="31"/>
      <c r="R3008" s="31"/>
    </row>
    <row r="3009" spans="1:18" ht="12">
      <c r="A3009" s="31"/>
      <c r="Q3009" s="31"/>
      <c r="R3009" s="31"/>
    </row>
    <row r="3010" spans="1:18" ht="12">
      <c r="A3010" s="31"/>
      <c r="Q3010" s="31"/>
      <c r="R3010" s="31"/>
    </row>
    <row r="3011" spans="1:18" ht="12">
      <c r="A3011" s="31"/>
      <c r="Q3011" s="31"/>
      <c r="R3011" s="31"/>
    </row>
    <row r="3012" spans="1:18" ht="12">
      <c r="A3012" s="31"/>
      <c r="Q3012" s="31"/>
      <c r="R3012" s="31"/>
    </row>
    <row r="3013" spans="1:18" ht="12">
      <c r="A3013" s="31"/>
      <c r="Q3013" s="31"/>
      <c r="R3013" s="31"/>
    </row>
    <row r="3014" spans="1:18" ht="12">
      <c r="A3014" s="31"/>
      <c r="Q3014" s="31"/>
      <c r="R3014" s="31"/>
    </row>
    <row r="3015" spans="1:18" ht="12">
      <c r="A3015" s="31"/>
      <c r="Q3015" s="31"/>
      <c r="R3015" s="31"/>
    </row>
    <row r="3016" spans="1:18" ht="12">
      <c r="A3016" s="31"/>
      <c r="Q3016" s="31"/>
      <c r="R3016" s="31"/>
    </row>
    <row r="3017" spans="1:18" ht="12">
      <c r="A3017" s="31"/>
      <c r="Q3017" s="31"/>
      <c r="R3017" s="31"/>
    </row>
    <row r="3018" spans="1:18" ht="12">
      <c r="A3018" s="31"/>
      <c r="Q3018" s="31"/>
      <c r="R3018" s="31"/>
    </row>
    <row r="3019" spans="1:18" ht="12">
      <c r="A3019" s="31"/>
      <c r="Q3019" s="31"/>
      <c r="R3019" s="31"/>
    </row>
    <row r="3020" spans="1:18" ht="12">
      <c r="A3020" s="31"/>
      <c r="Q3020" s="31"/>
      <c r="R3020" s="31"/>
    </row>
    <row r="3021" spans="1:18" ht="12">
      <c r="A3021" s="31"/>
      <c r="Q3021" s="31"/>
      <c r="R3021" s="31"/>
    </row>
    <row r="3022" spans="1:18" ht="12">
      <c r="A3022" s="31"/>
      <c r="Q3022" s="31"/>
      <c r="R3022" s="31"/>
    </row>
    <row r="3023" spans="1:18" ht="12">
      <c r="A3023" s="31"/>
      <c r="Q3023" s="31"/>
      <c r="R3023" s="31"/>
    </row>
    <row r="3024" spans="1:18" ht="12">
      <c r="A3024" s="31"/>
      <c r="Q3024" s="31"/>
      <c r="R3024" s="31"/>
    </row>
    <row r="3025" spans="1:18" ht="12">
      <c r="A3025" s="31"/>
      <c r="Q3025" s="31"/>
      <c r="R3025" s="31"/>
    </row>
    <row r="3026" spans="1:18" ht="12">
      <c r="A3026" s="31"/>
      <c r="Q3026" s="31"/>
      <c r="R3026" s="31"/>
    </row>
    <row r="3027" spans="1:18" ht="12">
      <c r="A3027" s="31"/>
      <c r="Q3027" s="31"/>
      <c r="R3027" s="31"/>
    </row>
    <row r="3028" spans="1:18" ht="12">
      <c r="A3028" s="31"/>
      <c r="Q3028" s="31"/>
      <c r="R3028" s="31"/>
    </row>
    <row r="3029" spans="1:18" ht="12">
      <c r="A3029" s="31"/>
      <c r="Q3029" s="31"/>
      <c r="R3029" s="31"/>
    </row>
    <row r="3030" spans="1:18" ht="12">
      <c r="A3030" s="31"/>
      <c r="Q3030" s="31"/>
      <c r="R3030" s="31"/>
    </row>
    <row r="3031" spans="1:18" ht="12">
      <c r="A3031" s="31"/>
      <c r="Q3031" s="31"/>
      <c r="R3031" s="31"/>
    </row>
    <row r="3032" spans="1:18" ht="12">
      <c r="A3032" s="31"/>
      <c r="Q3032" s="31"/>
      <c r="R3032" s="31"/>
    </row>
    <row r="3033" spans="1:18" ht="12">
      <c r="A3033" s="31"/>
      <c r="Q3033" s="31"/>
      <c r="R3033" s="31"/>
    </row>
    <row r="3034" spans="1:18" ht="12">
      <c r="A3034" s="31"/>
      <c r="Q3034" s="31"/>
      <c r="R3034" s="31"/>
    </row>
    <row r="3035" spans="1:18" ht="12">
      <c r="A3035" s="31"/>
      <c r="Q3035" s="31"/>
      <c r="R3035" s="31"/>
    </row>
    <row r="3036" spans="1:18" ht="12">
      <c r="A3036" s="31"/>
      <c r="Q3036" s="31"/>
      <c r="R3036" s="31"/>
    </row>
    <row r="3037" spans="1:18" ht="12">
      <c r="A3037" s="31"/>
      <c r="Q3037" s="31"/>
      <c r="R3037" s="31"/>
    </row>
    <row r="3038" spans="1:18" ht="12">
      <c r="A3038" s="31"/>
      <c r="Q3038" s="31"/>
      <c r="R3038" s="31"/>
    </row>
    <row r="3039" spans="1:18" ht="12">
      <c r="A3039" s="31"/>
      <c r="Q3039" s="31"/>
      <c r="R3039" s="31"/>
    </row>
    <row r="3040" spans="1:18" ht="12">
      <c r="A3040" s="31"/>
      <c r="Q3040" s="31"/>
      <c r="R3040" s="31"/>
    </row>
    <row r="3041" spans="1:18" ht="12">
      <c r="A3041" s="31"/>
      <c r="Q3041" s="31"/>
      <c r="R3041" s="31"/>
    </row>
    <row r="3042" spans="1:18" ht="12">
      <c r="A3042" s="31"/>
      <c r="Q3042" s="31"/>
      <c r="R3042" s="31"/>
    </row>
    <row r="3043" spans="1:18" ht="12">
      <c r="A3043" s="31"/>
      <c r="Q3043" s="31"/>
      <c r="R3043" s="31"/>
    </row>
    <row r="3044" spans="1:18" ht="12">
      <c r="A3044" s="31"/>
      <c r="Q3044" s="31"/>
      <c r="R3044" s="31"/>
    </row>
    <row r="3045" spans="1:18" ht="12">
      <c r="A3045" s="31"/>
      <c r="Q3045" s="31"/>
      <c r="R3045" s="31"/>
    </row>
    <row r="3046" spans="1:18" ht="12">
      <c r="A3046" s="31"/>
      <c r="Q3046" s="31"/>
      <c r="R3046" s="31"/>
    </row>
    <row r="3047" spans="1:18" ht="12">
      <c r="A3047" s="31"/>
      <c r="Q3047" s="31"/>
      <c r="R3047" s="31"/>
    </row>
    <row r="3048" spans="1:18" ht="12">
      <c r="A3048" s="31"/>
      <c r="Q3048" s="31"/>
      <c r="R3048" s="31"/>
    </row>
    <row r="3049" spans="1:18" ht="12">
      <c r="A3049" s="31"/>
      <c r="Q3049" s="31"/>
      <c r="R3049" s="31"/>
    </row>
    <row r="3050" spans="1:18" ht="12">
      <c r="A3050" s="31"/>
      <c r="Q3050" s="31"/>
      <c r="R3050" s="31"/>
    </row>
    <row r="3051" spans="1:18" ht="12">
      <c r="A3051" s="31"/>
      <c r="Q3051" s="31"/>
      <c r="R3051" s="31"/>
    </row>
    <row r="3052" spans="1:18" ht="12">
      <c r="A3052" s="31"/>
      <c r="Q3052" s="31"/>
      <c r="R3052" s="31"/>
    </row>
    <row r="3053" spans="1:18" ht="12">
      <c r="A3053" s="31"/>
      <c r="Q3053" s="31"/>
      <c r="R3053" s="31"/>
    </row>
    <row r="3054" spans="1:18" ht="12">
      <c r="A3054" s="31"/>
      <c r="Q3054" s="31"/>
      <c r="R3054" s="31"/>
    </row>
    <row r="3055" spans="1:18" ht="12">
      <c r="A3055" s="31"/>
      <c r="Q3055" s="31"/>
      <c r="R3055" s="31"/>
    </row>
    <row r="3056" spans="1:18" ht="12">
      <c r="A3056" s="31"/>
      <c r="Q3056" s="31"/>
      <c r="R3056" s="31"/>
    </row>
    <row r="3057" spans="1:18" ht="12">
      <c r="A3057" s="31"/>
      <c r="Q3057" s="31"/>
      <c r="R3057" s="31"/>
    </row>
    <row r="3058" spans="1:18" ht="12">
      <c r="A3058" s="31"/>
      <c r="Q3058" s="31"/>
      <c r="R3058" s="31"/>
    </row>
    <row r="3059" spans="1:18" ht="12">
      <c r="A3059" s="31"/>
      <c r="Q3059" s="31"/>
      <c r="R3059" s="31"/>
    </row>
    <row r="3060" spans="1:18" ht="12">
      <c r="A3060" s="31"/>
      <c r="Q3060" s="31"/>
      <c r="R3060" s="31"/>
    </row>
    <row r="3061" spans="1:18" ht="12">
      <c r="A3061" s="31"/>
      <c r="Q3061" s="31"/>
      <c r="R3061" s="31"/>
    </row>
    <row r="3062" spans="1:18" ht="12">
      <c r="A3062" s="31"/>
      <c r="Q3062" s="31"/>
      <c r="R3062" s="31"/>
    </row>
    <row r="3063" spans="1:18" ht="12">
      <c r="A3063" s="31"/>
      <c r="Q3063" s="31"/>
      <c r="R3063" s="31"/>
    </row>
    <row r="3064" spans="1:18" ht="12">
      <c r="A3064" s="31"/>
      <c r="Q3064" s="31"/>
      <c r="R3064" s="31"/>
    </row>
    <row r="3065" spans="1:18" ht="12">
      <c r="A3065" s="31"/>
      <c r="Q3065" s="31"/>
      <c r="R3065" s="31"/>
    </row>
    <row r="3066" spans="1:18" ht="12">
      <c r="A3066" s="31"/>
      <c r="Q3066" s="31"/>
      <c r="R3066" s="31"/>
    </row>
    <row r="3067" spans="1:18" ht="12">
      <c r="A3067" s="31"/>
      <c r="Q3067" s="31"/>
      <c r="R3067" s="31"/>
    </row>
    <row r="3068" spans="1:18" ht="12">
      <c r="A3068" s="31"/>
      <c r="Q3068" s="31"/>
      <c r="R3068" s="31"/>
    </row>
    <row r="3069" spans="1:18" ht="12">
      <c r="A3069" s="31"/>
      <c r="Q3069" s="31"/>
      <c r="R3069" s="31"/>
    </row>
    <row r="3070" spans="1:18" ht="12">
      <c r="A3070" s="31"/>
      <c r="Q3070" s="31"/>
      <c r="R3070" s="31"/>
    </row>
    <row r="3071" spans="1:18" ht="12">
      <c r="A3071" s="31"/>
      <c r="Q3071" s="31"/>
      <c r="R3071" s="31"/>
    </row>
    <row r="3072" spans="1:18" ht="12">
      <c r="A3072" s="31"/>
      <c r="Q3072" s="31"/>
      <c r="R3072" s="31"/>
    </row>
    <row r="3073" spans="1:18" ht="12">
      <c r="A3073" s="31"/>
      <c r="Q3073" s="31"/>
      <c r="R3073" s="31"/>
    </row>
    <row r="3074" spans="1:18" ht="12">
      <c r="A3074" s="31"/>
      <c r="Q3074" s="31"/>
      <c r="R3074" s="31"/>
    </row>
    <row r="3075" spans="1:18" ht="12">
      <c r="A3075" s="31"/>
      <c r="Q3075" s="31"/>
      <c r="R3075" s="31"/>
    </row>
    <row r="3076" spans="1:18" ht="12">
      <c r="A3076" s="31"/>
      <c r="Q3076" s="31"/>
      <c r="R3076" s="31"/>
    </row>
    <row r="3077" spans="1:18" ht="12">
      <c r="A3077" s="31"/>
      <c r="Q3077" s="31"/>
      <c r="R3077" s="31"/>
    </row>
    <row r="3078" spans="1:18" ht="12">
      <c r="A3078" s="31"/>
      <c r="Q3078" s="31"/>
      <c r="R3078" s="31"/>
    </row>
    <row r="3079" spans="1:18" ht="12">
      <c r="A3079" s="31"/>
      <c r="Q3079" s="31"/>
      <c r="R3079" s="31"/>
    </row>
    <row r="3080" spans="1:18" ht="12">
      <c r="A3080" s="31"/>
      <c r="Q3080" s="31"/>
      <c r="R3080" s="31"/>
    </row>
    <row r="3081" spans="1:18" ht="12">
      <c r="A3081" s="31"/>
      <c r="Q3081" s="31"/>
      <c r="R3081" s="31"/>
    </row>
    <row r="3082" spans="1:18" ht="12">
      <c r="A3082" s="31"/>
      <c r="Q3082" s="31"/>
      <c r="R3082" s="31"/>
    </row>
    <row r="3083" spans="1:18" ht="12">
      <c r="A3083" s="31"/>
      <c r="Q3083" s="31"/>
      <c r="R3083" s="31"/>
    </row>
    <row r="3084" spans="1:18" ht="12">
      <c r="A3084" s="31"/>
      <c r="Q3084" s="31"/>
      <c r="R3084" s="31"/>
    </row>
    <row r="3085" spans="1:18" ht="12">
      <c r="A3085" s="31"/>
      <c r="Q3085" s="31"/>
      <c r="R3085" s="31"/>
    </row>
    <row r="3086" spans="1:18" ht="12">
      <c r="A3086" s="31"/>
      <c r="Q3086" s="31"/>
      <c r="R3086" s="31"/>
    </row>
    <row r="3087" spans="1:18" ht="12">
      <c r="A3087" s="31"/>
      <c r="Q3087" s="31"/>
      <c r="R3087" s="31"/>
    </row>
    <row r="3088" spans="1:18" ht="12">
      <c r="A3088" s="31"/>
      <c r="Q3088" s="31"/>
      <c r="R3088" s="31"/>
    </row>
    <row r="3089" spans="1:18" ht="12">
      <c r="A3089" s="31"/>
      <c r="Q3089" s="31"/>
      <c r="R3089" s="31"/>
    </row>
    <row r="3090" spans="1:18" ht="12">
      <c r="A3090" s="31"/>
      <c r="Q3090" s="31"/>
      <c r="R3090" s="31"/>
    </row>
    <row r="3091" spans="1:18" ht="12">
      <c r="A3091" s="31"/>
      <c r="Q3091" s="31"/>
      <c r="R3091" s="31"/>
    </row>
    <row r="3092" spans="1:18" ht="12">
      <c r="A3092" s="31"/>
      <c r="Q3092" s="31"/>
      <c r="R3092" s="31"/>
    </row>
    <row r="3093" spans="1:18" ht="12">
      <c r="A3093" s="31"/>
      <c r="Q3093" s="31"/>
      <c r="R3093" s="31"/>
    </row>
    <row r="3094" spans="1:18" ht="12">
      <c r="A3094" s="31"/>
      <c r="Q3094" s="31"/>
      <c r="R3094" s="31"/>
    </row>
    <row r="3095" spans="1:18" ht="12">
      <c r="A3095" s="31"/>
      <c r="Q3095" s="31"/>
      <c r="R3095" s="31"/>
    </row>
    <row r="3096" spans="1:18" ht="12">
      <c r="A3096" s="31"/>
      <c r="Q3096" s="31"/>
      <c r="R3096" s="31"/>
    </row>
    <row r="3097" spans="1:18" ht="12">
      <c r="A3097" s="31"/>
      <c r="Q3097" s="31"/>
      <c r="R3097" s="31"/>
    </row>
    <row r="3098" spans="1:18" ht="12">
      <c r="A3098" s="31"/>
      <c r="Q3098" s="31"/>
      <c r="R3098" s="31"/>
    </row>
    <row r="3099" spans="1:18" ht="12">
      <c r="A3099" s="31"/>
      <c r="Q3099" s="31"/>
      <c r="R3099" s="31"/>
    </row>
    <row r="3100" spans="1:18" ht="12">
      <c r="A3100" s="31"/>
      <c r="Q3100" s="31"/>
      <c r="R3100" s="31"/>
    </row>
    <row r="3101" spans="1:18" ht="12">
      <c r="A3101" s="31"/>
      <c r="Q3101" s="31"/>
      <c r="R3101" s="31"/>
    </row>
    <row r="3102" spans="1:18" ht="12">
      <c r="A3102" s="31"/>
      <c r="Q3102" s="31"/>
      <c r="R3102" s="31"/>
    </row>
    <row r="3103" spans="1:18" ht="12">
      <c r="A3103" s="31"/>
      <c r="Q3103" s="31"/>
      <c r="R3103" s="31"/>
    </row>
    <row r="3104" spans="1:18" ht="12">
      <c r="A3104" s="31"/>
      <c r="Q3104" s="31"/>
      <c r="R3104" s="31"/>
    </row>
    <row r="3105" spans="1:18" ht="12">
      <c r="A3105" s="31"/>
      <c r="Q3105" s="31"/>
      <c r="R3105" s="31"/>
    </row>
    <row r="3106" spans="1:18" ht="12">
      <c r="A3106" s="31"/>
      <c r="Q3106" s="31"/>
      <c r="R3106" s="31"/>
    </row>
    <row r="3107" spans="1:18" ht="12">
      <c r="A3107" s="31"/>
      <c r="Q3107" s="31"/>
      <c r="R3107" s="31"/>
    </row>
    <row r="3108" spans="1:18" ht="12">
      <c r="A3108" s="31"/>
      <c r="Q3108" s="31"/>
      <c r="R3108" s="31"/>
    </row>
    <row r="3109" spans="1:18" ht="12">
      <c r="A3109" s="31"/>
      <c r="Q3109" s="31"/>
      <c r="R3109" s="31"/>
    </row>
    <row r="3110" spans="1:18" ht="12">
      <c r="A3110" s="31"/>
      <c r="Q3110" s="31"/>
      <c r="R3110" s="31"/>
    </row>
    <row r="3111" spans="1:18" ht="12">
      <c r="A3111" s="31"/>
      <c r="Q3111" s="31"/>
      <c r="R3111" s="31"/>
    </row>
    <row r="3112" spans="1:18" ht="12">
      <c r="A3112" s="31"/>
      <c r="Q3112" s="31"/>
      <c r="R3112" s="31"/>
    </row>
    <row r="3113" spans="1:18" ht="12">
      <c r="A3113" s="31"/>
      <c r="Q3113" s="31"/>
      <c r="R3113" s="31"/>
    </row>
    <row r="3114" spans="1:18" ht="12">
      <c r="A3114" s="31"/>
      <c r="Q3114" s="31"/>
      <c r="R3114" s="31"/>
    </row>
    <row r="3115" spans="1:18" ht="12">
      <c r="A3115" s="31"/>
      <c r="Q3115" s="31"/>
      <c r="R3115" s="31"/>
    </row>
    <row r="3116" spans="1:18" ht="12">
      <c r="A3116" s="31"/>
      <c r="Q3116" s="31"/>
      <c r="R3116" s="31"/>
    </row>
    <row r="3117" spans="1:18" ht="12">
      <c r="A3117" s="31"/>
      <c r="Q3117" s="31"/>
      <c r="R3117" s="31"/>
    </row>
    <row r="3118" spans="1:18" ht="12">
      <c r="A3118" s="31"/>
      <c r="Q3118" s="31"/>
      <c r="R3118" s="31"/>
    </row>
    <row r="3119" spans="1:18" ht="12">
      <c r="A3119" s="31"/>
      <c r="Q3119" s="31"/>
      <c r="R3119" s="31"/>
    </row>
    <row r="3120" spans="1:18" ht="12">
      <c r="A3120" s="31"/>
      <c r="Q3120" s="31"/>
      <c r="R3120" s="31"/>
    </row>
    <row r="3121" spans="1:18" ht="12">
      <c r="A3121" s="31"/>
      <c r="Q3121" s="31"/>
      <c r="R3121" s="31"/>
    </row>
    <row r="3122" spans="1:18" ht="12">
      <c r="A3122" s="31"/>
      <c r="Q3122" s="31"/>
      <c r="R3122" s="31"/>
    </row>
    <row r="3123" spans="1:18" ht="12">
      <c r="A3123" s="31"/>
      <c r="Q3123" s="31"/>
      <c r="R3123" s="31"/>
    </row>
    <row r="3124" spans="1:18" ht="12">
      <c r="A3124" s="31"/>
      <c r="Q3124" s="31"/>
      <c r="R3124" s="31"/>
    </row>
    <row r="3125" spans="1:18" ht="12">
      <c r="A3125" s="31"/>
      <c r="Q3125" s="31"/>
      <c r="R3125" s="31"/>
    </row>
    <row r="3126" spans="1:18" ht="12">
      <c r="A3126" s="31"/>
      <c r="Q3126" s="31"/>
      <c r="R3126" s="31"/>
    </row>
    <row r="3127" spans="1:18" ht="12">
      <c r="A3127" s="31"/>
      <c r="Q3127" s="31"/>
      <c r="R3127" s="31"/>
    </row>
    <row r="3128" spans="1:18" ht="12">
      <c r="A3128" s="31"/>
      <c r="Q3128" s="31"/>
      <c r="R3128" s="31"/>
    </row>
    <row r="3129" spans="1:18" ht="12">
      <c r="A3129" s="31"/>
      <c r="Q3129" s="31"/>
      <c r="R3129" s="31"/>
    </row>
    <row r="3130" spans="1:18" ht="12">
      <c r="A3130" s="31"/>
      <c r="Q3130" s="31"/>
      <c r="R3130" s="31"/>
    </row>
    <row r="3131" spans="1:18" ht="12">
      <c r="A3131" s="31"/>
      <c r="Q3131" s="31"/>
      <c r="R3131" s="31"/>
    </row>
    <row r="3132" spans="1:18" ht="12">
      <c r="A3132" s="31"/>
      <c r="Q3132" s="31"/>
      <c r="R3132" s="31"/>
    </row>
    <row r="3133" spans="1:18" ht="12">
      <c r="A3133" s="31"/>
      <c r="Q3133" s="31"/>
      <c r="R3133" s="31"/>
    </row>
    <row r="3134" spans="1:18" ht="12">
      <c r="A3134" s="31"/>
      <c r="Q3134" s="31"/>
      <c r="R3134" s="31"/>
    </row>
    <row r="3135" spans="1:18" ht="12">
      <c r="A3135" s="31"/>
      <c r="Q3135" s="31"/>
      <c r="R3135" s="31"/>
    </row>
    <row r="3136" spans="1:18" ht="12">
      <c r="A3136" s="31"/>
      <c r="Q3136" s="31"/>
      <c r="R3136" s="31"/>
    </row>
    <row r="3137" spans="1:18" ht="12">
      <c r="A3137" s="31"/>
      <c r="Q3137" s="31"/>
      <c r="R3137" s="31"/>
    </row>
    <row r="3138" spans="1:18" ht="12">
      <c r="A3138" s="31"/>
      <c r="Q3138" s="31"/>
      <c r="R3138" s="31"/>
    </row>
    <row r="3139" spans="1:18" ht="12">
      <c r="A3139" s="31"/>
      <c r="Q3139" s="31"/>
      <c r="R3139" s="31"/>
    </row>
    <row r="3140" spans="1:18" ht="12">
      <c r="A3140" s="31"/>
      <c r="Q3140" s="31"/>
      <c r="R3140" s="31"/>
    </row>
    <row r="3141" spans="1:18" ht="12">
      <c r="A3141" s="31"/>
      <c r="Q3141" s="31"/>
      <c r="R3141" s="31"/>
    </row>
    <row r="3142" spans="1:18" ht="12">
      <c r="A3142" s="31"/>
      <c r="Q3142" s="31"/>
      <c r="R3142" s="31"/>
    </row>
    <row r="3143" spans="1:18" ht="12">
      <c r="A3143" s="31"/>
      <c r="Q3143" s="31"/>
      <c r="R3143" s="31"/>
    </row>
    <row r="3144" spans="1:18" ht="12">
      <c r="A3144" s="31"/>
      <c r="Q3144" s="31"/>
      <c r="R3144" s="31"/>
    </row>
    <row r="3145" spans="1:18" ht="12">
      <c r="A3145" s="31"/>
      <c r="Q3145" s="31"/>
      <c r="R3145" s="31"/>
    </row>
    <row r="3146" spans="1:18" ht="12">
      <c r="A3146" s="31"/>
      <c r="Q3146" s="31"/>
      <c r="R3146" s="31"/>
    </row>
    <row r="3147" spans="1:18" ht="12">
      <c r="A3147" s="31"/>
      <c r="Q3147" s="31"/>
      <c r="R3147" s="31"/>
    </row>
    <row r="3148" spans="1:18" ht="12">
      <c r="A3148" s="31"/>
      <c r="Q3148" s="31"/>
      <c r="R3148" s="31"/>
    </row>
    <row r="3149" spans="1:18" ht="12">
      <c r="A3149" s="31"/>
      <c r="Q3149" s="31"/>
      <c r="R3149" s="31"/>
    </row>
    <row r="3150" spans="1:18" ht="12">
      <c r="A3150" s="31"/>
      <c r="Q3150" s="31"/>
      <c r="R3150" s="31"/>
    </row>
    <row r="3151" spans="1:18" ht="12">
      <c r="A3151" s="31"/>
      <c r="Q3151" s="31"/>
      <c r="R3151" s="31"/>
    </row>
    <row r="3152" spans="1:18" ht="12">
      <c r="A3152" s="31"/>
      <c r="Q3152" s="31"/>
      <c r="R3152" s="31"/>
    </row>
    <row r="3153" spans="1:18" ht="12">
      <c r="A3153" s="31"/>
      <c r="Q3153" s="31"/>
      <c r="R3153" s="31"/>
    </row>
    <row r="3154" spans="1:18" ht="12">
      <c r="A3154" s="31"/>
      <c r="Q3154" s="31"/>
      <c r="R3154" s="31"/>
    </row>
    <row r="3155" spans="1:18" ht="12">
      <c r="A3155" s="31"/>
      <c r="Q3155" s="31"/>
      <c r="R3155" s="31"/>
    </row>
    <row r="3156" spans="1:18" ht="12">
      <c r="A3156" s="31"/>
      <c r="Q3156" s="31"/>
      <c r="R3156" s="31"/>
    </row>
    <row r="3157" spans="1:18" ht="12">
      <c r="A3157" s="31"/>
      <c r="Q3157" s="31"/>
      <c r="R3157" s="31"/>
    </row>
    <row r="3158" spans="1:18" ht="12">
      <c r="A3158" s="31"/>
      <c r="Q3158" s="31"/>
      <c r="R3158" s="31"/>
    </row>
    <row r="3159" spans="1:18" ht="12">
      <c r="A3159" s="31"/>
      <c r="Q3159" s="31"/>
      <c r="R3159" s="31"/>
    </row>
    <row r="3160" spans="1:18" ht="12">
      <c r="A3160" s="31"/>
      <c r="Q3160" s="31"/>
      <c r="R3160" s="31"/>
    </row>
    <row r="3161" spans="1:18" ht="12">
      <c r="A3161" s="31"/>
      <c r="Q3161" s="31"/>
      <c r="R3161" s="31"/>
    </row>
    <row r="3162" spans="1:18" ht="12">
      <c r="A3162" s="31"/>
      <c r="Q3162" s="31"/>
      <c r="R3162" s="31"/>
    </row>
    <row r="3163" spans="1:18" ht="12">
      <c r="A3163" s="31"/>
      <c r="Q3163" s="31"/>
      <c r="R3163" s="31"/>
    </row>
    <row r="3164" spans="1:18" ht="12">
      <c r="A3164" s="31"/>
      <c r="Q3164" s="31"/>
      <c r="R3164" s="31"/>
    </row>
    <row r="3165" spans="1:18" ht="12">
      <c r="A3165" s="31"/>
      <c r="Q3165" s="31"/>
      <c r="R3165" s="31"/>
    </row>
    <row r="3166" spans="1:18" ht="12">
      <c r="A3166" s="31"/>
      <c r="Q3166" s="31"/>
      <c r="R3166" s="31"/>
    </row>
    <row r="3167" spans="1:18" ht="12">
      <c r="A3167" s="31"/>
      <c r="Q3167" s="31"/>
      <c r="R3167" s="31"/>
    </row>
    <row r="3168" spans="1:18" ht="12">
      <c r="A3168" s="31"/>
      <c r="Q3168" s="31"/>
      <c r="R3168" s="31"/>
    </row>
    <row r="3169" spans="1:18" ht="12">
      <c r="A3169" s="31"/>
      <c r="Q3169" s="31"/>
      <c r="R3169" s="31"/>
    </row>
    <row r="3170" spans="1:18" ht="12">
      <c r="A3170" s="31"/>
      <c r="Q3170" s="31"/>
      <c r="R3170" s="31"/>
    </row>
    <row r="3171" spans="1:18" ht="12">
      <c r="A3171" s="31"/>
      <c r="Q3171" s="31"/>
      <c r="R3171" s="31"/>
    </row>
    <row r="3172" spans="1:18" ht="12">
      <c r="A3172" s="31"/>
      <c r="Q3172" s="31"/>
      <c r="R3172" s="31"/>
    </row>
    <row r="3173" spans="1:18" ht="12">
      <c r="A3173" s="31"/>
      <c r="Q3173" s="31"/>
      <c r="R3173" s="31"/>
    </row>
    <row r="3174" spans="1:18" ht="12">
      <c r="A3174" s="31"/>
      <c r="Q3174" s="31"/>
      <c r="R3174" s="31"/>
    </row>
    <row r="3175" spans="1:18" ht="12">
      <c r="A3175" s="31"/>
      <c r="Q3175" s="31"/>
      <c r="R3175" s="31"/>
    </row>
    <row r="3176" spans="1:18" ht="12">
      <c r="A3176" s="31"/>
      <c r="Q3176" s="31"/>
      <c r="R3176" s="31"/>
    </row>
    <row r="3177" spans="1:18" ht="12">
      <c r="A3177" s="31"/>
      <c r="Q3177" s="31"/>
      <c r="R3177" s="31"/>
    </row>
    <row r="3178" spans="1:18" ht="12">
      <c r="A3178" s="31"/>
      <c r="Q3178" s="31"/>
      <c r="R3178" s="31"/>
    </row>
    <row r="3179" spans="1:18" ht="12">
      <c r="A3179" s="31"/>
      <c r="Q3179" s="31"/>
      <c r="R3179" s="31"/>
    </row>
    <row r="3180" spans="1:18" ht="12">
      <c r="A3180" s="31"/>
      <c r="Q3180" s="31"/>
      <c r="R3180" s="31"/>
    </row>
    <row r="3181" spans="1:18" ht="12">
      <c r="A3181" s="31"/>
      <c r="Q3181" s="31"/>
      <c r="R3181" s="31"/>
    </row>
    <row r="3182" spans="1:18" ht="12">
      <c r="A3182" s="31"/>
      <c r="Q3182" s="31"/>
      <c r="R3182" s="31"/>
    </row>
    <row r="3183" spans="1:18" ht="12">
      <c r="A3183" s="31"/>
      <c r="Q3183" s="31"/>
      <c r="R3183" s="31"/>
    </row>
    <row r="3184" spans="1:18" ht="12">
      <c r="A3184" s="31"/>
      <c r="Q3184" s="31"/>
      <c r="R3184" s="31"/>
    </row>
    <row r="3185" spans="1:18" ht="12">
      <c r="A3185" s="31"/>
      <c r="Q3185" s="31"/>
      <c r="R3185" s="31"/>
    </row>
    <row r="3186" spans="1:18" ht="12">
      <c r="A3186" s="31"/>
      <c r="Q3186" s="31"/>
      <c r="R3186" s="31"/>
    </row>
    <row r="3187" spans="1:18" ht="12">
      <c r="A3187" s="31"/>
      <c r="Q3187" s="31"/>
      <c r="R3187" s="31"/>
    </row>
    <row r="3188" spans="1:18" ht="12">
      <c r="A3188" s="31"/>
      <c r="Q3188" s="31"/>
      <c r="R3188" s="31"/>
    </row>
    <row r="3189" spans="1:18" ht="12">
      <c r="A3189" s="31"/>
      <c r="Q3189" s="31"/>
      <c r="R3189" s="31"/>
    </row>
    <row r="3190" spans="1:18" ht="12">
      <c r="A3190" s="31"/>
      <c r="Q3190" s="31"/>
      <c r="R3190" s="31"/>
    </row>
    <row r="3191" spans="1:18" ht="12">
      <c r="A3191" s="31"/>
      <c r="Q3191" s="31"/>
      <c r="R3191" s="31"/>
    </row>
    <row r="3192" spans="1:18" ht="12">
      <c r="A3192" s="31"/>
      <c r="Q3192" s="31"/>
      <c r="R3192" s="31"/>
    </row>
    <row r="3193" spans="1:18" ht="12">
      <c r="A3193" s="31"/>
      <c r="Q3193" s="31"/>
      <c r="R3193" s="31"/>
    </row>
    <row r="3194" spans="1:18" ht="12">
      <c r="A3194" s="31"/>
      <c r="Q3194" s="31"/>
      <c r="R3194" s="31"/>
    </row>
    <row r="3195" spans="1:18" ht="12">
      <c r="A3195" s="31"/>
      <c r="Q3195" s="31"/>
      <c r="R3195" s="31"/>
    </row>
    <row r="3196" spans="1:18" ht="12">
      <c r="A3196" s="31"/>
      <c r="Q3196" s="31"/>
      <c r="R3196" s="31"/>
    </row>
    <row r="3197" spans="1:18" ht="12">
      <c r="A3197" s="31"/>
      <c r="Q3197" s="31"/>
      <c r="R3197" s="31"/>
    </row>
    <row r="3198" spans="1:18" ht="12">
      <c r="A3198" s="31"/>
      <c r="Q3198" s="31"/>
      <c r="R3198" s="31"/>
    </row>
    <row r="3199" spans="1:18" ht="12">
      <c r="A3199" s="31"/>
      <c r="Q3199" s="31"/>
      <c r="R3199" s="31"/>
    </row>
    <row r="3200" spans="1:18" ht="12">
      <c r="A3200" s="31"/>
      <c r="Q3200" s="31"/>
      <c r="R3200" s="31"/>
    </row>
    <row r="3201" spans="1:18" ht="12">
      <c r="A3201" s="31"/>
      <c r="Q3201" s="31"/>
      <c r="R3201" s="31"/>
    </row>
    <row r="3202" spans="1:18" ht="12">
      <c r="A3202" s="31"/>
      <c r="Q3202" s="31"/>
      <c r="R3202" s="31"/>
    </row>
    <row r="3203" spans="1:18" ht="12">
      <c r="A3203" s="31"/>
      <c r="Q3203" s="31"/>
      <c r="R3203" s="31"/>
    </row>
    <row r="3204" spans="1:18" ht="12">
      <c r="A3204" s="31"/>
      <c r="Q3204" s="31"/>
      <c r="R3204" s="31"/>
    </row>
    <row r="3205" spans="1:18" ht="12">
      <c r="A3205" s="31"/>
      <c r="Q3205" s="31"/>
      <c r="R3205" s="31"/>
    </row>
    <row r="3206" spans="1:18" ht="12">
      <c r="A3206" s="31"/>
      <c r="Q3206" s="31"/>
      <c r="R3206" s="31"/>
    </row>
    <row r="3207" spans="1:18" ht="12">
      <c r="A3207" s="31"/>
      <c r="Q3207" s="31"/>
      <c r="R3207" s="31"/>
    </row>
    <row r="3208" spans="1:18" ht="12">
      <c r="A3208" s="31"/>
      <c r="Q3208" s="31"/>
      <c r="R3208" s="31"/>
    </row>
    <row r="3209" spans="1:18" ht="12">
      <c r="A3209" s="31"/>
      <c r="Q3209" s="31"/>
      <c r="R3209" s="31"/>
    </row>
    <row r="3210" spans="1:18" ht="12">
      <c r="A3210" s="31"/>
      <c r="Q3210" s="31"/>
      <c r="R3210" s="31"/>
    </row>
    <row r="3211" spans="1:18" ht="12">
      <c r="A3211" s="31"/>
      <c r="Q3211" s="31"/>
      <c r="R3211" s="31"/>
    </row>
    <row r="3212" spans="1:18" ht="12">
      <c r="A3212" s="31"/>
      <c r="Q3212" s="31"/>
      <c r="R3212" s="31"/>
    </row>
    <row r="3213" spans="1:18" ht="12">
      <c r="A3213" s="31"/>
      <c r="Q3213" s="31"/>
      <c r="R3213" s="31"/>
    </row>
    <row r="3214" spans="1:18" ht="12">
      <c r="A3214" s="31"/>
      <c r="Q3214" s="31"/>
      <c r="R3214" s="31"/>
    </row>
    <row r="3215" spans="1:18" ht="12">
      <c r="A3215" s="31"/>
      <c r="Q3215" s="31"/>
      <c r="R3215" s="31"/>
    </row>
    <row r="3216" spans="1:18" ht="12">
      <c r="A3216" s="31"/>
      <c r="Q3216" s="31"/>
      <c r="R3216" s="31"/>
    </row>
    <row r="3217" spans="1:18" ht="12">
      <c r="A3217" s="31"/>
      <c r="Q3217" s="31"/>
      <c r="R3217" s="31"/>
    </row>
    <row r="3218" spans="1:18" ht="12">
      <c r="A3218" s="31"/>
      <c r="Q3218" s="31"/>
      <c r="R3218" s="31"/>
    </row>
    <row r="3219" spans="1:18" ht="12">
      <c r="A3219" s="31"/>
      <c r="Q3219" s="31"/>
      <c r="R3219" s="31"/>
    </row>
    <row r="3220" spans="1:18" ht="12">
      <c r="A3220" s="31"/>
      <c r="Q3220" s="31"/>
      <c r="R3220" s="31"/>
    </row>
    <row r="3221" spans="1:18" ht="12">
      <c r="A3221" s="31"/>
      <c r="Q3221" s="31"/>
      <c r="R3221" s="31"/>
    </row>
    <row r="3222" spans="1:18" ht="12">
      <c r="A3222" s="31"/>
      <c r="Q3222" s="31"/>
      <c r="R3222" s="31"/>
    </row>
    <row r="3223" spans="1:18" ht="12">
      <c r="A3223" s="31"/>
      <c r="Q3223" s="31"/>
      <c r="R3223" s="31"/>
    </row>
    <row r="3224" spans="1:18" ht="12">
      <c r="A3224" s="31"/>
      <c r="Q3224" s="31"/>
      <c r="R3224" s="31"/>
    </row>
    <row r="3225" spans="1:18" ht="12">
      <c r="A3225" s="31"/>
      <c r="Q3225" s="31"/>
      <c r="R3225" s="31"/>
    </row>
    <row r="3226" spans="1:18" ht="12">
      <c r="A3226" s="31"/>
      <c r="Q3226" s="31"/>
      <c r="R3226" s="31"/>
    </row>
    <row r="3227" spans="1:18" ht="12">
      <c r="A3227" s="31"/>
      <c r="Q3227" s="31"/>
      <c r="R3227" s="31"/>
    </row>
    <row r="3228" spans="1:18" ht="12">
      <c r="A3228" s="31"/>
      <c r="Q3228" s="31"/>
      <c r="R3228" s="31"/>
    </row>
    <row r="3229" spans="1:18" ht="12">
      <c r="A3229" s="31"/>
      <c r="Q3229" s="31"/>
      <c r="R3229" s="31"/>
    </row>
    <row r="3230" spans="1:18" ht="12">
      <c r="A3230" s="31"/>
      <c r="Q3230" s="31"/>
      <c r="R3230" s="31"/>
    </row>
    <row r="3231" spans="1:18" ht="12">
      <c r="A3231" s="31"/>
      <c r="Q3231" s="31"/>
      <c r="R3231" s="31"/>
    </row>
    <row r="3232" spans="1:18" ht="12">
      <c r="A3232" s="31"/>
      <c r="Q3232" s="31"/>
      <c r="R3232" s="31"/>
    </row>
    <row r="3233" spans="1:18" ht="12">
      <c r="A3233" s="31"/>
      <c r="Q3233" s="31"/>
      <c r="R3233" s="31"/>
    </row>
    <row r="3234" spans="1:18" ht="12">
      <c r="A3234" s="31"/>
      <c r="Q3234" s="31"/>
      <c r="R3234" s="31"/>
    </row>
    <row r="3235" spans="1:18" ht="12">
      <c r="A3235" s="31"/>
      <c r="Q3235" s="31"/>
      <c r="R3235" s="31"/>
    </row>
    <row r="3236" spans="1:18" ht="12">
      <c r="A3236" s="31"/>
      <c r="Q3236" s="31"/>
      <c r="R3236" s="31"/>
    </row>
    <row r="3237" spans="1:18" ht="12">
      <c r="A3237" s="31"/>
      <c r="Q3237" s="31"/>
      <c r="R3237" s="31"/>
    </row>
    <row r="3238" spans="1:18" ht="12">
      <c r="A3238" s="31"/>
      <c r="Q3238" s="31"/>
      <c r="R3238" s="31"/>
    </row>
    <row r="3239" spans="1:18" ht="12">
      <c r="A3239" s="31"/>
      <c r="Q3239" s="31"/>
      <c r="R3239" s="31"/>
    </row>
    <row r="3240" spans="1:18" ht="12">
      <c r="A3240" s="31"/>
      <c r="Q3240" s="31"/>
      <c r="R3240" s="31"/>
    </row>
    <row r="3241" spans="1:18" ht="12">
      <c r="A3241" s="31"/>
      <c r="Q3241" s="31"/>
      <c r="R3241" s="31"/>
    </row>
    <row r="3242" spans="1:18" ht="12">
      <c r="A3242" s="31"/>
      <c r="Q3242" s="31"/>
      <c r="R3242" s="31"/>
    </row>
    <row r="3243" spans="1:18" ht="12">
      <c r="A3243" s="31"/>
      <c r="Q3243" s="31"/>
      <c r="R3243" s="31"/>
    </row>
    <row r="3244" spans="1:18" ht="12">
      <c r="A3244" s="31"/>
      <c r="Q3244" s="31"/>
      <c r="R3244" s="31"/>
    </row>
    <row r="3245" spans="1:18" ht="12">
      <c r="A3245" s="31"/>
      <c r="Q3245" s="31"/>
      <c r="R3245" s="31"/>
    </row>
    <row r="3246" spans="1:18" ht="12">
      <c r="A3246" s="31"/>
      <c r="Q3246" s="31"/>
      <c r="R3246" s="31"/>
    </row>
    <row r="3247" spans="1:18" ht="12">
      <c r="A3247" s="31"/>
      <c r="Q3247" s="31"/>
      <c r="R3247" s="31"/>
    </row>
    <row r="3248" spans="1:18" ht="12">
      <c r="A3248" s="31"/>
      <c r="Q3248" s="31"/>
      <c r="R3248" s="31"/>
    </row>
    <row r="3249" spans="1:18" ht="12">
      <c r="A3249" s="31"/>
      <c r="Q3249" s="31"/>
      <c r="R3249" s="31"/>
    </row>
    <row r="3250" spans="1:18" ht="12">
      <c r="A3250" s="31"/>
      <c r="Q3250" s="31"/>
      <c r="R3250" s="31"/>
    </row>
    <row r="3251" spans="1:18" ht="12">
      <c r="A3251" s="31"/>
      <c r="Q3251" s="31"/>
      <c r="R3251" s="31"/>
    </row>
    <row r="3252" spans="1:18" ht="12">
      <c r="A3252" s="31"/>
      <c r="Q3252" s="31"/>
      <c r="R3252" s="31"/>
    </row>
    <row r="3253" spans="1:18" ht="12">
      <c r="A3253" s="31"/>
      <c r="Q3253" s="31"/>
      <c r="R3253" s="31"/>
    </row>
    <row r="3254" spans="1:18" ht="12">
      <c r="A3254" s="31"/>
      <c r="Q3254" s="31"/>
      <c r="R3254" s="31"/>
    </row>
    <row r="3255" spans="1:18" ht="12">
      <c r="A3255" s="31"/>
      <c r="Q3255" s="31"/>
      <c r="R3255" s="31"/>
    </row>
    <row r="3256" spans="1:18" ht="12">
      <c r="A3256" s="31"/>
      <c r="Q3256" s="31"/>
      <c r="R3256" s="31"/>
    </row>
    <row r="3257" spans="1:18" ht="12">
      <c r="A3257" s="31"/>
      <c r="Q3257" s="31"/>
      <c r="R3257" s="31"/>
    </row>
    <row r="3258" spans="1:18" ht="12">
      <c r="A3258" s="31"/>
      <c r="Q3258" s="31"/>
      <c r="R3258" s="31"/>
    </row>
    <row r="3259" spans="1:18" ht="12">
      <c r="A3259" s="31"/>
      <c r="Q3259" s="31"/>
      <c r="R3259" s="31"/>
    </row>
    <row r="3260" spans="1:18" ht="12">
      <c r="A3260" s="31"/>
      <c r="Q3260" s="31"/>
      <c r="R3260" s="31"/>
    </row>
    <row r="3261" spans="1:18" ht="12">
      <c r="A3261" s="31"/>
      <c r="Q3261" s="31"/>
      <c r="R3261" s="31"/>
    </row>
    <row r="3262" spans="1:18" ht="12">
      <c r="A3262" s="31"/>
      <c r="Q3262" s="31"/>
      <c r="R3262" s="31"/>
    </row>
    <row r="3263" spans="1:18" ht="12">
      <c r="A3263" s="31"/>
      <c r="Q3263" s="31"/>
      <c r="R3263" s="31"/>
    </row>
    <row r="3264" spans="1:18" ht="12">
      <c r="A3264" s="31"/>
      <c r="Q3264" s="31"/>
      <c r="R3264" s="31"/>
    </row>
    <row r="3265" spans="1:18" ht="12">
      <c r="A3265" s="31"/>
      <c r="Q3265" s="31"/>
      <c r="R3265" s="31"/>
    </row>
    <row r="3266" spans="1:18" ht="12">
      <c r="A3266" s="31"/>
      <c r="Q3266" s="31"/>
      <c r="R3266" s="31"/>
    </row>
    <row r="3267" spans="1:18" ht="12">
      <c r="A3267" s="31"/>
      <c r="Q3267" s="31"/>
      <c r="R3267" s="31"/>
    </row>
    <row r="3268" spans="1:18" ht="12">
      <c r="A3268" s="31"/>
      <c r="Q3268" s="31"/>
      <c r="R3268" s="31"/>
    </row>
    <row r="3269" spans="1:18" ht="12">
      <c r="A3269" s="31"/>
      <c r="Q3269" s="31"/>
      <c r="R3269" s="31"/>
    </row>
    <row r="3270" spans="1:18" ht="12">
      <c r="A3270" s="31"/>
      <c r="Q3270" s="31"/>
      <c r="R3270" s="31"/>
    </row>
    <row r="3271" spans="1:18" ht="12">
      <c r="A3271" s="31"/>
      <c r="Q3271" s="31"/>
      <c r="R3271" s="31"/>
    </row>
    <row r="3272" spans="1:18" ht="12">
      <c r="A3272" s="31"/>
      <c r="Q3272" s="31"/>
      <c r="R3272" s="31"/>
    </row>
    <row r="3273" spans="1:18" ht="12">
      <c r="A3273" s="31"/>
      <c r="Q3273" s="31"/>
      <c r="R3273" s="31"/>
    </row>
    <row r="3274" spans="1:18" ht="12">
      <c r="A3274" s="31"/>
      <c r="Q3274" s="31"/>
      <c r="R3274" s="31"/>
    </row>
    <row r="3275" spans="1:18" ht="12">
      <c r="A3275" s="31"/>
      <c r="Q3275" s="31"/>
      <c r="R3275" s="31"/>
    </row>
    <row r="3276" spans="1:18" ht="12">
      <c r="A3276" s="31"/>
      <c r="Q3276" s="31"/>
      <c r="R3276" s="31"/>
    </row>
    <row r="3277" spans="1:18" ht="12">
      <c r="A3277" s="31"/>
      <c r="Q3277" s="31"/>
      <c r="R3277" s="31"/>
    </row>
    <row r="3278" spans="1:18" ht="12">
      <c r="A3278" s="31"/>
      <c r="Q3278" s="31"/>
      <c r="R3278" s="31"/>
    </row>
    <row r="3279" spans="1:18" ht="12">
      <c r="A3279" s="31"/>
      <c r="Q3279" s="31"/>
      <c r="R3279" s="31"/>
    </row>
    <row r="3280" spans="1:18" ht="12">
      <c r="A3280" s="31"/>
      <c r="Q3280" s="31"/>
      <c r="R3280" s="31"/>
    </row>
    <row r="3281" spans="1:18" ht="12">
      <c r="A3281" s="31"/>
      <c r="Q3281" s="31"/>
      <c r="R3281" s="31"/>
    </row>
    <row r="3282" spans="1:18" ht="12">
      <c r="A3282" s="31"/>
      <c r="Q3282" s="31"/>
      <c r="R3282" s="31"/>
    </row>
    <row r="3283" spans="1:18" ht="12">
      <c r="A3283" s="31"/>
      <c r="Q3283" s="31"/>
      <c r="R3283" s="31"/>
    </row>
    <row r="3284" spans="1:18" ht="12">
      <c r="A3284" s="31"/>
      <c r="Q3284" s="31"/>
      <c r="R3284" s="31"/>
    </row>
    <row r="3285" spans="1:18" ht="12">
      <c r="A3285" s="31"/>
      <c r="Q3285" s="31"/>
      <c r="R3285" s="31"/>
    </row>
    <row r="3286" spans="1:18" ht="12">
      <c r="A3286" s="31"/>
      <c r="Q3286" s="31"/>
      <c r="R3286" s="31"/>
    </row>
    <row r="3287" spans="1:18" ht="12">
      <c r="A3287" s="31"/>
      <c r="Q3287" s="31"/>
      <c r="R3287" s="31"/>
    </row>
    <row r="3288" spans="1:18" ht="12">
      <c r="A3288" s="31"/>
      <c r="Q3288" s="31"/>
      <c r="R3288" s="31"/>
    </row>
    <row r="3289" spans="1:18" ht="12">
      <c r="A3289" s="31"/>
      <c r="Q3289" s="31"/>
      <c r="R3289" s="31"/>
    </row>
    <row r="3290" spans="1:18" ht="12">
      <c r="A3290" s="31"/>
      <c r="Q3290" s="31"/>
      <c r="R3290" s="31"/>
    </row>
    <row r="3291" spans="1:18" ht="12">
      <c r="A3291" s="31"/>
      <c r="Q3291" s="31"/>
      <c r="R3291" s="31"/>
    </row>
    <row r="3292" spans="1:18" ht="12">
      <c r="A3292" s="31"/>
      <c r="Q3292" s="31"/>
      <c r="R3292" s="31"/>
    </row>
    <row r="3293" spans="1:18" ht="12">
      <c r="A3293" s="31"/>
      <c r="Q3293" s="31"/>
      <c r="R3293" s="31"/>
    </row>
    <row r="3294" spans="1:18" ht="12">
      <c r="A3294" s="31"/>
      <c r="Q3294" s="31"/>
      <c r="R3294" s="31"/>
    </row>
    <row r="3295" spans="1:18" ht="12">
      <c r="A3295" s="31"/>
      <c r="Q3295" s="31"/>
      <c r="R3295" s="31"/>
    </row>
    <row r="3296" spans="1:18" ht="12">
      <c r="A3296" s="31"/>
      <c r="Q3296" s="31"/>
      <c r="R3296" s="31"/>
    </row>
    <row r="3297" spans="1:18" ht="12">
      <c r="A3297" s="31"/>
      <c r="Q3297" s="31"/>
      <c r="R3297" s="31"/>
    </row>
    <row r="3298" spans="1:18" ht="12">
      <c r="A3298" s="31"/>
      <c r="Q3298" s="31"/>
      <c r="R3298" s="31"/>
    </row>
    <row r="3299" spans="1:18" ht="12">
      <c r="A3299" s="31"/>
      <c r="Q3299" s="31"/>
      <c r="R3299" s="31"/>
    </row>
    <row r="3300" spans="1:18" ht="12">
      <c r="A3300" s="31"/>
      <c r="Q3300" s="31"/>
      <c r="R3300" s="31"/>
    </row>
    <row r="3301" spans="1:18" ht="12">
      <c r="A3301" s="31"/>
      <c r="Q3301" s="31"/>
      <c r="R3301" s="31"/>
    </row>
    <row r="3302" spans="1:18" ht="12">
      <c r="A3302" s="31"/>
      <c r="Q3302" s="31"/>
      <c r="R3302" s="31"/>
    </row>
    <row r="3303" spans="1:18" ht="12">
      <c r="A3303" s="31"/>
      <c r="Q3303" s="31"/>
      <c r="R3303" s="31"/>
    </row>
    <row r="3304" spans="1:18" ht="12">
      <c r="A3304" s="31"/>
      <c r="Q3304" s="31"/>
      <c r="R3304" s="31"/>
    </row>
    <row r="3305" spans="1:18" ht="12">
      <c r="A3305" s="31"/>
      <c r="Q3305" s="31"/>
      <c r="R3305" s="31"/>
    </row>
    <row r="3306" spans="1:18" ht="12">
      <c r="A3306" s="31"/>
      <c r="Q3306" s="31"/>
      <c r="R3306" s="31"/>
    </row>
    <row r="3307" spans="1:18" ht="12">
      <c r="A3307" s="31"/>
      <c r="Q3307" s="31"/>
      <c r="R3307" s="31"/>
    </row>
    <row r="3308" spans="1:18" ht="12">
      <c r="A3308" s="31"/>
      <c r="Q3308" s="31"/>
      <c r="R3308" s="31"/>
    </row>
    <row r="3309" spans="1:18" ht="12">
      <c r="A3309" s="31"/>
      <c r="Q3309" s="31"/>
      <c r="R3309" s="31"/>
    </row>
    <row r="3310" spans="1:18" ht="12">
      <c r="A3310" s="31"/>
      <c r="Q3310" s="31"/>
      <c r="R3310" s="31"/>
    </row>
    <row r="3311" spans="1:18" ht="12">
      <c r="A3311" s="31"/>
      <c r="Q3311" s="31"/>
      <c r="R3311" s="31"/>
    </row>
    <row r="3312" spans="1:18" ht="12">
      <c r="A3312" s="31"/>
      <c r="Q3312" s="31"/>
      <c r="R3312" s="31"/>
    </row>
    <row r="3313" spans="1:18" ht="12">
      <c r="A3313" s="31"/>
      <c r="Q3313" s="31"/>
      <c r="R3313" s="31"/>
    </row>
    <row r="3314" spans="1:18" ht="12">
      <c r="A3314" s="31"/>
      <c r="Q3314" s="31"/>
      <c r="R3314" s="31"/>
    </row>
    <row r="3315" spans="1:18" ht="12">
      <c r="A3315" s="31"/>
      <c r="Q3315" s="31"/>
      <c r="R3315" s="31"/>
    </row>
    <row r="3316" spans="1:18" ht="12">
      <c r="A3316" s="31"/>
      <c r="Q3316" s="31"/>
      <c r="R3316" s="31"/>
    </row>
    <row r="3317" spans="1:18" ht="12">
      <c r="A3317" s="31"/>
      <c r="Q3317" s="31"/>
      <c r="R3317" s="31"/>
    </row>
    <row r="3318" spans="1:18" ht="12">
      <c r="A3318" s="31"/>
      <c r="Q3318" s="31"/>
      <c r="R3318" s="31"/>
    </row>
    <row r="3319" spans="1:18" ht="12">
      <c r="A3319" s="31"/>
      <c r="Q3319" s="31"/>
      <c r="R3319" s="31"/>
    </row>
    <row r="3320" spans="1:18" ht="12">
      <c r="A3320" s="31"/>
      <c r="Q3320" s="31"/>
      <c r="R3320" s="31"/>
    </row>
    <row r="3321" spans="1:18" ht="12">
      <c r="A3321" s="31"/>
      <c r="Q3321" s="31"/>
      <c r="R3321" s="31"/>
    </row>
    <row r="3322" spans="1:18" ht="12">
      <c r="A3322" s="31"/>
      <c r="Q3322" s="31"/>
      <c r="R3322" s="31"/>
    </row>
    <row r="3323" spans="1:18" ht="12">
      <c r="A3323" s="31"/>
      <c r="Q3323" s="31"/>
      <c r="R3323" s="31"/>
    </row>
    <row r="3324" spans="1:18" ht="12">
      <c r="A3324" s="31"/>
      <c r="Q3324" s="31"/>
      <c r="R3324" s="31"/>
    </row>
    <row r="3325" spans="1:18" ht="12">
      <c r="A3325" s="31"/>
      <c r="Q3325" s="31"/>
      <c r="R3325" s="31"/>
    </row>
    <row r="3326" spans="1:18" ht="12">
      <c r="A3326" s="31"/>
      <c r="Q3326" s="31"/>
      <c r="R3326" s="31"/>
    </row>
    <row r="3327" spans="1:18" ht="12">
      <c r="A3327" s="31"/>
      <c r="Q3327" s="31"/>
      <c r="R3327" s="31"/>
    </row>
    <row r="3328" spans="1:18" ht="12">
      <c r="A3328" s="31"/>
      <c r="Q3328" s="31"/>
      <c r="R3328" s="31"/>
    </row>
    <row r="3329" spans="1:18" ht="12">
      <c r="A3329" s="31"/>
      <c r="Q3329" s="31"/>
      <c r="R3329" s="31"/>
    </row>
    <row r="3330" spans="1:18" ht="12">
      <c r="A3330" s="31"/>
      <c r="Q3330" s="31"/>
      <c r="R3330" s="31"/>
    </row>
    <row r="3331" spans="1:18" ht="12">
      <c r="A3331" s="31"/>
      <c r="Q3331" s="31"/>
      <c r="R3331" s="31"/>
    </row>
    <row r="3332" spans="1:18" ht="12">
      <c r="A3332" s="31"/>
      <c r="Q3332" s="31"/>
      <c r="R3332" s="31"/>
    </row>
    <row r="3333" spans="1:18" ht="12">
      <c r="A3333" s="31"/>
      <c r="Q3333" s="31"/>
      <c r="R3333" s="31"/>
    </row>
    <row r="3334" spans="1:18" ht="12">
      <c r="A3334" s="31"/>
      <c r="Q3334" s="31"/>
      <c r="R3334" s="31"/>
    </row>
    <row r="3335" spans="1:18" ht="12">
      <c r="A3335" s="31"/>
      <c r="Q3335" s="31"/>
      <c r="R3335" s="31"/>
    </row>
    <row r="3336" spans="1:18" ht="12">
      <c r="A3336" s="31"/>
      <c r="Q3336" s="31"/>
      <c r="R3336" s="31"/>
    </row>
    <row r="3337" spans="1:18" ht="12">
      <c r="A3337" s="31"/>
      <c r="Q3337" s="31"/>
      <c r="R3337" s="31"/>
    </row>
    <row r="3338" spans="1:18" ht="12">
      <c r="A3338" s="31"/>
      <c r="Q3338" s="31"/>
      <c r="R3338" s="31"/>
    </row>
    <row r="3339" spans="1:18" ht="12">
      <c r="A3339" s="31"/>
      <c r="Q3339" s="31"/>
      <c r="R3339" s="31"/>
    </row>
    <row r="3340" spans="1:18" ht="12">
      <c r="A3340" s="31"/>
      <c r="Q3340" s="31"/>
      <c r="R3340" s="31"/>
    </row>
    <row r="3341" spans="1:18" ht="12">
      <c r="A3341" s="31"/>
      <c r="Q3341" s="31"/>
      <c r="R3341" s="31"/>
    </row>
    <row r="3342" spans="1:18" ht="12">
      <c r="A3342" s="31"/>
      <c r="Q3342" s="31"/>
      <c r="R3342" s="31"/>
    </row>
    <row r="3343" spans="1:18" ht="12">
      <c r="A3343" s="31"/>
      <c r="Q3343" s="31"/>
      <c r="R3343" s="31"/>
    </row>
    <row r="3344" spans="1:18" ht="12">
      <c r="A3344" s="31"/>
      <c r="Q3344" s="31"/>
      <c r="R3344" s="31"/>
    </row>
    <row r="3345" spans="1:18" ht="12">
      <c r="A3345" s="31"/>
      <c r="Q3345" s="31"/>
      <c r="R3345" s="31"/>
    </row>
    <row r="3346" spans="1:18" ht="12">
      <c r="A3346" s="31"/>
      <c r="Q3346" s="31"/>
      <c r="R3346" s="31"/>
    </row>
    <row r="3347" spans="1:18" ht="12">
      <c r="A3347" s="31"/>
      <c r="Q3347" s="31"/>
      <c r="R3347" s="31"/>
    </row>
    <row r="3348" spans="1:18" ht="12">
      <c r="A3348" s="31"/>
      <c r="Q3348" s="31"/>
      <c r="R3348" s="31"/>
    </row>
    <row r="3349" spans="1:18" ht="12">
      <c r="A3349" s="31"/>
      <c r="Q3349" s="31"/>
      <c r="R3349" s="31"/>
    </row>
    <row r="3350" spans="1:18" ht="12">
      <c r="A3350" s="31"/>
      <c r="Q3350" s="31"/>
      <c r="R3350" s="31"/>
    </row>
    <row r="3351" spans="1:18" ht="12">
      <c r="A3351" s="31"/>
      <c r="Q3351" s="31"/>
      <c r="R3351" s="31"/>
    </row>
    <row r="3352" spans="1:18" ht="12">
      <c r="A3352" s="31"/>
      <c r="Q3352" s="31"/>
      <c r="R3352" s="31"/>
    </row>
    <row r="3353" spans="1:18" ht="12">
      <c r="A3353" s="31"/>
      <c r="Q3353" s="31"/>
      <c r="R3353" s="31"/>
    </row>
    <row r="3354" spans="1:18" ht="12">
      <c r="A3354" s="31"/>
      <c r="Q3354" s="31"/>
      <c r="R3354" s="31"/>
    </row>
    <row r="3355" spans="1:18" ht="12">
      <c r="A3355" s="31"/>
      <c r="Q3355" s="31"/>
      <c r="R3355" s="31"/>
    </row>
    <row r="3356" spans="1:18" ht="12">
      <c r="A3356" s="31"/>
      <c r="Q3356" s="31"/>
      <c r="R3356" s="31"/>
    </row>
    <row r="3357" spans="1:18" ht="12">
      <c r="A3357" s="31"/>
      <c r="Q3357" s="31"/>
      <c r="R3357" s="31"/>
    </row>
    <row r="3358" spans="1:18" ht="12">
      <c r="A3358" s="31"/>
      <c r="Q3358" s="31"/>
      <c r="R3358" s="31"/>
    </row>
    <row r="3359" spans="1:18" ht="12">
      <c r="A3359" s="31"/>
      <c r="Q3359" s="31"/>
      <c r="R3359" s="31"/>
    </row>
    <row r="3360" spans="1:18" ht="12">
      <c r="A3360" s="31"/>
      <c r="Q3360" s="31"/>
      <c r="R3360" s="31"/>
    </row>
    <row r="3361" spans="1:18" ht="12">
      <c r="A3361" s="31"/>
      <c r="Q3361" s="31"/>
      <c r="R3361" s="31"/>
    </row>
    <row r="3362" spans="1:18" ht="12">
      <c r="A3362" s="31"/>
      <c r="Q3362" s="31"/>
      <c r="R3362" s="31"/>
    </row>
    <row r="3363" spans="1:18" ht="12">
      <c r="A3363" s="31"/>
      <c r="Q3363" s="31"/>
      <c r="R3363" s="31"/>
    </row>
    <row r="3364" spans="1:18" ht="12">
      <c r="A3364" s="31"/>
      <c r="Q3364" s="31"/>
      <c r="R3364" s="31"/>
    </row>
    <row r="3365" spans="1:18" ht="12">
      <c r="A3365" s="31"/>
      <c r="Q3365" s="31"/>
      <c r="R3365" s="31"/>
    </row>
    <row r="3366" spans="1:18" ht="12">
      <c r="A3366" s="31"/>
      <c r="Q3366" s="31"/>
      <c r="R3366" s="31"/>
    </row>
    <row r="3367" spans="1:18" ht="12">
      <c r="A3367" s="31"/>
      <c r="Q3367" s="31"/>
      <c r="R3367" s="31"/>
    </row>
    <row r="3368" spans="1:18" ht="12">
      <c r="A3368" s="31"/>
      <c r="Q3368" s="31"/>
      <c r="R3368" s="31"/>
    </row>
    <row r="3369" spans="1:18" ht="12">
      <c r="A3369" s="31"/>
      <c r="Q3369" s="31"/>
      <c r="R3369" s="31"/>
    </row>
    <row r="3370" spans="1:18" ht="12">
      <c r="A3370" s="31"/>
      <c r="Q3370" s="31"/>
      <c r="R3370" s="31"/>
    </row>
    <row r="3371" spans="1:18" ht="12">
      <c r="A3371" s="31"/>
      <c r="Q3371" s="31"/>
      <c r="R3371" s="31"/>
    </row>
    <row r="3372" spans="1:18" ht="12">
      <c r="A3372" s="31"/>
      <c r="Q3372" s="31"/>
      <c r="R3372" s="31"/>
    </row>
    <row r="3373" spans="1:18" ht="12">
      <c r="A3373" s="31"/>
      <c r="Q3373" s="31"/>
      <c r="R3373" s="31"/>
    </row>
    <row r="3374" spans="1:18" ht="12">
      <c r="A3374" s="31"/>
      <c r="Q3374" s="31"/>
      <c r="R3374" s="31"/>
    </row>
    <row r="3375" spans="1:18" ht="12">
      <c r="A3375" s="31"/>
      <c r="Q3375" s="31"/>
      <c r="R3375" s="31"/>
    </row>
    <row r="3376" spans="1:18" ht="12">
      <c r="A3376" s="31"/>
      <c r="Q3376" s="31"/>
      <c r="R3376" s="31"/>
    </row>
    <row r="3377" spans="1:18" ht="12">
      <c r="A3377" s="31"/>
      <c r="Q3377" s="31"/>
      <c r="R3377" s="31"/>
    </row>
    <row r="3378" spans="1:18" ht="12">
      <c r="A3378" s="31"/>
      <c r="Q3378" s="31"/>
      <c r="R3378" s="31"/>
    </row>
    <row r="3379" spans="1:18" ht="12">
      <c r="A3379" s="31"/>
      <c r="Q3379" s="31"/>
      <c r="R3379" s="31"/>
    </row>
    <row r="3380" spans="1:18" ht="12">
      <c r="A3380" s="31"/>
      <c r="Q3380" s="31"/>
      <c r="R3380" s="31"/>
    </row>
    <row r="3381" spans="1:18" ht="12">
      <c r="A3381" s="31"/>
      <c r="Q3381" s="31"/>
      <c r="R3381" s="31"/>
    </row>
    <row r="3382" spans="1:18" ht="12">
      <c r="A3382" s="31"/>
      <c r="Q3382" s="31"/>
      <c r="R3382" s="31"/>
    </row>
    <row r="3383" spans="1:18" ht="12">
      <c r="A3383" s="31"/>
      <c r="Q3383" s="31"/>
      <c r="R3383" s="31"/>
    </row>
    <row r="3384" spans="1:18" ht="12">
      <c r="A3384" s="31"/>
      <c r="Q3384" s="31"/>
      <c r="R3384" s="31"/>
    </row>
    <row r="3385" spans="1:18" ht="12">
      <c r="A3385" s="31"/>
      <c r="Q3385" s="31"/>
      <c r="R3385" s="31"/>
    </row>
    <row r="3386" spans="1:18" ht="12">
      <c r="A3386" s="31"/>
      <c r="Q3386" s="31"/>
      <c r="R3386" s="31"/>
    </row>
    <row r="3387" spans="1:18" ht="12">
      <c r="A3387" s="31"/>
      <c r="Q3387" s="31"/>
      <c r="R3387" s="31"/>
    </row>
    <row r="3388" spans="1:18" ht="12">
      <c r="A3388" s="31"/>
      <c r="Q3388" s="31"/>
      <c r="R3388" s="31"/>
    </row>
    <row r="3389" spans="1:18" ht="12">
      <c r="A3389" s="31"/>
      <c r="Q3389" s="31"/>
      <c r="R3389" s="31"/>
    </row>
    <row r="3390" spans="1:18" ht="12">
      <c r="A3390" s="31"/>
      <c r="Q3390" s="31"/>
      <c r="R3390" s="31"/>
    </row>
    <row r="3391" spans="1:18" ht="12">
      <c r="A3391" s="31"/>
      <c r="Q3391" s="31"/>
      <c r="R3391" s="31"/>
    </row>
    <row r="3392" spans="1:18" ht="12">
      <c r="A3392" s="31"/>
      <c r="Q3392" s="31"/>
      <c r="R3392" s="31"/>
    </row>
    <row r="3393" spans="1:18" ht="12">
      <c r="A3393" s="31"/>
      <c r="Q3393" s="31"/>
      <c r="R3393" s="31"/>
    </row>
    <row r="3394" spans="1:18" ht="12">
      <c r="A3394" s="31"/>
      <c r="Q3394" s="31"/>
      <c r="R3394" s="31"/>
    </row>
    <row r="3395" spans="1:18" ht="12">
      <c r="A3395" s="31"/>
      <c r="Q3395" s="31"/>
      <c r="R3395" s="31"/>
    </row>
    <row r="3396" spans="1:18" ht="12">
      <c r="A3396" s="31"/>
      <c r="Q3396" s="31"/>
      <c r="R3396" s="31"/>
    </row>
    <row r="3397" spans="1:18" ht="12">
      <c r="A3397" s="31"/>
      <c r="Q3397" s="31"/>
      <c r="R3397" s="31"/>
    </row>
    <row r="3398" spans="1:18" ht="12">
      <c r="A3398" s="31"/>
      <c r="Q3398" s="31"/>
      <c r="R3398" s="31"/>
    </row>
    <row r="3399" spans="1:18" ht="12">
      <c r="A3399" s="31"/>
      <c r="Q3399" s="31"/>
      <c r="R3399" s="31"/>
    </row>
    <row r="3400" spans="1:18" ht="12">
      <c r="A3400" s="31"/>
      <c r="Q3400" s="31"/>
      <c r="R3400" s="31"/>
    </row>
    <row r="3401" spans="1:18" ht="12">
      <c r="A3401" s="31"/>
      <c r="Q3401" s="31"/>
      <c r="R3401" s="31"/>
    </row>
    <row r="3402" spans="1:18" ht="12">
      <c r="A3402" s="31"/>
      <c r="Q3402" s="31"/>
      <c r="R3402" s="31"/>
    </row>
    <row r="3403" spans="1:18" ht="12">
      <c r="A3403" s="31"/>
      <c r="Q3403" s="31"/>
      <c r="R3403" s="31"/>
    </row>
    <row r="3404" spans="1:18" ht="12">
      <c r="A3404" s="31"/>
      <c r="Q3404" s="31"/>
      <c r="R3404" s="31"/>
    </row>
    <row r="3405" spans="1:18" ht="12">
      <c r="A3405" s="31"/>
      <c r="Q3405" s="31"/>
      <c r="R3405" s="31"/>
    </row>
    <row r="3406" spans="1:18" ht="12">
      <c r="A3406" s="31"/>
      <c r="Q3406" s="31"/>
      <c r="R3406" s="31"/>
    </row>
    <row r="3407" spans="1:18" ht="12">
      <c r="A3407" s="31"/>
      <c r="Q3407" s="31"/>
      <c r="R3407" s="31"/>
    </row>
    <row r="3408" spans="1:18" ht="12">
      <c r="A3408" s="31"/>
      <c r="Q3408" s="31"/>
      <c r="R3408" s="31"/>
    </row>
    <row r="3409" spans="1:18" ht="12">
      <c r="A3409" s="31"/>
      <c r="Q3409" s="31"/>
      <c r="R3409" s="31"/>
    </row>
    <row r="3410" spans="1:18" ht="12">
      <c r="A3410" s="31"/>
      <c r="Q3410" s="31"/>
      <c r="R3410" s="31"/>
    </row>
    <row r="3411" spans="1:18" ht="12">
      <c r="A3411" s="31"/>
      <c r="Q3411" s="31"/>
      <c r="R3411" s="31"/>
    </row>
    <row r="3412" spans="1:18" ht="12">
      <c r="A3412" s="31"/>
      <c r="Q3412" s="31"/>
      <c r="R3412" s="31"/>
    </row>
    <row r="3413" spans="1:18" ht="12">
      <c r="A3413" s="31"/>
      <c r="Q3413" s="31"/>
      <c r="R3413" s="31"/>
    </row>
    <row r="3414" spans="1:18" ht="12">
      <c r="A3414" s="31"/>
      <c r="Q3414" s="31"/>
      <c r="R3414" s="31"/>
    </row>
    <row r="3415" spans="1:18" ht="12">
      <c r="A3415" s="31"/>
      <c r="Q3415" s="31"/>
      <c r="R3415" s="31"/>
    </row>
    <row r="3416" spans="1:18" ht="12">
      <c r="A3416" s="31"/>
      <c r="Q3416" s="31"/>
      <c r="R3416" s="31"/>
    </row>
    <row r="3417" spans="1:18" ht="12">
      <c r="A3417" s="31"/>
      <c r="Q3417" s="31"/>
      <c r="R3417" s="31"/>
    </row>
    <row r="3418" spans="1:18" ht="12">
      <c r="A3418" s="31"/>
      <c r="Q3418" s="31"/>
      <c r="R3418" s="31"/>
    </row>
    <row r="3419" spans="1:18" ht="12">
      <c r="A3419" s="31"/>
      <c r="Q3419" s="31"/>
      <c r="R3419" s="31"/>
    </row>
    <row r="3420" spans="1:18" ht="12">
      <c r="A3420" s="31"/>
      <c r="Q3420" s="31"/>
      <c r="R3420" s="31"/>
    </row>
    <row r="3421" spans="1:18" ht="12">
      <c r="A3421" s="31"/>
      <c r="Q3421" s="31"/>
      <c r="R3421" s="31"/>
    </row>
    <row r="3422" spans="1:18" ht="12">
      <c r="A3422" s="31"/>
      <c r="Q3422" s="31"/>
      <c r="R3422" s="31"/>
    </row>
    <row r="3423" spans="1:18" ht="12">
      <c r="A3423" s="31"/>
      <c r="Q3423" s="31"/>
      <c r="R3423" s="31"/>
    </row>
    <row r="3424" spans="1:18" ht="12">
      <c r="A3424" s="31"/>
      <c r="Q3424" s="31"/>
      <c r="R3424" s="31"/>
    </row>
    <row r="3425" spans="1:18" ht="12">
      <c r="A3425" s="31"/>
      <c r="Q3425" s="31"/>
      <c r="R3425" s="31"/>
    </row>
    <row r="3426" spans="1:18" ht="12">
      <c r="A3426" s="31"/>
      <c r="Q3426" s="31"/>
      <c r="R3426" s="31"/>
    </row>
    <row r="3427" spans="1:18" ht="12">
      <c r="A3427" s="31"/>
      <c r="Q3427" s="31"/>
      <c r="R3427" s="31"/>
    </row>
    <row r="3428" spans="1:18" ht="12">
      <c r="A3428" s="31"/>
      <c r="Q3428" s="31"/>
      <c r="R3428" s="31"/>
    </row>
    <row r="3429" spans="1:18" ht="12">
      <c r="A3429" s="31"/>
      <c r="Q3429" s="31"/>
      <c r="R3429" s="31"/>
    </row>
    <row r="3430" spans="1:18" ht="12">
      <c r="A3430" s="31"/>
      <c r="Q3430" s="31"/>
      <c r="R3430" s="31"/>
    </row>
    <row r="3431" spans="1:18" ht="12">
      <c r="A3431" s="31"/>
      <c r="Q3431" s="31"/>
      <c r="R3431" s="31"/>
    </row>
    <row r="3432" spans="1:18" ht="12">
      <c r="A3432" s="31"/>
      <c r="Q3432" s="31"/>
      <c r="R3432" s="31"/>
    </row>
    <row r="3433" spans="1:18" ht="12">
      <c r="A3433" s="31"/>
      <c r="Q3433" s="31"/>
      <c r="R3433" s="31"/>
    </row>
    <row r="3434" spans="1:18" ht="12">
      <c r="A3434" s="31"/>
      <c r="Q3434" s="31"/>
      <c r="R3434" s="31"/>
    </row>
    <row r="3435" spans="1:18" ht="12">
      <c r="A3435" s="31"/>
      <c r="Q3435" s="31"/>
      <c r="R3435" s="31"/>
    </row>
    <row r="3436" spans="1:18" ht="12">
      <c r="A3436" s="31"/>
      <c r="Q3436" s="31"/>
      <c r="R3436" s="31"/>
    </row>
    <row r="3437" spans="1:18" ht="12">
      <c r="A3437" s="31"/>
      <c r="Q3437" s="31"/>
      <c r="R3437" s="31"/>
    </row>
    <row r="3438" spans="1:18" ht="12">
      <c r="A3438" s="31"/>
      <c r="Q3438" s="31"/>
      <c r="R3438" s="31"/>
    </row>
    <row r="3439" spans="1:18" ht="12">
      <c r="A3439" s="31"/>
      <c r="Q3439" s="31"/>
      <c r="R3439" s="31"/>
    </row>
    <row r="3440" spans="1:18" ht="12">
      <c r="A3440" s="31"/>
      <c r="Q3440" s="31"/>
      <c r="R3440" s="31"/>
    </row>
    <row r="3441" spans="1:18" ht="12">
      <c r="A3441" s="31"/>
      <c r="Q3441" s="31"/>
      <c r="R3441" s="31"/>
    </row>
    <row r="3442" spans="1:18" ht="12">
      <c r="A3442" s="31"/>
      <c r="Q3442" s="31"/>
      <c r="R3442" s="31"/>
    </row>
    <row r="3443" spans="1:18" ht="12">
      <c r="A3443" s="31"/>
      <c r="Q3443" s="31"/>
      <c r="R3443" s="31"/>
    </row>
    <row r="3444" spans="1:18" ht="12">
      <c r="A3444" s="31"/>
      <c r="Q3444" s="31"/>
      <c r="R3444" s="31"/>
    </row>
    <row r="3445" spans="1:18" ht="12">
      <c r="A3445" s="31"/>
      <c r="Q3445" s="31"/>
      <c r="R3445" s="31"/>
    </row>
    <row r="3446" spans="1:18" ht="12">
      <c r="A3446" s="31"/>
      <c r="Q3446" s="31"/>
      <c r="R3446" s="31"/>
    </row>
    <row r="3447" spans="1:18" ht="12">
      <c r="A3447" s="31"/>
      <c r="Q3447" s="31"/>
      <c r="R3447" s="31"/>
    </row>
    <row r="3448" spans="1:18" ht="12">
      <c r="A3448" s="31"/>
      <c r="Q3448" s="31"/>
      <c r="R3448" s="31"/>
    </row>
    <row r="3449" spans="1:18" ht="12">
      <c r="A3449" s="31"/>
      <c r="Q3449" s="31"/>
      <c r="R3449" s="31"/>
    </row>
    <row r="3450" spans="1:18" ht="12">
      <c r="A3450" s="31"/>
      <c r="Q3450" s="31"/>
      <c r="R3450" s="31"/>
    </row>
    <row r="3451" spans="1:18" ht="12">
      <c r="A3451" s="31"/>
      <c r="Q3451" s="31"/>
      <c r="R3451" s="31"/>
    </row>
    <row r="3452" spans="1:18" ht="12">
      <c r="A3452" s="31"/>
      <c r="Q3452" s="31"/>
      <c r="R3452" s="31"/>
    </row>
    <row r="3453" spans="1:18" ht="12">
      <c r="A3453" s="31"/>
      <c r="Q3453" s="31"/>
      <c r="R3453" s="31"/>
    </row>
    <row r="3454" spans="1:18" ht="12">
      <c r="A3454" s="31"/>
      <c r="Q3454" s="31"/>
      <c r="R3454" s="31"/>
    </row>
    <row r="3455" spans="1:18" ht="12">
      <c r="A3455" s="31"/>
      <c r="Q3455" s="31"/>
      <c r="R3455" s="31"/>
    </row>
    <row r="3456" spans="1:18" ht="12">
      <c r="A3456" s="31"/>
      <c r="Q3456" s="31"/>
      <c r="R3456" s="31"/>
    </row>
    <row r="3457" spans="1:18" ht="12">
      <c r="A3457" s="31"/>
      <c r="Q3457" s="31"/>
      <c r="R3457" s="31"/>
    </row>
    <row r="3458" spans="1:18" ht="12">
      <c r="A3458" s="31"/>
      <c r="Q3458" s="31"/>
      <c r="R3458" s="31"/>
    </row>
    <row r="3459" spans="1:18" ht="12">
      <c r="A3459" s="31"/>
      <c r="Q3459" s="31"/>
      <c r="R3459" s="31"/>
    </row>
    <row r="3460" spans="1:18" ht="12">
      <c r="A3460" s="31"/>
      <c r="Q3460" s="31"/>
      <c r="R3460" s="31"/>
    </row>
    <row r="3461" spans="1:18" ht="12">
      <c r="A3461" s="31"/>
      <c r="Q3461" s="31"/>
      <c r="R3461" s="31"/>
    </row>
    <row r="3462" spans="1:18" ht="12">
      <c r="A3462" s="31"/>
      <c r="Q3462" s="31"/>
      <c r="R3462" s="31"/>
    </row>
    <row r="3463" spans="1:18" ht="12">
      <c r="A3463" s="31"/>
      <c r="Q3463" s="31"/>
      <c r="R3463" s="31"/>
    </row>
    <row r="3464" spans="1:18" ht="12">
      <c r="A3464" s="31"/>
      <c r="Q3464" s="31"/>
      <c r="R3464" s="31"/>
    </row>
    <row r="3465" spans="1:18" ht="12">
      <c r="A3465" s="31"/>
      <c r="Q3465" s="31"/>
      <c r="R3465" s="31"/>
    </row>
    <row r="3466" spans="1:18" ht="12">
      <c r="A3466" s="31"/>
      <c r="Q3466" s="31"/>
      <c r="R3466" s="31"/>
    </row>
    <row r="3467" spans="1:18" ht="12">
      <c r="A3467" s="31"/>
      <c r="Q3467" s="31"/>
      <c r="R3467" s="31"/>
    </row>
    <row r="3468" spans="1:18" ht="12">
      <c r="A3468" s="31"/>
      <c r="Q3468" s="31"/>
      <c r="R3468" s="31"/>
    </row>
    <row r="3469" spans="1:18" ht="12">
      <c r="A3469" s="31"/>
      <c r="Q3469" s="31"/>
      <c r="R3469" s="31"/>
    </row>
    <row r="3470" spans="1:18" ht="12">
      <c r="A3470" s="31"/>
      <c r="Q3470" s="31"/>
      <c r="R3470" s="31"/>
    </row>
    <row r="3471" spans="1:18" ht="12">
      <c r="A3471" s="31"/>
      <c r="Q3471" s="31"/>
      <c r="R3471" s="31"/>
    </row>
    <row r="3472" spans="1:18" ht="12">
      <c r="A3472" s="31"/>
      <c r="Q3472" s="31"/>
      <c r="R3472" s="31"/>
    </row>
    <row r="3473" spans="1:18" ht="12">
      <c r="A3473" s="31"/>
      <c r="Q3473" s="31"/>
      <c r="R3473" s="31"/>
    </row>
    <row r="3474" spans="1:18" ht="12">
      <c r="A3474" s="31"/>
      <c r="Q3474" s="31"/>
      <c r="R3474" s="31"/>
    </row>
    <row r="3475" spans="1:18" ht="12">
      <c r="A3475" s="31"/>
      <c r="Q3475" s="31"/>
      <c r="R3475" s="31"/>
    </row>
    <row r="3476" spans="1:18" ht="12">
      <c r="A3476" s="31"/>
      <c r="Q3476" s="31"/>
      <c r="R3476" s="31"/>
    </row>
    <row r="3477" spans="1:18" ht="12">
      <c r="A3477" s="31"/>
      <c r="Q3477" s="31"/>
      <c r="R3477" s="31"/>
    </row>
    <row r="3478" spans="1:18" ht="12">
      <c r="A3478" s="31"/>
      <c r="Q3478" s="31"/>
      <c r="R3478" s="31"/>
    </row>
    <row r="3479" spans="1:18" ht="12">
      <c r="A3479" s="31"/>
      <c r="Q3479" s="31"/>
      <c r="R3479" s="31"/>
    </row>
    <row r="3480" spans="1:18" ht="12">
      <c r="A3480" s="31"/>
      <c r="Q3480" s="31"/>
      <c r="R3480" s="31"/>
    </row>
    <row r="3481" spans="1:18" ht="12">
      <c r="A3481" s="31"/>
      <c r="Q3481" s="31"/>
      <c r="R3481" s="31"/>
    </row>
    <row r="3482" spans="1:18" ht="12">
      <c r="A3482" s="31"/>
      <c r="Q3482" s="31"/>
      <c r="R3482" s="31"/>
    </row>
    <row r="3483" spans="1:18" ht="12">
      <c r="A3483" s="31"/>
      <c r="Q3483" s="31"/>
      <c r="R3483" s="31"/>
    </row>
    <row r="3484" spans="1:18" ht="12">
      <c r="A3484" s="31"/>
      <c r="Q3484" s="31"/>
      <c r="R3484" s="31"/>
    </row>
    <row r="3485" spans="1:18" ht="12">
      <c r="A3485" s="31"/>
      <c r="Q3485" s="31"/>
      <c r="R3485" s="31"/>
    </row>
    <row r="3486" spans="1:18" ht="12">
      <c r="A3486" s="31"/>
      <c r="Q3486" s="31"/>
      <c r="R3486" s="31"/>
    </row>
    <row r="3487" spans="1:18" ht="12">
      <c r="A3487" s="31"/>
      <c r="Q3487" s="31"/>
      <c r="R3487" s="31"/>
    </row>
    <row r="3488" spans="1:18" ht="12">
      <c r="A3488" s="31"/>
      <c r="Q3488" s="31"/>
      <c r="R3488" s="31"/>
    </row>
    <row r="3489" spans="1:18" ht="12">
      <c r="A3489" s="31"/>
      <c r="Q3489" s="31"/>
      <c r="R3489" s="31"/>
    </row>
    <row r="3490" spans="1:18" ht="12">
      <c r="A3490" s="31"/>
      <c r="Q3490" s="31"/>
      <c r="R3490" s="31"/>
    </row>
    <row r="3491" spans="1:18" ht="12">
      <c r="A3491" s="31"/>
      <c r="Q3491" s="31"/>
      <c r="R3491" s="31"/>
    </row>
    <row r="3492" spans="1:18" ht="12">
      <c r="A3492" s="31"/>
      <c r="Q3492" s="31"/>
      <c r="R3492" s="31"/>
    </row>
    <row r="3493" spans="1:18" ht="12">
      <c r="A3493" s="31"/>
      <c r="Q3493" s="31"/>
      <c r="R3493" s="31"/>
    </row>
    <row r="3494" spans="1:18" ht="12">
      <c r="A3494" s="31"/>
      <c r="Q3494" s="31"/>
      <c r="R3494" s="31"/>
    </row>
    <row r="3495" spans="1:18" ht="12">
      <c r="A3495" s="31"/>
      <c r="Q3495" s="31"/>
      <c r="R3495" s="31"/>
    </row>
    <row r="3496" spans="1:18" ht="12">
      <c r="A3496" s="31"/>
      <c r="Q3496" s="31"/>
      <c r="R3496" s="31"/>
    </row>
    <row r="3497" spans="1:18" ht="12">
      <c r="A3497" s="31"/>
      <c r="Q3497" s="31"/>
      <c r="R3497" s="31"/>
    </row>
    <row r="3498" spans="1:18" ht="12">
      <c r="A3498" s="31"/>
      <c r="Q3498" s="31"/>
      <c r="R3498" s="31"/>
    </row>
    <row r="3499" spans="1:18" ht="12">
      <c r="A3499" s="31"/>
      <c r="Q3499" s="31"/>
      <c r="R3499" s="31"/>
    </row>
    <row r="3500" spans="1:18" ht="12">
      <c r="A3500" s="31"/>
      <c r="Q3500" s="31"/>
      <c r="R3500" s="31"/>
    </row>
    <row r="3501" spans="1:18" ht="12">
      <c r="A3501" s="31"/>
      <c r="Q3501" s="31"/>
      <c r="R3501" s="31"/>
    </row>
    <row r="3502" spans="1:18" ht="12">
      <c r="A3502" s="31"/>
      <c r="Q3502" s="31"/>
      <c r="R3502" s="31"/>
    </row>
    <row r="3503" spans="1:18" ht="12">
      <c r="A3503" s="31"/>
      <c r="Q3503" s="31"/>
      <c r="R3503" s="31"/>
    </row>
    <row r="3504" spans="1:18" ht="12">
      <c r="A3504" s="31"/>
      <c r="Q3504" s="31"/>
      <c r="R3504" s="31"/>
    </row>
    <row r="3505" spans="1:18" ht="12">
      <c r="A3505" s="31"/>
      <c r="Q3505" s="31"/>
      <c r="R3505" s="31"/>
    </row>
    <row r="3506" spans="1:18" ht="12">
      <c r="A3506" s="31"/>
      <c r="Q3506" s="31"/>
      <c r="R3506" s="31"/>
    </row>
    <row r="3507" spans="1:18" ht="12">
      <c r="A3507" s="31"/>
      <c r="Q3507" s="31"/>
      <c r="R3507" s="31"/>
    </row>
    <row r="3508" spans="1:18" ht="12">
      <c r="A3508" s="31"/>
      <c r="Q3508" s="31"/>
      <c r="R3508" s="31"/>
    </row>
    <row r="3509" spans="1:18" ht="12">
      <c r="A3509" s="31"/>
      <c r="Q3509" s="31"/>
      <c r="R3509" s="31"/>
    </row>
    <row r="3510" spans="1:18" ht="12">
      <c r="A3510" s="31"/>
      <c r="Q3510" s="31"/>
      <c r="R3510" s="31"/>
    </row>
    <row r="3511" spans="1:18" ht="12">
      <c r="A3511" s="31"/>
      <c r="Q3511" s="31"/>
      <c r="R3511" s="31"/>
    </row>
    <row r="3512" spans="1:18" ht="12">
      <c r="A3512" s="31"/>
      <c r="Q3512" s="31"/>
      <c r="R3512" s="31"/>
    </row>
    <row r="3513" spans="1:18" ht="12">
      <c r="A3513" s="31"/>
      <c r="Q3513" s="31"/>
      <c r="R3513" s="31"/>
    </row>
    <row r="3514" spans="1:18" ht="12">
      <c r="A3514" s="31"/>
      <c r="Q3514" s="31"/>
      <c r="R3514" s="31"/>
    </row>
    <row r="3515" spans="1:18" ht="12">
      <c r="A3515" s="31"/>
      <c r="Q3515" s="31"/>
      <c r="R3515" s="31"/>
    </row>
    <row r="3516" spans="1:18" ht="12">
      <c r="A3516" s="31"/>
      <c r="Q3516" s="31"/>
      <c r="R3516" s="31"/>
    </row>
    <row r="3517" spans="1:18" ht="12">
      <c r="A3517" s="31"/>
      <c r="Q3517" s="31"/>
      <c r="R3517" s="31"/>
    </row>
    <row r="3518" spans="1:18" ht="12">
      <c r="A3518" s="31"/>
      <c r="Q3518" s="31"/>
      <c r="R3518" s="31"/>
    </row>
    <row r="3519" spans="1:18" ht="12">
      <c r="A3519" s="31"/>
      <c r="Q3519" s="31"/>
      <c r="R3519" s="31"/>
    </row>
    <row r="3520" spans="1:18" ht="12">
      <c r="A3520" s="31"/>
      <c r="Q3520" s="31"/>
      <c r="R3520" s="31"/>
    </row>
    <row r="3521" spans="1:18" ht="12">
      <c r="A3521" s="31"/>
      <c r="Q3521" s="31"/>
      <c r="R3521" s="31"/>
    </row>
    <row r="3522" spans="1:18" ht="12">
      <c r="A3522" s="31"/>
      <c r="Q3522" s="31"/>
      <c r="R3522" s="31"/>
    </row>
    <row r="3523" spans="1:18" ht="12">
      <c r="A3523" s="31"/>
      <c r="Q3523" s="31"/>
      <c r="R3523" s="31"/>
    </row>
    <row r="3524" spans="1:18" ht="12">
      <c r="A3524" s="31"/>
      <c r="Q3524" s="31"/>
      <c r="R3524" s="31"/>
    </row>
    <row r="3525" spans="1:18" ht="12">
      <c r="A3525" s="31"/>
      <c r="Q3525" s="31"/>
      <c r="R3525" s="31"/>
    </row>
    <row r="3526" spans="1:18" ht="12">
      <c r="A3526" s="31"/>
      <c r="Q3526" s="31"/>
      <c r="R3526" s="31"/>
    </row>
    <row r="3527" spans="1:18" ht="12">
      <c r="A3527" s="31"/>
      <c r="Q3527" s="31"/>
      <c r="R3527" s="31"/>
    </row>
    <row r="3528" spans="1:18" ht="12">
      <c r="A3528" s="31"/>
      <c r="Q3528" s="31"/>
      <c r="R3528" s="31"/>
    </row>
    <row r="3529" spans="1:18" ht="12">
      <c r="A3529" s="31"/>
      <c r="Q3529" s="31"/>
      <c r="R3529" s="31"/>
    </row>
    <row r="3530" spans="1:18" ht="12">
      <c r="A3530" s="31"/>
      <c r="Q3530" s="31"/>
      <c r="R3530" s="31"/>
    </row>
    <row r="3531" spans="1:18" ht="12">
      <c r="A3531" s="31"/>
      <c r="Q3531" s="31"/>
      <c r="R3531" s="31"/>
    </row>
    <row r="3532" spans="1:18" ht="12">
      <c r="A3532" s="31"/>
      <c r="Q3532" s="31"/>
      <c r="R3532" s="31"/>
    </row>
    <row r="3533" spans="1:18" ht="12">
      <c r="A3533" s="31"/>
      <c r="Q3533" s="31"/>
      <c r="R3533" s="31"/>
    </row>
    <row r="3534" spans="1:18" ht="12">
      <c r="A3534" s="31"/>
      <c r="Q3534" s="31"/>
      <c r="R3534" s="31"/>
    </row>
    <row r="3535" spans="1:18" ht="12">
      <c r="A3535" s="31"/>
      <c r="Q3535" s="31"/>
      <c r="R3535" s="31"/>
    </row>
    <row r="3536" spans="1:18" ht="12">
      <c r="A3536" s="31"/>
      <c r="Q3536" s="31"/>
      <c r="R3536" s="31"/>
    </row>
    <row r="3537" spans="1:18" ht="12">
      <c r="A3537" s="31"/>
      <c r="Q3537" s="31"/>
      <c r="R3537" s="31"/>
    </row>
    <row r="3538" spans="1:18" ht="12">
      <c r="A3538" s="31"/>
      <c r="Q3538" s="31"/>
      <c r="R3538" s="31"/>
    </row>
    <row r="3539" spans="1:18" ht="12">
      <c r="A3539" s="31"/>
      <c r="Q3539" s="31"/>
      <c r="R3539" s="31"/>
    </row>
    <row r="3540" spans="1:18" ht="12">
      <c r="A3540" s="31"/>
      <c r="Q3540" s="31"/>
      <c r="R3540" s="31"/>
    </row>
    <row r="3541" spans="1:18" ht="12">
      <c r="A3541" s="31"/>
      <c r="Q3541" s="31"/>
      <c r="R3541" s="31"/>
    </row>
    <row r="3542" spans="1:18" ht="12">
      <c r="A3542" s="31"/>
      <c r="Q3542" s="31"/>
      <c r="R3542" s="31"/>
    </row>
    <row r="3543" spans="1:18" ht="12">
      <c r="A3543" s="31"/>
      <c r="Q3543" s="31"/>
      <c r="R3543" s="31"/>
    </row>
    <row r="3544" spans="1:18" ht="12">
      <c r="A3544" s="31"/>
      <c r="Q3544" s="31"/>
      <c r="R3544" s="31"/>
    </row>
    <row r="3545" spans="1:18" ht="12">
      <c r="A3545" s="31"/>
      <c r="Q3545" s="31"/>
      <c r="R3545" s="31"/>
    </row>
    <row r="3546" spans="1:18" ht="12">
      <c r="A3546" s="31"/>
      <c r="Q3546" s="31"/>
      <c r="R3546" s="31"/>
    </row>
    <row r="3547" spans="1:18" ht="12">
      <c r="A3547" s="31"/>
      <c r="Q3547" s="31"/>
      <c r="R3547" s="31"/>
    </row>
    <row r="3548" spans="1:18" ht="12">
      <c r="A3548" s="31"/>
      <c r="Q3548" s="31"/>
      <c r="R3548" s="31"/>
    </row>
    <row r="3549" spans="1:18" ht="12">
      <c r="A3549" s="31"/>
      <c r="Q3549" s="31"/>
      <c r="R3549" s="31"/>
    </row>
    <row r="3550" spans="1:18" ht="12">
      <c r="A3550" s="31"/>
      <c r="Q3550" s="31"/>
      <c r="R3550" s="31"/>
    </row>
    <row r="3551" spans="1:18" ht="12">
      <c r="A3551" s="31"/>
      <c r="Q3551" s="31"/>
      <c r="R3551" s="31"/>
    </row>
    <row r="3552" spans="1:18" ht="12">
      <c r="A3552" s="31"/>
      <c r="Q3552" s="31"/>
      <c r="R3552" s="31"/>
    </row>
    <row r="3553" spans="1:18" ht="12">
      <c r="A3553" s="31"/>
      <c r="Q3553" s="31"/>
      <c r="R3553" s="31"/>
    </row>
    <row r="3554" spans="1:18" ht="12">
      <c r="A3554" s="31"/>
      <c r="Q3554" s="31"/>
      <c r="R3554" s="31"/>
    </row>
    <row r="3555" spans="1:18" ht="12">
      <c r="A3555" s="31"/>
      <c r="Q3555" s="31"/>
      <c r="R3555" s="31"/>
    </row>
    <row r="3556" spans="1:18" ht="12">
      <c r="A3556" s="31"/>
      <c r="Q3556" s="31"/>
      <c r="R3556" s="31"/>
    </row>
    <row r="3557" spans="1:18" ht="12">
      <c r="A3557" s="31"/>
      <c r="Q3557" s="31"/>
      <c r="R3557" s="31"/>
    </row>
    <row r="3558" spans="1:18" ht="12">
      <c r="A3558" s="31"/>
      <c r="Q3558" s="31"/>
      <c r="R3558" s="31"/>
    </row>
    <row r="3559" spans="1:18" ht="12">
      <c r="A3559" s="31"/>
      <c r="Q3559" s="31"/>
      <c r="R3559" s="31"/>
    </row>
    <row r="3560" spans="1:18" ht="12">
      <c r="A3560" s="31"/>
      <c r="Q3560" s="31"/>
      <c r="R3560" s="31"/>
    </row>
    <row r="3561" spans="1:18" ht="12">
      <c r="A3561" s="31"/>
      <c r="Q3561" s="31"/>
      <c r="R3561" s="31"/>
    </row>
    <row r="3562" spans="1:18" ht="12">
      <c r="A3562" s="31"/>
      <c r="Q3562" s="31"/>
      <c r="R3562" s="31"/>
    </row>
    <row r="3563" spans="1:18" ht="12">
      <c r="A3563" s="31"/>
      <c r="Q3563" s="31"/>
      <c r="R3563" s="31"/>
    </row>
    <row r="3564" spans="1:18" ht="12">
      <c r="A3564" s="31"/>
      <c r="Q3564" s="31"/>
      <c r="R3564" s="31"/>
    </row>
    <row r="3565" spans="1:18" ht="12">
      <c r="A3565" s="31"/>
      <c r="Q3565" s="31"/>
      <c r="R3565" s="31"/>
    </row>
    <row r="3566" spans="1:18" ht="12">
      <c r="A3566" s="31"/>
      <c r="Q3566" s="31"/>
      <c r="R3566" s="31"/>
    </row>
    <row r="3567" spans="1:18" ht="12">
      <c r="A3567" s="31"/>
      <c r="Q3567" s="31"/>
      <c r="R3567" s="31"/>
    </row>
    <row r="3568" spans="1:18" ht="12">
      <c r="A3568" s="31"/>
      <c r="Q3568" s="31"/>
      <c r="R3568" s="31"/>
    </row>
    <row r="3569" spans="1:18" ht="12">
      <c r="A3569" s="31"/>
      <c r="Q3569" s="31"/>
      <c r="R3569" s="31"/>
    </row>
    <row r="3570" spans="1:18" ht="12">
      <c r="A3570" s="31"/>
      <c r="Q3570" s="31"/>
      <c r="R3570" s="31"/>
    </row>
    <row r="3571" spans="1:18" ht="12">
      <c r="A3571" s="31"/>
      <c r="Q3571" s="31"/>
      <c r="R3571" s="31"/>
    </row>
    <row r="3572" spans="1:18" ht="12">
      <c r="A3572" s="31"/>
      <c r="Q3572" s="31"/>
      <c r="R3572" s="31"/>
    </row>
    <row r="3573" spans="1:18" ht="12">
      <c r="A3573" s="31"/>
      <c r="Q3573" s="31"/>
      <c r="R3573" s="31"/>
    </row>
    <row r="3574" spans="1:18" ht="12">
      <c r="A3574" s="31"/>
      <c r="Q3574" s="31"/>
      <c r="R3574" s="31"/>
    </row>
    <row r="3575" spans="1:18" ht="12">
      <c r="A3575" s="31"/>
      <c r="Q3575" s="31"/>
      <c r="R3575" s="31"/>
    </row>
    <row r="3576" spans="1:18" ht="12">
      <c r="A3576" s="31"/>
      <c r="Q3576" s="31"/>
      <c r="R3576" s="31"/>
    </row>
    <row r="3577" spans="1:18" ht="12">
      <c r="A3577" s="31"/>
      <c r="Q3577" s="31"/>
      <c r="R3577" s="31"/>
    </row>
    <row r="3578" spans="1:18" ht="12">
      <c r="A3578" s="31"/>
      <c r="Q3578" s="31"/>
      <c r="R3578" s="31"/>
    </row>
    <row r="3579" spans="1:18" ht="12">
      <c r="A3579" s="31"/>
      <c r="Q3579" s="31"/>
      <c r="R3579" s="31"/>
    </row>
    <row r="3580" spans="1:18" ht="12">
      <c r="A3580" s="31"/>
      <c r="Q3580" s="31"/>
      <c r="R3580" s="31"/>
    </row>
    <row r="3581" spans="1:18" ht="12">
      <c r="A3581" s="31"/>
      <c r="Q3581" s="31"/>
      <c r="R3581" s="31"/>
    </row>
    <row r="3582" spans="1:18" ht="12">
      <c r="A3582" s="31"/>
      <c r="Q3582" s="31"/>
      <c r="R3582" s="31"/>
    </row>
    <row r="3583" spans="1:18" ht="12">
      <c r="A3583" s="31"/>
      <c r="Q3583" s="31"/>
      <c r="R3583" s="31"/>
    </row>
    <row r="3584" spans="1:18" ht="12">
      <c r="A3584" s="31"/>
      <c r="Q3584" s="31"/>
      <c r="R3584" s="31"/>
    </row>
    <row r="3585" spans="1:18" ht="12">
      <c r="A3585" s="31"/>
      <c r="Q3585" s="31"/>
      <c r="R3585" s="31"/>
    </row>
    <row r="3586" spans="1:18" ht="12">
      <c r="A3586" s="31"/>
      <c r="Q3586" s="31"/>
      <c r="R3586" s="31"/>
    </row>
    <row r="3587" spans="1:18" ht="12">
      <c r="A3587" s="31"/>
      <c r="Q3587" s="31"/>
      <c r="R3587" s="31"/>
    </row>
    <row r="3588" spans="1:18" ht="12">
      <c r="A3588" s="31"/>
      <c r="Q3588" s="31"/>
      <c r="R3588" s="31"/>
    </row>
    <row r="3589" spans="1:18" ht="12">
      <c r="A3589" s="31"/>
      <c r="Q3589" s="31"/>
      <c r="R3589" s="31"/>
    </row>
    <row r="3590" spans="1:18" ht="12">
      <c r="A3590" s="31"/>
      <c r="Q3590" s="31"/>
      <c r="R3590" s="31"/>
    </row>
    <row r="3591" spans="1:18" ht="12">
      <c r="A3591" s="31"/>
      <c r="Q3591" s="31"/>
      <c r="R3591" s="31"/>
    </row>
    <row r="3592" spans="1:18" ht="12">
      <c r="A3592" s="31"/>
      <c r="Q3592" s="31"/>
      <c r="R3592" s="31"/>
    </row>
    <row r="3593" spans="1:18" ht="12">
      <c r="A3593" s="31"/>
      <c r="Q3593" s="31"/>
      <c r="R3593" s="31"/>
    </row>
    <row r="3594" spans="1:18" ht="12">
      <c r="A3594" s="31"/>
      <c r="Q3594" s="31"/>
      <c r="R3594" s="31"/>
    </row>
    <row r="3595" spans="1:18" ht="12">
      <c r="A3595" s="31"/>
      <c r="Q3595" s="31"/>
      <c r="R3595" s="31"/>
    </row>
    <row r="3596" spans="1:18" ht="12">
      <c r="A3596" s="31"/>
      <c r="Q3596" s="31"/>
      <c r="R3596" s="31"/>
    </row>
    <row r="3597" spans="1:18" ht="12">
      <c r="A3597" s="31"/>
      <c r="Q3597" s="31"/>
      <c r="R3597" s="31"/>
    </row>
    <row r="3598" spans="1:18" ht="12">
      <c r="A3598" s="31"/>
      <c r="Q3598" s="31"/>
      <c r="R3598" s="31"/>
    </row>
    <row r="3599" spans="1:18" ht="12">
      <c r="A3599" s="31"/>
      <c r="Q3599" s="31"/>
      <c r="R3599" s="31"/>
    </row>
    <row r="3600" spans="1:18" ht="12">
      <c r="A3600" s="31"/>
      <c r="Q3600" s="31"/>
      <c r="R3600" s="31"/>
    </row>
    <row r="3601" spans="1:18" ht="12">
      <c r="A3601" s="31"/>
      <c r="Q3601" s="31"/>
      <c r="R3601" s="31"/>
    </row>
    <row r="3602" spans="1:18" ht="12">
      <c r="A3602" s="31"/>
      <c r="Q3602" s="31"/>
      <c r="R3602" s="31"/>
    </row>
    <row r="3603" spans="1:18" ht="12">
      <c r="A3603" s="31"/>
      <c r="Q3603" s="31"/>
      <c r="R3603" s="31"/>
    </row>
    <row r="3604" spans="1:18" ht="12">
      <c r="A3604" s="31"/>
      <c r="Q3604" s="31"/>
      <c r="R3604" s="31"/>
    </row>
    <row r="3605" spans="1:18" ht="12">
      <c r="A3605" s="31"/>
      <c r="Q3605" s="31"/>
      <c r="R3605" s="31"/>
    </row>
    <row r="3606" spans="1:18" ht="12">
      <c r="A3606" s="31"/>
      <c r="Q3606" s="31"/>
      <c r="R3606" s="31"/>
    </row>
    <row r="3607" spans="1:18" ht="12">
      <c r="A3607" s="31"/>
      <c r="Q3607" s="31"/>
      <c r="R3607" s="31"/>
    </row>
    <row r="3608" spans="1:18" ht="12">
      <c r="A3608" s="31"/>
      <c r="Q3608" s="31"/>
      <c r="R3608" s="31"/>
    </row>
    <row r="3609" spans="1:18" ht="12">
      <c r="A3609" s="31"/>
      <c r="Q3609" s="31"/>
      <c r="R3609" s="31"/>
    </row>
    <row r="3610" spans="1:18" ht="12">
      <c r="A3610" s="31"/>
      <c r="Q3610" s="31"/>
      <c r="R3610" s="31"/>
    </row>
    <row r="3611" spans="1:18" ht="12">
      <c r="A3611" s="31"/>
      <c r="Q3611" s="31"/>
      <c r="R3611" s="31"/>
    </row>
    <row r="3612" spans="1:18" ht="12">
      <c r="A3612" s="31"/>
      <c r="Q3612" s="31"/>
      <c r="R3612" s="31"/>
    </row>
    <row r="3613" spans="1:18" ht="12">
      <c r="A3613" s="31"/>
      <c r="Q3613" s="31"/>
      <c r="R3613" s="31"/>
    </row>
    <row r="3614" spans="1:18" ht="12">
      <c r="A3614" s="31"/>
      <c r="Q3614" s="31"/>
      <c r="R3614" s="31"/>
    </row>
    <row r="3615" spans="1:18" ht="12">
      <c r="A3615" s="31"/>
      <c r="Q3615" s="31"/>
      <c r="R3615" s="31"/>
    </row>
    <row r="3616" spans="1:18" ht="12">
      <c r="A3616" s="31"/>
      <c r="Q3616" s="31"/>
      <c r="R3616" s="31"/>
    </row>
    <row r="3617" spans="1:18" ht="12">
      <c r="A3617" s="31"/>
      <c r="Q3617" s="31"/>
      <c r="R3617" s="31"/>
    </row>
    <row r="3618" spans="1:18" ht="12">
      <c r="A3618" s="31"/>
      <c r="Q3618" s="31"/>
      <c r="R3618" s="31"/>
    </row>
    <row r="3619" spans="1:18" ht="12">
      <c r="A3619" s="31"/>
      <c r="Q3619" s="31"/>
      <c r="R3619" s="31"/>
    </row>
    <row r="3620" spans="1:18" ht="12">
      <c r="A3620" s="31"/>
      <c r="Q3620" s="31"/>
      <c r="R3620" s="31"/>
    </row>
    <row r="3621" spans="1:18" ht="12">
      <c r="A3621" s="31"/>
      <c r="Q3621" s="31"/>
      <c r="R3621" s="31"/>
    </row>
    <row r="3622" spans="1:18" ht="12">
      <c r="A3622" s="31"/>
      <c r="Q3622" s="31"/>
      <c r="R3622" s="31"/>
    </row>
    <row r="3623" spans="1:18" ht="12">
      <c r="A3623" s="31"/>
      <c r="Q3623" s="31"/>
      <c r="R3623" s="31"/>
    </row>
    <row r="3624" spans="1:18" ht="12">
      <c r="A3624" s="31"/>
      <c r="Q3624" s="31"/>
      <c r="R3624" s="31"/>
    </row>
    <row r="3625" spans="1:18" ht="12">
      <c r="A3625" s="31"/>
      <c r="Q3625" s="31"/>
      <c r="R3625" s="31"/>
    </row>
    <row r="3626" spans="1:18" ht="12">
      <c r="A3626" s="31"/>
      <c r="Q3626" s="31"/>
      <c r="R3626" s="31"/>
    </row>
    <row r="3627" spans="1:18" ht="12">
      <c r="A3627" s="31"/>
      <c r="Q3627" s="31"/>
      <c r="R3627" s="31"/>
    </row>
    <row r="3628" spans="1:18" ht="12">
      <c r="A3628" s="31"/>
      <c r="Q3628" s="31"/>
      <c r="R3628" s="31"/>
    </row>
    <row r="3629" spans="1:18" ht="12">
      <c r="A3629" s="31"/>
      <c r="Q3629" s="31"/>
      <c r="R3629" s="31"/>
    </row>
    <row r="3630" spans="1:18" ht="12">
      <c r="A3630" s="31"/>
      <c r="Q3630" s="31"/>
      <c r="R3630" s="31"/>
    </row>
    <row r="3631" spans="1:18" ht="12">
      <c r="A3631" s="31"/>
      <c r="Q3631" s="31"/>
      <c r="R3631" s="31"/>
    </row>
    <row r="3632" spans="1:18" ht="12">
      <c r="A3632" s="31"/>
      <c r="Q3632" s="31"/>
      <c r="R3632" s="31"/>
    </row>
    <row r="3633" spans="1:18" ht="12">
      <c r="A3633" s="31"/>
      <c r="Q3633" s="31"/>
      <c r="R3633" s="31"/>
    </row>
    <row r="3634" spans="1:18" ht="12">
      <c r="A3634" s="31"/>
      <c r="Q3634" s="31"/>
      <c r="R3634" s="31"/>
    </row>
    <row r="3635" spans="1:18" ht="12">
      <c r="A3635" s="31"/>
      <c r="Q3635" s="31"/>
      <c r="R3635" s="31"/>
    </row>
    <row r="3636" spans="1:18" ht="12">
      <c r="A3636" s="31"/>
      <c r="Q3636" s="31"/>
      <c r="R3636" s="31"/>
    </row>
    <row r="3637" spans="1:18" ht="12">
      <c r="A3637" s="31"/>
      <c r="Q3637" s="31"/>
      <c r="R3637" s="31"/>
    </row>
    <row r="3638" spans="1:18" ht="12">
      <c r="A3638" s="31"/>
      <c r="Q3638" s="31"/>
      <c r="R3638" s="31"/>
    </row>
    <row r="3639" spans="1:18" ht="12">
      <c r="A3639" s="31"/>
      <c r="Q3639" s="31"/>
      <c r="R3639" s="31"/>
    </row>
    <row r="3640" spans="1:18" ht="12">
      <c r="A3640" s="31"/>
      <c r="Q3640" s="31"/>
      <c r="R3640" s="31"/>
    </row>
    <row r="3641" spans="1:18" ht="12">
      <c r="A3641" s="31"/>
      <c r="Q3641" s="31"/>
      <c r="R3641" s="31"/>
    </row>
    <row r="3642" spans="1:18" ht="12">
      <c r="A3642" s="31"/>
      <c r="Q3642" s="31"/>
      <c r="R3642" s="31"/>
    </row>
    <row r="3643" spans="1:18" ht="12">
      <c r="A3643" s="31"/>
      <c r="Q3643" s="31"/>
      <c r="R3643" s="31"/>
    </row>
    <row r="3644" spans="1:18" ht="12">
      <c r="A3644" s="31"/>
      <c r="Q3644" s="31"/>
      <c r="R3644" s="31"/>
    </row>
    <row r="3645" spans="1:18" ht="12">
      <c r="A3645" s="31"/>
      <c r="Q3645" s="31"/>
      <c r="R3645" s="31"/>
    </row>
    <row r="3646" spans="1:18" ht="12">
      <c r="A3646" s="31"/>
      <c r="Q3646" s="31"/>
      <c r="R3646" s="31"/>
    </row>
    <row r="3647" spans="1:18" ht="12">
      <c r="A3647" s="31"/>
      <c r="Q3647" s="31"/>
      <c r="R3647" s="31"/>
    </row>
    <row r="3648" spans="1:18" ht="12">
      <c r="A3648" s="31"/>
      <c r="Q3648" s="31"/>
      <c r="R3648" s="31"/>
    </row>
    <row r="3649" spans="1:18" ht="12">
      <c r="A3649" s="31"/>
      <c r="Q3649" s="31"/>
      <c r="R3649" s="31"/>
    </row>
    <row r="3650" spans="1:18" ht="12">
      <c r="A3650" s="31"/>
      <c r="Q3650" s="31"/>
      <c r="R3650" s="31"/>
    </row>
    <row r="3651" spans="1:18" ht="12">
      <c r="A3651" s="31"/>
      <c r="Q3651" s="31"/>
      <c r="R3651" s="31"/>
    </row>
    <row r="3652" spans="1:18" ht="12">
      <c r="A3652" s="31"/>
      <c r="Q3652" s="31"/>
      <c r="R3652" s="31"/>
    </row>
    <row r="3653" spans="1:18" ht="12">
      <c r="A3653" s="31"/>
      <c r="Q3653" s="31"/>
      <c r="R3653" s="31"/>
    </row>
    <row r="3654" spans="1:18" ht="12">
      <c r="A3654" s="31"/>
      <c r="Q3654" s="31"/>
      <c r="R3654" s="31"/>
    </row>
    <row r="3655" spans="1:18" ht="12">
      <c r="A3655" s="31"/>
      <c r="Q3655" s="31"/>
      <c r="R3655" s="31"/>
    </row>
    <row r="3656" spans="1:18" ht="12">
      <c r="A3656" s="31"/>
      <c r="Q3656" s="31"/>
      <c r="R3656" s="31"/>
    </row>
    <row r="3657" spans="1:18" ht="12">
      <c r="A3657" s="31"/>
      <c r="Q3657" s="31"/>
      <c r="R3657" s="31"/>
    </row>
    <row r="3658" spans="1:18" ht="12">
      <c r="A3658" s="31"/>
      <c r="Q3658" s="31"/>
      <c r="R3658" s="31"/>
    </row>
    <row r="3659" spans="1:18" ht="12">
      <c r="A3659" s="31"/>
      <c r="Q3659" s="31"/>
      <c r="R3659" s="31"/>
    </row>
    <row r="3660" spans="1:18" ht="12">
      <c r="A3660" s="31"/>
      <c r="Q3660" s="31"/>
      <c r="R3660" s="31"/>
    </row>
    <row r="3661" spans="1:18" ht="12">
      <c r="A3661" s="31"/>
      <c r="Q3661" s="31"/>
      <c r="R3661" s="31"/>
    </row>
    <row r="3662" spans="1:18" ht="12">
      <c r="A3662" s="31"/>
      <c r="Q3662" s="31"/>
      <c r="R3662" s="31"/>
    </row>
    <row r="3663" spans="1:18" ht="12">
      <c r="A3663" s="31"/>
      <c r="Q3663" s="31"/>
      <c r="R3663" s="31"/>
    </row>
    <row r="3664" spans="1:18" ht="12">
      <c r="A3664" s="31"/>
      <c r="Q3664" s="31"/>
      <c r="R3664" s="31"/>
    </row>
    <row r="3665" spans="1:18" ht="12">
      <c r="A3665" s="31"/>
      <c r="Q3665" s="31"/>
      <c r="R3665" s="31"/>
    </row>
    <row r="3666" spans="1:18" ht="12">
      <c r="A3666" s="31"/>
      <c r="Q3666" s="31"/>
      <c r="R3666" s="31"/>
    </row>
    <row r="3667" spans="1:18" ht="12">
      <c r="A3667" s="31"/>
      <c r="Q3667" s="31"/>
      <c r="R3667" s="31"/>
    </row>
    <row r="3668" spans="1:18" ht="12">
      <c r="A3668" s="31"/>
      <c r="Q3668" s="31"/>
      <c r="R3668" s="31"/>
    </row>
    <row r="3669" spans="1:18" ht="12">
      <c r="A3669" s="31"/>
      <c r="Q3669" s="31"/>
      <c r="R3669" s="31"/>
    </row>
    <row r="3670" spans="1:18" ht="12">
      <c r="A3670" s="31"/>
      <c r="Q3670" s="31"/>
      <c r="R3670" s="31"/>
    </row>
    <row r="3671" spans="1:18" ht="12">
      <c r="A3671" s="31"/>
      <c r="Q3671" s="31"/>
      <c r="R3671" s="31"/>
    </row>
    <row r="3672" spans="1:18" ht="12">
      <c r="A3672" s="31"/>
      <c r="Q3672" s="31"/>
      <c r="R3672" s="31"/>
    </row>
    <row r="3673" spans="1:18" ht="12">
      <c r="A3673" s="31"/>
      <c r="Q3673" s="31"/>
      <c r="R3673" s="31"/>
    </row>
    <row r="3674" spans="1:18" ht="12">
      <c r="A3674" s="31"/>
      <c r="Q3674" s="31"/>
      <c r="R3674" s="31"/>
    </row>
    <row r="3675" spans="1:18" ht="12">
      <c r="A3675" s="31"/>
      <c r="Q3675" s="31"/>
      <c r="R3675" s="31"/>
    </row>
    <row r="3676" spans="1:18" ht="12">
      <c r="A3676" s="31"/>
      <c r="Q3676" s="31"/>
      <c r="R3676" s="31"/>
    </row>
    <row r="3677" spans="1:18" ht="12">
      <c r="A3677" s="31"/>
      <c r="Q3677" s="31"/>
      <c r="R3677" s="31"/>
    </row>
    <row r="3678" spans="1:18" ht="12">
      <c r="A3678" s="31"/>
      <c r="Q3678" s="31"/>
      <c r="R3678" s="31"/>
    </row>
    <row r="3679" spans="1:18" ht="12">
      <c r="A3679" s="31"/>
      <c r="Q3679" s="31"/>
      <c r="R3679" s="31"/>
    </row>
    <row r="3680" spans="1:18" ht="12">
      <c r="A3680" s="31"/>
      <c r="Q3680" s="31"/>
      <c r="R3680" s="31"/>
    </row>
    <row r="3681" spans="1:18" ht="12">
      <c r="A3681" s="31"/>
      <c r="Q3681" s="31"/>
      <c r="R3681" s="31"/>
    </row>
    <row r="3682" spans="1:18" ht="12">
      <c r="A3682" s="31"/>
      <c r="Q3682" s="31"/>
      <c r="R3682" s="31"/>
    </row>
    <row r="3683" spans="1:18" ht="12">
      <c r="A3683" s="31"/>
      <c r="Q3683" s="31"/>
      <c r="R3683" s="31"/>
    </row>
    <row r="3684" spans="1:18" ht="12">
      <c r="A3684" s="31"/>
      <c r="Q3684" s="31"/>
      <c r="R3684" s="31"/>
    </row>
    <row r="3685" spans="1:18" ht="12">
      <c r="A3685" s="31"/>
      <c r="Q3685" s="31"/>
      <c r="R3685" s="31"/>
    </row>
    <row r="3686" spans="1:18" ht="12">
      <c r="A3686" s="31"/>
      <c r="Q3686" s="31"/>
      <c r="R3686" s="31"/>
    </row>
    <row r="3687" spans="1:18" ht="12">
      <c r="A3687" s="31"/>
      <c r="Q3687" s="31"/>
      <c r="R3687" s="31"/>
    </row>
    <row r="3688" spans="1:18" ht="12">
      <c r="A3688" s="31"/>
      <c r="Q3688" s="31"/>
      <c r="R3688" s="31"/>
    </row>
    <row r="3689" spans="1:18" ht="12">
      <c r="A3689" s="31"/>
      <c r="Q3689" s="31"/>
      <c r="R3689" s="31"/>
    </row>
    <row r="3690" spans="1:18" ht="12">
      <c r="A3690" s="31"/>
      <c r="Q3690" s="31"/>
      <c r="R3690" s="31"/>
    </row>
    <row r="3691" spans="1:18" ht="12">
      <c r="A3691" s="31"/>
      <c r="Q3691" s="31"/>
      <c r="R3691" s="31"/>
    </row>
    <row r="3692" spans="1:18" ht="12">
      <c r="A3692" s="31"/>
      <c r="Q3692" s="31"/>
      <c r="R3692" s="31"/>
    </row>
    <row r="3693" spans="1:18" ht="12">
      <c r="A3693" s="31"/>
      <c r="Q3693" s="31"/>
      <c r="R3693" s="31"/>
    </row>
    <row r="3694" spans="1:18" ht="12">
      <c r="A3694" s="31"/>
      <c r="Q3694" s="31"/>
      <c r="R3694" s="31"/>
    </row>
    <row r="3695" spans="1:18" ht="12">
      <c r="A3695" s="31"/>
      <c r="Q3695" s="31"/>
      <c r="R3695" s="31"/>
    </row>
    <row r="3696" spans="1:18" ht="12">
      <c r="A3696" s="31"/>
      <c r="Q3696" s="31"/>
      <c r="R3696" s="31"/>
    </row>
    <row r="3697" spans="1:18" ht="12">
      <c r="A3697" s="31"/>
      <c r="Q3697" s="31"/>
      <c r="R3697" s="31"/>
    </row>
    <row r="3698" spans="1:18" ht="12">
      <c r="A3698" s="31"/>
      <c r="Q3698" s="31"/>
      <c r="R3698" s="31"/>
    </row>
    <row r="3699" spans="1:18" ht="12">
      <c r="A3699" s="31"/>
      <c r="Q3699" s="31"/>
      <c r="R3699" s="31"/>
    </row>
    <row r="3700" spans="1:18" ht="12">
      <c r="A3700" s="31"/>
      <c r="Q3700" s="31"/>
      <c r="R3700" s="31"/>
    </row>
    <row r="3701" spans="1:18" ht="12">
      <c r="A3701" s="31"/>
      <c r="Q3701" s="31"/>
      <c r="R3701" s="31"/>
    </row>
    <row r="3702" spans="1:18" ht="12">
      <c r="A3702" s="31"/>
      <c r="Q3702" s="31"/>
      <c r="R3702" s="31"/>
    </row>
    <row r="3703" spans="1:18" ht="12">
      <c r="A3703" s="31"/>
      <c r="Q3703" s="31"/>
      <c r="R3703" s="31"/>
    </row>
    <row r="3704" spans="1:18" ht="12">
      <c r="A3704" s="31"/>
      <c r="Q3704" s="31"/>
      <c r="R3704" s="31"/>
    </row>
    <row r="3705" spans="1:18" ht="12">
      <c r="A3705" s="31"/>
      <c r="Q3705" s="31"/>
      <c r="R3705" s="31"/>
    </row>
    <row r="3706" spans="1:18" ht="12">
      <c r="A3706" s="31"/>
      <c r="Q3706" s="31"/>
      <c r="R3706" s="31"/>
    </row>
    <row r="3707" spans="1:18" ht="12">
      <c r="A3707" s="31"/>
      <c r="Q3707" s="31"/>
      <c r="R3707" s="31"/>
    </row>
    <row r="3708" spans="1:18" ht="12">
      <c r="A3708" s="31"/>
      <c r="Q3708" s="31"/>
      <c r="R3708" s="31"/>
    </row>
    <row r="3709" spans="1:18" ht="12">
      <c r="A3709" s="31"/>
      <c r="Q3709" s="31"/>
      <c r="R3709" s="31"/>
    </row>
    <row r="3710" spans="1:18" ht="12">
      <c r="A3710" s="31"/>
      <c r="Q3710" s="31"/>
      <c r="R3710" s="31"/>
    </row>
    <row r="3711" spans="1:18" ht="12">
      <c r="A3711" s="31"/>
      <c r="Q3711" s="31"/>
      <c r="R3711" s="31"/>
    </row>
    <row r="3712" spans="1:18" ht="12">
      <c r="A3712" s="31"/>
      <c r="Q3712" s="31"/>
      <c r="R3712" s="31"/>
    </row>
    <row r="3713" spans="1:18" ht="12">
      <c r="A3713" s="31"/>
      <c r="Q3713" s="31"/>
      <c r="R3713" s="31"/>
    </row>
    <row r="3714" spans="1:18" ht="12">
      <c r="A3714" s="31"/>
      <c r="Q3714" s="31"/>
      <c r="R3714" s="31"/>
    </row>
    <row r="3715" spans="1:18" ht="12">
      <c r="A3715" s="31"/>
      <c r="Q3715" s="31"/>
      <c r="R3715" s="31"/>
    </row>
    <row r="3716" spans="1:18" ht="12">
      <c r="A3716" s="31"/>
      <c r="Q3716" s="31"/>
      <c r="R3716" s="31"/>
    </row>
    <row r="3717" spans="1:18" ht="12">
      <c r="A3717" s="31"/>
      <c r="Q3717" s="31"/>
      <c r="R3717" s="31"/>
    </row>
    <row r="3718" spans="1:18" ht="12">
      <c r="A3718" s="31"/>
      <c r="Q3718" s="31"/>
      <c r="R3718" s="31"/>
    </row>
    <row r="3719" spans="1:18" ht="12">
      <c r="A3719" s="31"/>
      <c r="Q3719" s="31"/>
      <c r="R3719" s="31"/>
    </row>
    <row r="3720" spans="1:18" ht="12">
      <c r="A3720" s="31"/>
      <c r="Q3720" s="31"/>
      <c r="R3720" s="31"/>
    </row>
    <row r="3721" spans="1:18" ht="12">
      <c r="A3721" s="31"/>
      <c r="Q3721" s="31"/>
      <c r="R3721" s="31"/>
    </row>
    <row r="3722" spans="1:18" ht="12">
      <c r="A3722" s="31"/>
      <c r="Q3722" s="31"/>
      <c r="R3722" s="31"/>
    </row>
    <row r="3723" spans="1:18" ht="12">
      <c r="A3723" s="31"/>
      <c r="Q3723" s="31"/>
      <c r="R3723" s="31"/>
    </row>
    <row r="3724" spans="1:18" ht="12">
      <c r="A3724" s="31"/>
      <c r="Q3724" s="31"/>
      <c r="R3724" s="31"/>
    </row>
    <row r="3725" spans="1:18" ht="12">
      <c r="A3725" s="31"/>
      <c r="Q3725" s="31"/>
      <c r="R3725" s="31"/>
    </row>
    <row r="3726" spans="1:18" ht="12">
      <c r="A3726" s="31"/>
      <c r="Q3726" s="31"/>
      <c r="R3726" s="31"/>
    </row>
    <row r="3727" spans="1:18" ht="12">
      <c r="A3727" s="31"/>
      <c r="Q3727" s="31"/>
      <c r="R3727" s="31"/>
    </row>
    <row r="3728" spans="1:18" ht="12">
      <c r="A3728" s="31"/>
      <c r="Q3728" s="31"/>
      <c r="R3728" s="31"/>
    </row>
    <row r="3729" spans="1:18" ht="12">
      <c r="A3729" s="31"/>
      <c r="Q3729" s="31"/>
      <c r="R3729" s="31"/>
    </row>
    <row r="3730" spans="1:18" ht="12">
      <c r="A3730" s="31"/>
      <c r="Q3730" s="31"/>
      <c r="R3730" s="31"/>
    </row>
    <row r="3731" spans="1:18" ht="12">
      <c r="A3731" s="31"/>
      <c r="Q3731" s="31"/>
      <c r="R3731" s="31"/>
    </row>
    <row r="3732" spans="1:18" ht="12">
      <c r="A3732" s="31"/>
      <c r="Q3732" s="31"/>
      <c r="R3732" s="31"/>
    </row>
    <row r="3733" spans="1:18" ht="12">
      <c r="A3733" s="31"/>
      <c r="Q3733" s="31"/>
      <c r="R3733" s="31"/>
    </row>
    <row r="3734" spans="1:18" ht="12">
      <c r="A3734" s="31"/>
      <c r="Q3734" s="31"/>
      <c r="R3734" s="31"/>
    </row>
    <row r="3735" spans="1:18" ht="12">
      <c r="A3735" s="31"/>
      <c r="Q3735" s="31"/>
      <c r="R3735" s="31"/>
    </row>
    <row r="3736" spans="1:18" ht="12">
      <c r="A3736" s="31"/>
      <c r="Q3736" s="31"/>
      <c r="R3736" s="31"/>
    </row>
    <row r="3737" spans="1:18" ht="12">
      <c r="A3737" s="31"/>
      <c r="Q3737" s="31"/>
      <c r="R3737" s="31"/>
    </row>
    <row r="3738" spans="1:18" ht="12">
      <c r="A3738" s="31"/>
      <c r="Q3738" s="31"/>
      <c r="R3738" s="31"/>
    </row>
    <row r="3739" spans="1:18" ht="12">
      <c r="A3739" s="31"/>
      <c r="Q3739" s="31"/>
      <c r="R3739" s="31"/>
    </row>
    <row r="3740" spans="1:18" ht="12">
      <c r="A3740" s="31"/>
      <c r="Q3740" s="31"/>
      <c r="R3740" s="31"/>
    </row>
    <row r="3741" spans="1:18" ht="12">
      <c r="A3741" s="31"/>
      <c r="Q3741" s="31"/>
      <c r="R3741" s="31"/>
    </row>
    <row r="3742" spans="1:18" ht="12">
      <c r="A3742" s="31"/>
      <c r="Q3742" s="31"/>
      <c r="R3742" s="31"/>
    </row>
    <row r="3743" spans="1:18" ht="12">
      <c r="A3743" s="31"/>
      <c r="Q3743" s="31"/>
      <c r="R3743" s="31"/>
    </row>
    <row r="3744" spans="1:18" ht="12">
      <c r="A3744" s="31"/>
      <c r="Q3744" s="31"/>
      <c r="R3744" s="31"/>
    </row>
    <row r="3745" spans="1:18" ht="12">
      <c r="A3745" s="31"/>
      <c r="Q3745" s="31"/>
      <c r="R3745" s="31"/>
    </row>
    <row r="3746" spans="1:18" ht="12">
      <c r="A3746" s="31"/>
      <c r="Q3746" s="31"/>
      <c r="R3746" s="31"/>
    </row>
    <row r="3747" spans="1:18" ht="12">
      <c r="A3747" s="31"/>
      <c r="Q3747" s="31"/>
      <c r="R3747" s="31"/>
    </row>
    <row r="3748" spans="1:18" ht="12">
      <c r="A3748" s="31"/>
      <c r="Q3748" s="31"/>
      <c r="R3748" s="31"/>
    </row>
    <row r="3749" spans="1:18" ht="12">
      <c r="A3749" s="31"/>
      <c r="Q3749" s="31"/>
      <c r="R3749" s="31"/>
    </row>
    <row r="3750" spans="1:18" ht="12">
      <c r="A3750" s="31"/>
      <c r="Q3750" s="31"/>
      <c r="R3750" s="31"/>
    </row>
    <row r="3751" spans="1:18" ht="12">
      <c r="A3751" s="31"/>
      <c r="Q3751" s="31"/>
      <c r="R3751" s="31"/>
    </row>
    <row r="3752" spans="1:18" ht="12">
      <c r="A3752" s="31"/>
      <c r="Q3752" s="31"/>
      <c r="R3752" s="31"/>
    </row>
    <row r="3753" spans="1:18" ht="12">
      <c r="A3753" s="31"/>
      <c r="Q3753" s="31"/>
      <c r="R3753" s="31"/>
    </row>
    <row r="3754" spans="1:18" ht="12">
      <c r="A3754" s="31"/>
      <c r="Q3754" s="31"/>
      <c r="R3754" s="31"/>
    </row>
    <row r="3755" spans="1:18" ht="12">
      <c r="A3755" s="31"/>
      <c r="Q3755" s="31"/>
      <c r="R3755" s="31"/>
    </row>
    <row r="3756" spans="1:18" ht="12">
      <c r="A3756" s="31"/>
      <c r="Q3756" s="31"/>
      <c r="R3756" s="31"/>
    </row>
    <row r="3757" spans="1:18" ht="12">
      <c r="A3757" s="31"/>
      <c r="Q3757" s="31"/>
      <c r="R3757" s="31"/>
    </row>
    <row r="3758" spans="1:18" ht="12">
      <c r="A3758" s="31"/>
      <c r="Q3758" s="31"/>
      <c r="R3758" s="31"/>
    </row>
    <row r="3759" spans="1:18" ht="12">
      <c r="A3759" s="31"/>
      <c r="Q3759" s="31"/>
      <c r="R3759" s="31"/>
    </row>
    <row r="3760" spans="1:18" ht="12">
      <c r="A3760" s="31"/>
      <c r="Q3760" s="31"/>
      <c r="R3760" s="31"/>
    </row>
    <row r="3761" spans="1:18" ht="12">
      <c r="A3761" s="31"/>
      <c r="Q3761" s="31"/>
      <c r="R3761" s="31"/>
    </row>
    <row r="3762" spans="1:18" ht="12">
      <c r="A3762" s="31"/>
      <c r="Q3762" s="31"/>
      <c r="R3762" s="31"/>
    </row>
    <row r="3763" spans="1:18" ht="12">
      <c r="A3763" s="31"/>
      <c r="Q3763" s="31"/>
      <c r="R3763" s="31"/>
    </row>
    <row r="3764" spans="1:18" ht="12">
      <c r="A3764" s="31"/>
      <c r="Q3764" s="31"/>
      <c r="R3764" s="31"/>
    </row>
    <row r="3765" spans="1:18" ht="12">
      <c r="A3765" s="31"/>
      <c r="Q3765" s="31"/>
      <c r="R3765" s="31"/>
    </row>
    <row r="3766" spans="1:18" ht="12">
      <c r="A3766" s="31"/>
      <c r="Q3766" s="31"/>
      <c r="R3766" s="31"/>
    </row>
    <row r="3767" spans="1:18" ht="12">
      <c r="A3767" s="31"/>
      <c r="Q3767" s="31"/>
      <c r="R3767" s="31"/>
    </row>
    <row r="3768" spans="1:18" ht="12">
      <c r="A3768" s="31"/>
      <c r="Q3768" s="31"/>
      <c r="R3768" s="31"/>
    </row>
    <row r="3769" spans="1:18" ht="12">
      <c r="A3769" s="31"/>
      <c r="Q3769" s="31"/>
      <c r="R3769" s="31"/>
    </row>
    <row r="3770" spans="1:18" ht="12">
      <c r="A3770" s="31"/>
      <c r="Q3770" s="31"/>
      <c r="R3770" s="31"/>
    </row>
    <row r="3771" spans="1:18" ht="12">
      <c r="A3771" s="31"/>
      <c r="Q3771" s="31"/>
      <c r="R3771" s="31"/>
    </row>
    <row r="3772" spans="1:18" ht="12">
      <c r="A3772" s="31"/>
      <c r="Q3772" s="31"/>
      <c r="R3772" s="31"/>
    </row>
    <row r="3773" spans="1:18" ht="12">
      <c r="A3773" s="31"/>
      <c r="Q3773" s="31"/>
      <c r="R3773" s="31"/>
    </row>
    <row r="3774" spans="1:18" ht="12">
      <c r="A3774" s="31"/>
      <c r="Q3774" s="31"/>
      <c r="R3774" s="31"/>
    </row>
    <row r="3775" spans="1:18" ht="12">
      <c r="A3775" s="31"/>
      <c r="Q3775" s="31"/>
      <c r="R3775" s="31"/>
    </row>
    <row r="3776" spans="1:18" ht="12">
      <c r="A3776" s="31"/>
      <c r="Q3776" s="31"/>
      <c r="R3776" s="31"/>
    </row>
    <row r="3777" spans="1:18" ht="12">
      <c r="A3777" s="31"/>
      <c r="Q3777" s="31"/>
      <c r="R3777" s="31"/>
    </row>
    <row r="3778" spans="1:18" ht="12">
      <c r="A3778" s="31"/>
      <c r="Q3778" s="31"/>
      <c r="R3778" s="31"/>
    </row>
    <row r="3779" spans="1:18" ht="12">
      <c r="A3779" s="31"/>
      <c r="Q3779" s="31"/>
      <c r="R3779" s="31"/>
    </row>
    <row r="3780" spans="1:18" ht="12">
      <c r="A3780" s="31"/>
      <c r="Q3780" s="31"/>
      <c r="R3780" s="31"/>
    </row>
    <row r="3781" spans="1:18" ht="12">
      <c r="A3781" s="31"/>
      <c r="Q3781" s="31"/>
      <c r="R3781" s="31"/>
    </row>
    <row r="3782" spans="1:18" ht="12">
      <c r="A3782" s="31"/>
      <c r="Q3782" s="31"/>
      <c r="R3782" s="31"/>
    </row>
    <row r="3783" spans="1:18" ht="12">
      <c r="A3783" s="31"/>
      <c r="Q3783" s="31"/>
      <c r="R3783" s="31"/>
    </row>
    <row r="3784" spans="1:18" ht="12">
      <c r="A3784" s="31"/>
      <c r="Q3784" s="31"/>
      <c r="R3784" s="31"/>
    </row>
    <row r="3785" spans="1:18" ht="12">
      <c r="A3785" s="31"/>
      <c r="Q3785" s="31"/>
      <c r="R3785" s="31"/>
    </row>
    <row r="3786" spans="1:18" ht="12">
      <c r="A3786" s="31"/>
      <c r="Q3786" s="31"/>
      <c r="R3786" s="31"/>
    </row>
    <row r="3787" spans="1:18" ht="12">
      <c r="A3787" s="31"/>
      <c r="Q3787" s="31"/>
      <c r="R3787" s="31"/>
    </row>
    <row r="3788" spans="1:18" ht="12">
      <c r="A3788" s="31"/>
      <c r="Q3788" s="31"/>
      <c r="R3788" s="31"/>
    </row>
    <row r="3789" spans="1:18" ht="12">
      <c r="A3789" s="31"/>
      <c r="Q3789" s="31"/>
      <c r="R3789" s="31"/>
    </row>
    <row r="3790" spans="1:18" ht="12">
      <c r="A3790" s="31"/>
      <c r="Q3790" s="31"/>
      <c r="R3790" s="31"/>
    </row>
    <row r="3791" spans="1:18" ht="12">
      <c r="A3791" s="31"/>
      <c r="Q3791" s="31"/>
      <c r="R3791" s="31"/>
    </row>
    <row r="3792" spans="1:18" ht="12">
      <c r="A3792" s="31"/>
      <c r="Q3792" s="31"/>
      <c r="R3792" s="31"/>
    </row>
    <row r="3793" spans="1:18" ht="12">
      <c r="A3793" s="31"/>
      <c r="Q3793" s="31"/>
      <c r="R3793" s="31"/>
    </row>
    <row r="3794" spans="1:18" ht="12">
      <c r="A3794" s="31"/>
      <c r="Q3794" s="31"/>
      <c r="R3794" s="31"/>
    </row>
    <row r="3795" spans="1:18" ht="12">
      <c r="A3795" s="31"/>
      <c r="Q3795" s="31"/>
      <c r="R3795" s="31"/>
    </row>
    <row r="3796" spans="1:18" ht="12">
      <c r="A3796" s="31"/>
      <c r="Q3796" s="31"/>
      <c r="R3796" s="31"/>
    </row>
    <row r="3797" spans="1:18" ht="12">
      <c r="A3797" s="31"/>
      <c r="Q3797" s="31"/>
      <c r="R3797" s="31"/>
    </row>
    <row r="3798" spans="1:18" ht="12">
      <c r="A3798" s="31"/>
      <c r="Q3798" s="31"/>
      <c r="R3798" s="31"/>
    </row>
    <row r="3799" spans="1:18" ht="12">
      <c r="A3799" s="31"/>
      <c r="Q3799" s="31"/>
      <c r="R3799" s="31"/>
    </row>
    <row r="3800" spans="1:18" ht="12">
      <c r="A3800" s="31"/>
      <c r="Q3800" s="31"/>
      <c r="R3800" s="31"/>
    </row>
    <row r="3801" spans="1:18" ht="12">
      <c r="A3801" s="31"/>
      <c r="Q3801" s="31"/>
      <c r="R3801" s="31"/>
    </row>
    <row r="3802" spans="1:18" ht="12">
      <c r="A3802" s="31"/>
      <c r="Q3802" s="31"/>
      <c r="R3802" s="31"/>
    </row>
    <row r="3803" spans="1:18" ht="12">
      <c r="A3803" s="31"/>
      <c r="Q3803" s="31"/>
      <c r="R3803" s="31"/>
    </row>
    <row r="3804" spans="1:18" ht="12">
      <c r="A3804" s="31"/>
      <c r="Q3804" s="31"/>
      <c r="R3804" s="31"/>
    </row>
    <row r="3805" spans="1:18" ht="12">
      <c r="A3805" s="31"/>
      <c r="Q3805" s="31"/>
      <c r="R3805" s="31"/>
    </row>
    <row r="3806" spans="1:18" ht="12">
      <c r="A3806" s="31"/>
      <c r="Q3806" s="31"/>
      <c r="R3806" s="31"/>
    </row>
    <row r="3807" spans="1:18" ht="12">
      <c r="A3807" s="31"/>
      <c r="Q3807" s="31"/>
      <c r="R3807" s="31"/>
    </row>
    <row r="3808" spans="1:18" ht="12">
      <c r="A3808" s="31"/>
      <c r="Q3808" s="31"/>
      <c r="R3808" s="31"/>
    </row>
    <row r="3809" spans="1:18" ht="12">
      <c r="A3809" s="31"/>
      <c r="Q3809" s="31"/>
      <c r="R3809" s="31"/>
    </row>
    <row r="3810" spans="1:18" ht="12">
      <c r="A3810" s="31"/>
      <c r="Q3810" s="31"/>
      <c r="R3810" s="31"/>
    </row>
    <row r="3811" spans="1:18" ht="12">
      <c r="A3811" s="31"/>
      <c r="Q3811" s="31"/>
      <c r="R3811" s="31"/>
    </row>
    <row r="3812" spans="1:18" ht="12">
      <c r="A3812" s="31"/>
      <c r="Q3812" s="31"/>
      <c r="R3812" s="31"/>
    </row>
    <row r="3813" spans="1:18" ht="12">
      <c r="A3813" s="31"/>
      <c r="Q3813" s="31"/>
      <c r="R3813" s="31"/>
    </row>
    <row r="3814" spans="1:18" ht="12">
      <c r="A3814" s="31"/>
      <c r="Q3814" s="31"/>
      <c r="R3814" s="31"/>
    </row>
    <row r="3815" spans="1:18" ht="12">
      <c r="A3815" s="31"/>
      <c r="Q3815" s="31"/>
      <c r="R3815" s="31"/>
    </row>
    <row r="3816" spans="1:18" ht="12">
      <c r="A3816" s="31"/>
      <c r="Q3816" s="31"/>
      <c r="R3816" s="31"/>
    </row>
    <row r="3817" spans="1:18" ht="12">
      <c r="A3817" s="31"/>
      <c r="Q3817" s="31"/>
      <c r="R3817" s="31"/>
    </row>
    <row r="3818" spans="1:18" ht="12">
      <c r="A3818" s="31"/>
      <c r="Q3818" s="31"/>
      <c r="R3818" s="31"/>
    </row>
    <row r="3819" spans="1:18" ht="12">
      <c r="A3819" s="31"/>
      <c r="Q3819" s="31"/>
      <c r="R3819" s="31"/>
    </row>
    <row r="3820" spans="1:18" ht="12">
      <c r="A3820" s="31"/>
      <c r="Q3820" s="31"/>
      <c r="R3820" s="31"/>
    </row>
    <row r="3821" spans="1:18" ht="12">
      <c r="A3821" s="31"/>
      <c r="Q3821" s="31"/>
      <c r="R3821" s="31"/>
    </row>
    <row r="3822" spans="1:18" ht="12">
      <c r="A3822" s="31"/>
      <c r="Q3822" s="31"/>
      <c r="R3822" s="31"/>
    </row>
    <row r="3823" spans="1:18" ht="12">
      <c r="A3823" s="31"/>
      <c r="Q3823" s="31"/>
      <c r="R3823" s="31"/>
    </row>
    <row r="3824" spans="1:18" ht="12">
      <c r="A3824" s="31"/>
      <c r="Q3824" s="31"/>
      <c r="R3824" s="31"/>
    </row>
    <row r="3825" spans="1:18" ht="12">
      <c r="A3825" s="31"/>
      <c r="Q3825" s="31"/>
      <c r="R3825" s="31"/>
    </row>
    <row r="3826" spans="1:18" ht="12">
      <c r="A3826" s="31"/>
      <c r="Q3826" s="31"/>
      <c r="R3826" s="31"/>
    </row>
    <row r="3827" spans="1:18" ht="12">
      <c r="A3827" s="31"/>
      <c r="Q3827" s="31"/>
      <c r="R3827" s="31"/>
    </row>
    <row r="3828" spans="1:18" ht="12">
      <c r="A3828" s="31"/>
      <c r="Q3828" s="31"/>
      <c r="R3828" s="31"/>
    </row>
    <row r="3829" spans="1:18" ht="12">
      <c r="A3829" s="31"/>
      <c r="Q3829" s="31"/>
      <c r="R3829" s="31"/>
    </row>
    <row r="3830" spans="1:18" ht="12">
      <c r="A3830" s="31"/>
      <c r="Q3830" s="31"/>
      <c r="R3830" s="31"/>
    </row>
    <row r="3831" spans="1:18" ht="12">
      <c r="A3831" s="31"/>
      <c r="Q3831" s="31"/>
      <c r="R3831" s="31"/>
    </row>
    <row r="3832" spans="1:18" ht="12">
      <c r="A3832" s="31"/>
      <c r="Q3832" s="31"/>
      <c r="R3832" s="31"/>
    </row>
    <row r="3833" spans="1:18" ht="12">
      <c r="A3833" s="31"/>
      <c r="Q3833" s="31"/>
      <c r="R3833" s="31"/>
    </row>
    <row r="3834" spans="1:18" ht="12">
      <c r="A3834" s="31"/>
      <c r="Q3834" s="31"/>
      <c r="R3834" s="31"/>
    </row>
    <row r="3835" spans="1:18" ht="12">
      <c r="A3835" s="31"/>
      <c r="Q3835" s="31"/>
      <c r="R3835" s="31"/>
    </row>
    <row r="3836" spans="1:18" ht="12">
      <c r="A3836" s="31"/>
      <c r="Q3836" s="31"/>
      <c r="R3836" s="31"/>
    </row>
    <row r="3837" spans="1:18" ht="12">
      <c r="A3837" s="31"/>
      <c r="Q3837" s="31"/>
      <c r="R3837" s="31"/>
    </row>
    <row r="3838" spans="1:18" ht="12">
      <c r="A3838" s="31"/>
      <c r="Q3838" s="31"/>
      <c r="R3838" s="31"/>
    </row>
    <row r="3839" spans="1:18" ht="12">
      <c r="A3839" s="31"/>
      <c r="Q3839" s="31"/>
      <c r="R3839" s="31"/>
    </row>
    <row r="3840" spans="1:18" ht="12">
      <c r="A3840" s="31"/>
      <c r="Q3840" s="31"/>
      <c r="R3840" s="31"/>
    </row>
    <row r="3841" spans="1:18" ht="12">
      <c r="A3841" s="31"/>
      <c r="Q3841" s="31"/>
      <c r="R3841" s="31"/>
    </row>
    <row r="3842" spans="1:18" ht="12">
      <c r="A3842" s="31"/>
      <c r="Q3842" s="31"/>
      <c r="R3842" s="31"/>
    </row>
    <row r="3843" spans="1:18" ht="12">
      <c r="A3843" s="31"/>
      <c r="Q3843" s="31"/>
      <c r="R3843" s="31"/>
    </row>
    <row r="3844" spans="1:18" ht="12">
      <c r="A3844" s="31"/>
      <c r="Q3844" s="31"/>
      <c r="R3844" s="31"/>
    </row>
    <row r="3845" spans="1:18" ht="12">
      <c r="A3845" s="31"/>
      <c r="Q3845" s="31"/>
      <c r="R3845" s="31"/>
    </row>
    <row r="3846" spans="1:18" ht="12">
      <c r="A3846" s="31"/>
      <c r="Q3846" s="31"/>
      <c r="R3846" s="31"/>
    </row>
    <row r="3847" spans="1:18" ht="12">
      <c r="A3847" s="31"/>
      <c r="Q3847" s="31"/>
      <c r="R3847" s="31"/>
    </row>
    <row r="3848" spans="1:18" ht="12">
      <c r="A3848" s="31"/>
      <c r="Q3848" s="31"/>
      <c r="R3848" s="31"/>
    </row>
    <row r="3849" spans="1:18" ht="12">
      <c r="A3849" s="31"/>
      <c r="Q3849" s="31"/>
      <c r="R3849" s="31"/>
    </row>
    <row r="3850" spans="1:18" ht="12">
      <c r="A3850" s="31"/>
      <c r="Q3850" s="31"/>
      <c r="R3850" s="31"/>
    </row>
    <row r="3851" spans="1:18" ht="12">
      <c r="A3851" s="31"/>
      <c r="Q3851" s="31"/>
      <c r="R3851" s="31"/>
    </row>
    <row r="3852" spans="1:18" ht="12">
      <c r="A3852" s="31"/>
      <c r="Q3852" s="31"/>
      <c r="R3852" s="31"/>
    </row>
    <row r="3853" spans="1:18" ht="12">
      <c r="A3853" s="31"/>
      <c r="Q3853" s="31"/>
      <c r="R3853" s="31"/>
    </row>
    <row r="3854" spans="1:18" ht="12">
      <c r="A3854" s="31"/>
      <c r="Q3854" s="31"/>
      <c r="R3854" s="31"/>
    </row>
    <row r="3855" spans="1:18" ht="12">
      <c r="A3855" s="31"/>
      <c r="Q3855" s="31"/>
      <c r="R3855" s="31"/>
    </row>
    <row r="3856" spans="1:18" ht="12">
      <c r="A3856" s="31"/>
      <c r="Q3856" s="31"/>
      <c r="R3856" s="31"/>
    </row>
    <row r="3857" spans="1:18" ht="12">
      <c r="A3857" s="31"/>
      <c r="Q3857" s="31"/>
      <c r="R3857" s="31"/>
    </row>
    <row r="3858" spans="1:18" ht="12">
      <c r="A3858" s="31"/>
      <c r="Q3858" s="31"/>
      <c r="R3858" s="31"/>
    </row>
    <row r="3859" spans="1:18" ht="12">
      <c r="A3859" s="31"/>
      <c r="Q3859" s="31"/>
      <c r="R3859" s="31"/>
    </row>
    <row r="3860" spans="1:18" ht="12">
      <c r="A3860" s="31"/>
      <c r="Q3860" s="31"/>
      <c r="R3860" s="31"/>
    </row>
    <row r="3861" spans="1:18" ht="12">
      <c r="A3861" s="31"/>
      <c r="Q3861" s="31"/>
      <c r="R3861" s="31"/>
    </row>
    <row r="3862" spans="1:18" ht="12">
      <c r="A3862" s="31"/>
      <c r="Q3862" s="31"/>
      <c r="R3862" s="31"/>
    </row>
    <row r="3863" spans="1:18" ht="12">
      <c r="A3863" s="31"/>
      <c r="Q3863" s="31"/>
      <c r="R3863" s="31"/>
    </row>
    <row r="3864" spans="1:18" ht="12">
      <c r="A3864" s="31"/>
      <c r="Q3864" s="31"/>
      <c r="R3864" s="31"/>
    </row>
    <row r="3865" spans="1:18" ht="12">
      <c r="A3865" s="31"/>
      <c r="Q3865" s="31"/>
      <c r="R3865" s="31"/>
    </row>
    <row r="3866" spans="1:18" ht="12">
      <c r="A3866" s="31"/>
      <c r="Q3866" s="31"/>
      <c r="R3866" s="31"/>
    </row>
    <row r="3867" spans="1:18" ht="12">
      <c r="A3867" s="31"/>
      <c r="Q3867" s="31"/>
      <c r="R3867" s="31"/>
    </row>
    <row r="3868" spans="1:18" ht="12">
      <c r="A3868" s="31"/>
      <c r="Q3868" s="31"/>
      <c r="R3868" s="31"/>
    </row>
    <row r="3869" spans="1:18" ht="12">
      <c r="A3869" s="31"/>
      <c r="Q3869" s="31"/>
      <c r="R3869" s="31"/>
    </row>
    <row r="3870" spans="1:18" ht="12">
      <c r="A3870" s="31"/>
      <c r="Q3870" s="31"/>
      <c r="R3870" s="31"/>
    </row>
    <row r="3871" spans="1:18" ht="12">
      <c r="A3871" s="31"/>
      <c r="Q3871" s="31"/>
      <c r="R3871" s="31"/>
    </row>
    <row r="3872" spans="1:18" ht="12">
      <c r="A3872" s="31"/>
      <c r="Q3872" s="31"/>
      <c r="R3872" s="31"/>
    </row>
    <row r="3873" spans="1:18" ht="12">
      <c r="A3873" s="31"/>
      <c r="Q3873" s="31"/>
      <c r="R3873" s="31"/>
    </row>
    <row r="3874" spans="1:18" ht="12">
      <c r="A3874" s="31"/>
      <c r="Q3874" s="31"/>
      <c r="R3874" s="31"/>
    </row>
    <row r="3875" spans="1:18" ht="12">
      <c r="A3875" s="31"/>
      <c r="Q3875" s="31"/>
      <c r="R3875" s="31"/>
    </row>
    <row r="3876" spans="1:18" ht="12">
      <c r="A3876" s="31"/>
      <c r="Q3876" s="31"/>
      <c r="R3876" s="31"/>
    </row>
    <row r="3877" spans="1:18" ht="12">
      <c r="A3877" s="31"/>
      <c r="Q3877" s="31"/>
      <c r="R3877" s="31"/>
    </row>
    <row r="3878" spans="1:18" ht="12">
      <c r="A3878" s="31"/>
      <c r="Q3878" s="31"/>
      <c r="R3878" s="31"/>
    </row>
    <row r="3879" spans="1:18" ht="12">
      <c r="A3879" s="31"/>
      <c r="Q3879" s="31"/>
      <c r="R3879" s="31"/>
    </row>
    <row r="3880" spans="1:18" ht="12">
      <c r="A3880" s="31"/>
      <c r="Q3880" s="31"/>
      <c r="R3880" s="31"/>
    </row>
    <row r="3881" spans="1:18" ht="12">
      <c r="A3881" s="31"/>
      <c r="Q3881" s="31"/>
      <c r="R3881" s="31"/>
    </row>
    <row r="3882" spans="1:18" ht="12">
      <c r="A3882" s="31"/>
      <c r="Q3882" s="31"/>
      <c r="R3882" s="31"/>
    </row>
    <row r="3883" spans="1:18" ht="12">
      <c r="A3883" s="31"/>
      <c r="Q3883" s="31"/>
      <c r="R3883" s="31"/>
    </row>
    <row r="3884" spans="1:18" ht="12">
      <c r="A3884" s="31"/>
      <c r="Q3884" s="31"/>
      <c r="R3884" s="31"/>
    </row>
    <row r="3885" spans="1:18" ht="12">
      <c r="A3885" s="31"/>
      <c r="Q3885" s="31"/>
      <c r="R3885" s="31"/>
    </row>
    <row r="3886" spans="1:18" ht="12">
      <c r="A3886" s="31"/>
      <c r="Q3886" s="31"/>
      <c r="R3886" s="31"/>
    </row>
    <row r="3887" spans="1:18" ht="12">
      <c r="A3887" s="31"/>
      <c r="Q3887" s="31"/>
      <c r="R3887" s="31"/>
    </row>
    <row r="3888" spans="1:18" ht="12">
      <c r="A3888" s="31"/>
      <c r="Q3888" s="31"/>
      <c r="R3888" s="31"/>
    </row>
    <row r="3889" spans="1:18" ht="12">
      <c r="A3889" s="31"/>
      <c r="Q3889" s="31"/>
      <c r="R3889" s="31"/>
    </row>
    <row r="3890" spans="1:18" ht="12">
      <c r="A3890" s="31"/>
      <c r="Q3890" s="31"/>
      <c r="R3890" s="31"/>
    </row>
    <row r="3891" spans="1:18" ht="12">
      <c r="A3891" s="31"/>
      <c r="Q3891" s="31"/>
      <c r="R3891" s="31"/>
    </row>
    <row r="3892" spans="1:18" ht="12">
      <c r="A3892" s="31"/>
      <c r="Q3892" s="31"/>
      <c r="R3892" s="31"/>
    </row>
    <row r="3893" spans="1:18" ht="12">
      <c r="A3893" s="31"/>
      <c r="Q3893" s="31"/>
      <c r="R3893" s="31"/>
    </row>
    <row r="3894" spans="1:18" ht="12">
      <c r="A3894" s="31"/>
      <c r="Q3894" s="31"/>
      <c r="R3894" s="31"/>
    </row>
    <row r="3895" spans="1:18" ht="12">
      <c r="A3895" s="31"/>
      <c r="Q3895" s="31"/>
      <c r="R3895" s="31"/>
    </row>
    <row r="3896" spans="1:18" ht="12">
      <c r="A3896" s="31"/>
      <c r="Q3896" s="31"/>
      <c r="R3896" s="31"/>
    </row>
    <row r="3897" spans="1:18" ht="12">
      <c r="A3897" s="31"/>
      <c r="Q3897" s="31"/>
      <c r="R3897" s="31"/>
    </row>
    <row r="3898" spans="1:18" ht="12">
      <c r="A3898" s="31"/>
      <c r="Q3898" s="31"/>
      <c r="R3898" s="31"/>
    </row>
    <row r="3899" spans="1:18" ht="12">
      <c r="A3899" s="31"/>
      <c r="Q3899" s="31"/>
      <c r="R3899" s="31"/>
    </row>
    <row r="3900" spans="1:18" ht="12">
      <c r="A3900" s="31"/>
      <c r="Q3900" s="31"/>
      <c r="R3900" s="31"/>
    </row>
    <row r="3901" spans="1:18" ht="12">
      <c r="A3901" s="31"/>
      <c r="Q3901" s="31"/>
      <c r="R3901" s="31"/>
    </row>
    <row r="3902" spans="1:18" ht="12">
      <c r="A3902" s="31"/>
      <c r="Q3902" s="31"/>
      <c r="R3902" s="31"/>
    </row>
    <row r="3903" spans="1:18" ht="12">
      <c r="A3903" s="31"/>
      <c r="Q3903" s="31"/>
      <c r="R3903" s="31"/>
    </row>
    <row r="3904" spans="1:18" ht="12">
      <c r="A3904" s="31"/>
      <c r="Q3904" s="31"/>
      <c r="R3904" s="31"/>
    </row>
    <row r="3905" spans="1:18" ht="12">
      <c r="A3905" s="31"/>
      <c r="Q3905" s="31"/>
      <c r="R3905" s="31"/>
    </row>
    <row r="3906" spans="1:18" ht="12">
      <c r="A3906" s="31"/>
      <c r="Q3906" s="31"/>
      <c r="R3906" s="31"/>
    </row>
    <row r="3907" spans="1:18" ht="12">
      <c r="A3907" s="31"/>
      <c r="Q3907" s="31"/>
      <c r="R3907" s="31"/>
    </row>
    <row r="3908" spans="1:18" ht="12">
      <c r="A3908" s="31"/>
      <c r="Q3908" s="31"/>
      <c r="R3908" s="31"/>
    </row>
    <row r="3909" spans="1:18" ht="12">
      <c r="A3909" s="31"/>
      <c r="Q3909" s="31"/>
      <c r="R3909" s="31"/>
    </row>
    <row r="3910" spans="1:18" ht="12">
      <c r="A3910" s="31"/>
      <c r="Q3910" s="31"/>
      <c r="R3910" s="31"/>
    </row>
    <row r="3911" spans="1:18" ht="12">
      <c r="A3911" s="31"/>
      <c r="Q3911" s="31"/>
      <c r="R3911" s="31"/>
    </row>
    <row r="3912" spans="1:18" ht="12">
      <c r="A3912" s="31"/>
      <c r="Q3912" s="31"/>
      <c r="R3912" s="31"/>
    </row>
    <row r="3913" spans="1:18" ht="12">
      <c r="A3913" s="31"/>
      <c r="Q3913" s="31"/>
      <c r="R3913" s="31"/>
    </row>
    <row r="3914" spans="1:18" ht="12">
      <c r="A3914" s="31"/>
      <c r="Q3914" s="31"/>
      <c r="R3914" s="31"/>
    </row>
    <row r="3915" spans="1:18" ht="12">
      <c r="A3915" s="31"/>
      <c r="Q3915" s="31"/>
      <c r="R3915" s="31"/>
    </row>
    <row r="3916" spans="1:18" ht="12">
      <c r="A3916" s="31"/>
      <c r="Q3916" s="31"/>
      <c r="R3916" s="31"/>
    </row>
    <row r="3917" spans="1:18" ht="12">
      <c r="A3917" s="31"/>
      <c r="Q3917" s="31"/>
      <c r="R3917" s="31"/>
    </row>
    <row r="3918" spans="1:18" ht="12">
      <c r="A3918" s="31"/>
      <c r="Q3918" s="31"/>
      <c r="R3918" s="31"/>
    </row>
    <row r="3919" spans="1:18" ht="12">
      <c r="A3919" s="31"/>
      <c r="Q3919" s="31"/>
      <c r="R3919" s="31"/>
    </row>
    <row r="3920" spans="1:18" ht="12">
      <c r="A3920" s="31"/>
      <c r="Q3920" s="31"/>
      <c r="R3920" s="31"/>
    </row>
    <row r="3921" spans="1:18" ht="12">
      <c r="A3921" s="31"/>
      <c r="Q3921" s="31"/>
      <c r="R3921" s="31"/>
    </row>
    <row r="3922" spans="1:18" ht="12">
      <c r="A3922" s="31"/>
      <c r="Q3922" s="31"/>
      <c r="R3922" s="31"/>
    </row>
    <row r="3923" spans="1:18" ht="12">
      <c r="A3923" s="31"/>
      <c r="Q3923" s="31"/>
      <c r="R3923" s="31"/>
    </row>
    <row r="3924" spans="1:18" ht="12">
      <c r="A3924" s="31"/>
      <c r="Q3924" s="31"/>
      <c r="R3924" s="31"/>
    </row>
    <row r="3925" spans="1:18" ht="12">
      <c r="A3925" s="31"/>
      <c r="Q3925" s="31"/>
      <c r="R3925" s="31"/>
    </row>
    <row r="3926" spans="1:18" ht="12">
      <c r="A3926" s="31"/>
      <c r="Q3926" s="31"/>
      <c r="R3926" s="31"/>
    </row>
    <row r="3927" spans="1:18" ht="12">
      <c r="A3927" s="31"/>
      <c r="Q3927" s="31"/>
      <c r="R3927" s="31"/>
    </row>
    <row r="3928" spans="1:18" ht="12">
      <c r="A3928" s="31"/>
      <c r="Q3928" s="31"/>
      <c r="R3928" s="31"/>
    </row>
    <row r="3929" spans="1:18" ht="12">
      <c r="A3929" s="31"/>
      <c r="Q3929" s="31"/>
      <c r="R3929" s="31"/>
    </row>
    <row r="3930" spans="1:18" ht="12">
      <c r="A3930" s="31"/>
      <c r="Q3930" s="31"/>
      <c r="R3930" s="31"/>
    </row>
    <row r="3931" spans="1:18" ht="12">
      <c r="A3931" s="31"/>
      <c r="Q3931" s="31"/>
      <c r="R3931" s="31"/>
    </row>
    <row r="3932" spans="1:18" ht="12">
      <c r="A3932" s="31"/>
      <c r="Q3932" s="31"/>
      <c r="R3932" s="31"/>
    </row>
    <row r="3933" spans="1:18" ht="12">
      <c r="A3933" s="31"/>
      <c r="Q3933" s="31"/>
      <c r="R3933" s="31"/>
    </row>
    <row r="3934" spans="1:18" ht="12">
      <c r="A3934" s="31"/>
      <c r="Q3934" s="31"/>
      <c r="R3934" s="31"/>
    </row>
    <row r="3935" spans="1:18" ht="12">
      <c r="A3935" s="31"/>
      <c r="Q3935" s="31"/>
      <c r="R3935" s="31"/>
    </row>
    <row r="3936" spans="1:18" ht="12">
      <c r="A3936" s="31"/>
      <c r="Q3936" s="31"/>
      <c r="R3936" s="31"/>
    </row>
    <row r="3937" spans="1:18" ht="12">
      <c r="A3937" s="31"/>
      <c r="Q3937" s="31"/>
      <c r="R3937" s="31"/>
    </row>
    <row r="3938" spans="1:18" ht="12">
      <c r="A3938" s="31"/>
      <c r="Q3938" s="31"/>
      <c r="R3938" s="31"/>
    </row>
    <row r="3939" spans="1:18" ht="12">
      <c r="A3939" s="31"/>
      <c r="Q3939" s="31"/>
      <c r="R3939" s="31"/>
    </row>
    <row r="3940" spans="1:18" ht="12">
      <c r="A3940" s="31"/>
      <c r="Q3940" s="31"/>
      <c r="R3940" s="31"/>
    </row>
    <row r="3941" spans="1:18" ht="12">
      <c r="A3941" s="31"/>
      <c r="Q3941" s="31"/>
      <c r="R3941" s="31"/>
    </row>
    <row r="3942" spans="1:18" ht="12">
      <c r="A3942" s="31"/>
      <c r="Q3942" s="31"/>
      <c r="R3942" s="31"/>
    </row>
    <row r="3943" spans="1:18" ht="12">
      <c r="A3943" s="31"/>
      <c r="Q3943" s="31"/>
      <c r="R3943" s="31"/>
    </row>
    <row r="3944" spans="1:18" ht="12">
      <c r="A3944" s="31"/>
      <c r="Q3944" s="31"/>
      <c r="R3944" s="31"/>
    </row>
    <row r="3945" spans="1:18" ht="12">
      <c r="A3945" s="31"/>
      <c r="Q3945" s="31"/>
      <c r="R3945" s="31"/>
    </row>
    <row r="3946" spans="1:18" ht="12">
      <c r="A3946" s="31"/>
      <c r="Q3946" s="31"/>
      <c r="R3946" s="31"/>
    </row>
    <row r="3947" spans="1:18" ht="12">
      <c r="A3947" s="31"/>
      <c r="Q3947" s="31"/>
      <c r="R3947" s="31"/>
    </row>
    <row r="3948" spans="1:18" ht="12">
      <c r="A3948" s="31"/>
      <c r="Q3948" s="31"/>
      <c r="R3948" s="31"/>
    </row>
    <row r="3949" spans="1:18" ht="12">
      <c r="A3949" s="31"/>
      <c r="Q3949" s="31"/>
      <c r="R3949" s="31"/>
    </row>
    <row r="3950" spans="1:18" ht="12">
      <c r="A3950" s="31"/>
      <c r="Q3950" s="31"/>
      <c r="R3950" s="31"/>
    </row>
    <row r="3951" spans="1:18" ht="12">
      <c r="A3951" s="31"/>
      <c r="Q3951" s="31"/>
      <c r="R3951" s="31"/>
    </row>
    <row r="3952" spans="1:18" ht="12">
      <c r="A3952" s="31"/>
      <c r="Q3952" s="31"/>
      <c r="R3952" s="31"/>
    </row>
    <row r="3953" spans="1:18" ht="12">
      <c r="A3953" s="31"/>
      <c r="Q3953" s="31"/>
      <c r="R3953" s="31"/>
    </row>
    <row r="3954" spans="1:18" ht="12">
      <c r="A3954" s="31"/>
      <c r="Q3954" s="31"/>
      <c r="R3954" s="31"/>
    </row>
    <row r="3955" spans="1:18" ht="12">
      <c r="A3955" s="31"/>
      <c r="Q3955" s="31"/>
      <c r="R3955" s="31"/>
    </row>
    <row r="3956" spans="1:18" ht="12">
      <c r="A3956" s="31"/>
      <c r="Q3956" s="31"/>
      <c r="R3956" s="31"/>
    </row>
    <row r="3957" spans="1:18" ht="12">
      <c r="A3957" s="31"/>
      <c r="Q3957" s="31"/>
      <c r="R3957" s="31"/>
    </row>
    <row r="3958" spans="1:18" ht="12">
      <c r="A3958" s="31"/>
      <c r="Q3958" s="31"/>
      <c r="R3958" s="31"/>
    </row>
    <row r="3959" spans="1:18" ht="12">
      <c r="A3959" s="31"/>
      <c r="Q3959" s="31"/>
      <c r="R3959" s="31"/>
    </row>
    <row r="3960" spans="1:18" ht="12">
      <c r="A3960" s="31"/>
      <c r="Q3960" s="31"/>
      <c r="R3960" s="31"/>
    </row>
    <row r="3961" spans="1:18" ht="12">
      <c r="A3961" s="31"/>
      <c r="Q3961" s="31"/>
      <c r="R3961" s="31"/>
    </row>
    <row r="3962" spans="1:18" ht="12">
      <c r="A3962" s="31"/>
      <c r="Q3962" s="31"/>
      <c r="R3962" s="31"/>
    </row>
    <row r="3963" spans="1:18" ht="12">
      <c r="A3963" s="31"/>
      <c r="Q3963" s="31"/>
      <c r="R3963" s="31"/>
    </row>
    <row r="3964" spans="1:18" ht="12">
      <c r="A3964" s="31"/>
      <c r="Q3964" s="31"/>
      <c r="R3964" s="31"/>
    </row>
    <row r="3965" spans="1:18" ht="12">
      <c r="A3965" s="31"/>
      <c r="Q3965" s="31"/>
      <c r="R3965" s="31"/>
    </row>
    <row r="3966" spans="1:18" ht="12">
      <c r="A3966" s="31"/>
      <c r="Q3966" s="31"/>
      <c r="R3966" s="31"/>
    </row>
    <row r="3967" spans="1:18" ht="12">
      <c r="A3967" s="31"/>
      <c r="Q3967" s="31"/>
      <c r="R3967" s="31"/>
    </row>
    <row r="3968" spans="1:18" ht="12">
      <c r="A3968" s="31"/>
      <c r="Q3968" s="31"/>
      <c r="R3968" s="31"/>
    </row>
    <row r="3969" spans="1:18" ht="12">
      <c r="A3969" s="31"/>
      <c r="Q3969" s="31"/>
      <c r="R3969" s="31"/>
    </row>
    <row r="3970" spans="1:18" ht="12">
      <c r="A3970" s="31"/>
      <c r="Q3970" s="31"/>
      <c r="R3970" s="31"/>
    </row>
    <row r="3971" spans="1:18" ht="12">
      <c r="A3971" s="31"/>
      <c r="Q3971" s="31"/>
      <c r="R3971" s="31"/>
    </row>
    <row r="3972" spans="1:18" ht="12">
      <c r="A3972" s="31"/>
      <c r="Q3972" s="31"/>
      <c r="R3972" s="31"/>
    </row>
    <row r="3973" spans="1:18" ht="12">
      <c r="A3973" s="31"/>
      <c r="Q3973" s="31"/>
      <c r="R3973" s="31"/>
    </row>
    <row r="3974" spans="1:18" ht="12">
      <c r="A3974" s="31"/>
      <c r="Q3974" s="31"/>
      <c r="R3974" s="31"/>
    </row>
    <row r="3975" spans="1:18" ht="12">
      <c r="A3975" s="31"/>
      <c r="Q3975" s="31"/>
      <c r="R3975" s="31"/>
    </row>
    <row r="3976" spans="1:18" ht="12">
      <c r="A3976" s="31"/>
      <c r="Q3976" s="31"/>
      <c r="R3976" s="31"/>
    </row>
    <row r="3977" spans="1:18" ht="12">
      <c r="A3977" s="31"/>
      <c r="Q3977" s="31"/>
      <c r="R3977" s="31"/>
    </row>
    <row r="3978" spans="1:18" ht="12">
      <c r="A3978" s="31"/>
      <c r="Q3978" s="31"/>
      <c r="R3978" s="31"/>
    </row>
    <row r="3979" spans="1:18" ht="12">
      <c r="A3979" s="31"/>
      <c r="Q3979" s="31"/>
      <c r="R3979" s="31"/>
    </row>
    <row r="3980" spans="1:18" ht="12">
      <c r="A3980" s="31"/>
      <c r="Q3980" s="31"/>
      <c r="R3980" s="31"/>
    </row>
    <row r="3981" spans="1:18" ht="12">
      <c r="A3981" s="31"/>
      <c r="Q3981" s="31"/>
      <c r="R3981" s="31"/>
    </row>
    <row r="3982" spans="1:18" ht="12">
      <c r="A3982" s="31"/>
      <c r="Q3982" s="31"/>
      <c r="R3982" s="31"/>
    </row>
    <row r="3983" spans="1:18" ht="12">
      <c r="A3983" s="31"/>
      <c r="Q3983" s="31"/>
      <c r="R3983" s="31"/>
    </row>
    <row r="3984" spans="1:18" ht="12">
      <c r="A3984" s="31"/>
      <c r="Q3984" s="31"/>
      <c r="R3984" s="31"/>
    </row>
    <row r="3985" spans="1:18" ht="12">
      <c r="A3985" s="31"/>
      <c r="Q3985" s="31"/>
      <c r="R3985" s="31"/>
    </row>
    <row r="3986" spans="1:18" ht="12">
      <c r="A3986" s="31"/>
      <c r="Q3986" s="31"/>
      <c r="R3986" s="31"/>
    </row>
    <row r="3987" spans="1:18" ht="12">
      <c r="A3987" s="31"/>
      <c r="Q3987" s="31"/>
      <c r="R3987" s="31"/>
    </row>
    <row r="3988" spans="1:18" ht="12">
      <c r="A3988" s="31"/>
      <c r="Q3988" s="31"/>
      <c r="R3988" s="31"/>
    </row>
    <row r="3989" spans="1:18" ht="12">
      <c r="A3989" s="31"/>
      <c r="Q3989" s="31"/>
      <c r="R3989" s="31"/>
    </row>
    <row r="3990" spans="1:18" ht="12">
      <c r="A3990" s="31"/>
      <c r="Q3990" s="31"/>
      <c r="R3990" s="31"/>
    </row>
    <row r="3991" spans="1:18" ht="12">
      <c r="A3991" s="31"/>
      <c r="Q3991" s="31"/>
      <c r="R3991" s="31"/>
    </row>
    <row r="3992" spans="1:18" ht="12">
      <c r="A3992" s="31"/>
      <c r="Q3992" s="31"/>
      <c r="R3992" s="31"/>
    </row>
    <row r="3993" spans="1:18" ht="12">
      <c r="A3993" s="31"/>
      <c r="Q3993" s="31"/>
      <c r="R3993" s="31"/>
    </row>
    <row r="3994" spans="1:18" ht="12">
      <c r="A3994" s="31"/>
      <c r="Q3994" s="31"/>
      <c r="R3994" s="31"/>
    </row>
    <row r="3995" spans="1:18" ht="12">
      <c r="A3995" s="31"/>
      <c r="Q3995" s="31"/>
      <c r="R3995" s="31"/>
    </row>
    <row r="3996" spans="1:18" ht="12">
      <c r="A3996" s="31"/>
      <c r="Q3996" s="31"/>
      <c r="R3996" s="31"/>
    </row>
    <row r="3997" spans="1:18" ht="12">
      <c r="A3997" s="31"/>
      <c r="Q3997" s="31"/>
      <c r="R3997" s="31"/>
    </row>
    <row r="3998" spans="1:18" ht="12">
      <c r="A3998" s="31"/>
      <c r="Q3998" s="31"/>
      <c r="R3998" s="31"/>
    </row>
    <row r="3999" spans="1:18" ht="12">
      <c r="A3999" s="31"/>
      <c r="Q3999" s="31"/>
      <c r="R3999" s="31"/>
    </row>
    <row r="4000" spans="1:18" ht="12">
      <c r="A4000" s="31"/>
      <c r="Q4000" s="31"/>
      <c r="R4000" s="31"/>
    </row>
    <row r="4001" spans="1:18" ht="12">
      <c r="A4001" s="31"/>
      <c r="Q4001" s="31"/>
      <c r="R4001" s="31"/>
    </row>
    <row r="4002" spans="1:18" ht="12">
      <c r="A4002" s="31"/>
      <c r="Q4002" s="31"/>
      <c r="R4002" s="31"/>
    </row>
    <row r="4003" spans="1:18" ht="12">
      <c r="A4003" s="31"/>
      <c r="Q4003" s="31"/>
      <c r="R4003" s="31"/>
    </row>
    <row r="4004" spans="1:18" ht="12">
      <c r="A4004" s="31"/>
      <c r="Q4004" s="31"/>
      <c r="R4004" s="31"/>
    </row>
    <row r="4005" spans="1:18" ht="12">
      <c r="A4005" s="31"/>
      <c r="Q4005" s="31"/>
      <c r="R4005" s="31"/>
    </row>
    <row r="4006" spans="1:18" ht="12">
      <c r="A4006" s="31"/>
      <c r="Q4006" s="31"/>
      <c r="R4006" s="31"/>
    </row>
    <row r="4007" spans="1:18" ht="12">
      <c r="A4007" s="31"/>
      <c r="Q4007" s="31"/>
      <c r="R4007" s="31"/>
    </row>
    <row r="4008" spans="1:18" ht="12">
      <c r="A4008" s="31"/>
      <c r="Q4008" s="31"/>
      <c r="R4008" s="31"/>
    </row>
    <row r="4009" spans="1:18" ht="12">
      <c r="A4009" s="31"/>
      <c r="Q4009" s="31"/>
      <c r="R4009" s="31"/>
    </row>
    <row r="4010" spans="1:18" ht="12">
      <c r="A4010" s="31"/>
      <c r="Q4010" s="31"/>
      <c r="R4010" s="31"/>
    </row>
    <row r="4011" spans="1:18" ht="12">
      <c r="A4011" s="31"/>
      <c r="Q4011" s="31"/>
      <c r="R4011" s="31"/>
    </row>
    <row r="4012" spans="1:18" ht="12">
      <c r="A4012" s="31"/>
      <c r="Q4012" s="31"/>
      <c r="R4012" s="31"/>
    </row>
    <row r="4013" spans="1:18" ht="12">
      <c r="A4013" s="31"/>
      <c r="Q4013" s="31"/>
      <c r="R4013" s="31"/>
    </row>
    <row r="4014" spans="1:18" ht="12">
      <c r="A4014" s="31"/>
      <c r="Q4014" s="31"/>
      <c r="R4014" s="31"/>
    </row>
    <row r="4015" spans="1:18" ht="12">
      <c r="A4015" s="31"/>
      <c r="Q4015" s="31"/>
      <c r="R4015" s="31"/>
    </row>
    <row r="4016" spans="1:18" ht="12">
      <c r="A4016" s="31"/>
      <c r="Q4016" s="31"/>
      <c r="R4016" s="31"/>
    </row>
    <row r="4017" spans="1:18" ht="12">
      <c r="A4017" s="31"/>
      <c r="Q4017" s="31"/>
      <c r="R4017" s="31"/>
    </row>
    <row r="4018" spans="1:18" ht="12">
      <c r="A4018" s="31"/>
      <c r="Q4018" s="31"/>
      <c r="R4018" s="31"/>
    </row>
    <row r="4019" spans="1:18" ht="12">
      <c r="A4019" s="31"/>
      <c r="Q4019" s="31"/>
      <c r="R4019" s="31"/>
    </row>
    <row r="4020" spans="1:18" ht="12">
      <c r="A4020" s="31"/>
      <c r="Q4020" s="31"/>
      <c r="R4020" s="31"/>
    </row>
    <row r="4021" spans="1:18" ht="12">
      <c r="A4021" s="31"/>
      <c r="Q4021" s="31"/>
      <c r="R4021" s="31"/>
    </row>
    <row r="4022" spans="1:18" ht="12">
      <c r="A4022" s="31"/>
      <c r="Q4022" s="31"/>
      <c r="R4022" s="31"/>
    </row>
    <row r="4023" spans="1:18" ht="12">
      <c r="A4023" s="31"/>
      <c r="Q4023" s="31"/>
      <c r="R4023" s="31"/>
    </row>
    <row r="4024" spans="1:18" ht="12">
      <c r="A4024" s="31"/>
      <c r="Q4024" s="31"/>
      <c r="R4024" s="31"/>
    </row>
    <row r="4025" spans="1:18" ht="12">
      <c r="A4025" s="31"/>
      <c r="Q4025" s="31"/>
      <c r="R4025" s="31"/>
    </row>
    <row r="4026" spans="1:18" ht="12">
      <c r="A4026" s="31"/>
      <c r="Q4026" s="31"/>
      <c r="R4026" s="31"/>
    </row>
    <row r="4027" spans="1:18" ht="12">
      <c r="A4027" s="31"/>
      <c r="Q4027" s="31"/>
      <c r="R4027" s="31"/>
    </row>
    <row r="4028" spans="1:18" ht="12">
      <c r="A4028" s="31"/>
      <c r="Q4028" s="31"/>
      <c r="R4028" s="31"/>
    </row>
    <row r="4029" spans="1:18" ht="12">
      <c r="A4029" s="31"/>
      <c r="Q4029" s="31"/>
      <c r="R4029" s="31"/>
    </row>
    <row r="4030" spans="1:18" ht="12">
      <c r="A4030" s="31"/>
      <c r="Q4030" s="31"/>
      <c r="R4030" s="31"/>
    </row>
    <row r="4031" spans="1:18" ht="12">
      <c r="A4031" s="31"/>
      <c r="Q4031" s="31"/>
      <c r="R4031" s="31"/>
    </row>
    <row r="4032" spans="1:18" ht="12">
      <c r="A4032" s="31"/>
      <c r="Q4032" s="31"/>
      <c r="R4032" s="31"/>
    </row>
    <row r="4033" spans="1:18" ht="12">
      <c r="A4033" s="31"/>
      <c r="Q4033" s="31"/>
      <c r="R4033" s="31"/>
    </row>
    <row r="4034" spans="1:18" ht="12">
      <c r="A4034" s="31"/>
      <c r="Q4034" s="31"/>
      <c r="R4034" s="31"/>
    </row>
    <row r="4035" spans="1:18" ht="12">
      <c r="A4035" s="31"/>
      <c r="Q4035" s="31"/>
      <c r="R4035" s="31"/>
    </row>
    <row r="4036" spans="1:18" ht="12">
      <c r="A4036" s="31"/>
      <c r="Q4036" s="31"/>
      <c r="R4036" s="31"/>
    </row>
    <row r="4037" spans="1:18" ht="12">
      <c r="A4037" s="31"/>
      <c r="Q4037" s="31"/>
      <c r="R4037" s="31"/>
    </row>
    <row r="4038" spans="1:18" ht="12">
      <c r="A4038" s="31"/>
      <c r="Q4038" s="31"/>
      <c r="R4038" s="31"/>
    </row>
    <row r="4039" spans="1:18" ht="12">
      <c r="A4039" s="31"/>
      <c r="Q4039" s="31"/>
      <c r="R4039" s="31"/>
    </row>
    <row r="4040" spans="1:18" ht="12">
      <c r="A4040" s="31"/>
      <c r="Q4040" s="31"/>
      <c r="R4040" s="31"/>
    </row>
    <row r="4041" spans="1:18" ht="12">
      <c r="A4041" s="31"/>
      <c r="Q4041" s="31"/>
      <c r="R4041" s="31"/>
    </row>
    <row r="4042" spans="1:18" ht="12">
      <c r="A4042" s="31"/>
      <c r="Q4042" s="31"/>
      <c r="R4042" s="31"/>
    </row>
    <row r="4043" spans="1:18" ht="12">
      <c r="A4043" s="31"/>
      <c r="Q4043" s="31"/>
      <c r="R4043" s="31"/>
    </row>
    <row r="4044" spans="1:18" ht="12">
      <c r="A4044" s="31"/>
      <c r="Q4044" s="31"/>
      <c r="R4044" s="31"/>
    </row>
    <row r="4045" spans="1:18" ht="12">
      <c r="A4045" s="31"/>
      <c r="Q4045" s="31"/>
      <c r="R4045" s="31"/>
    </row>
    <row r="4046" spans="1:18" ht="12">
      <c r="A4046" s="31"/>
      <c r="Q4046" s="31"/>
      <c r="R4046" s="31"/>
    </row>
    <row r="4047" spans="1:18" ht="12">
      <c r="A4047" s="31"/>
      <c r="Q4047" s="31"/>
      <c r="R4047" s="31"/>
    </row>
    <row r="4048" spans="1:18" ht="12">
      <c r="A4048" s="31"/>
      <c r="Q4048" s="31"/>
      <c r="R4048" s="31"/>
    </row>
    <row r="4049" spans="1:18" ht="12">
      <c r="A4049" s="31"/>
      <c r="Q4049" s="31"/>
      <c r="R4049" s="31"/>
    </row>
    <row r="4050" spans="1:18" ht="12">
      <c r="A4050" s="31"/>
      <c r="Q4050" s="31"/>
      <c r="R4050" s="31"/>
    </row>
    <row r="4051" spans="1:18" ht="12">
      <c r="A4051" s="31"/>
      <c r="Q4051" s="31"/>
      <c r="R4051" s="31"/>
    </row>
    <row r="4052" spans="1:18" ht="12">
      <c r="A4052" s="31"/>
      <c r="Q4052" s="31"/>
      <c r="R4052" s="31"/>
    </row>
    <row r="4053" spans="1:18" ht="12">
      <c r="A4053" s="31"/>
      <c r="Q4053" s="31"/>
      <c r="R4053" s="31"/>
    </row>
    <row r="4054" spans="1:18" ht="12">
      <c r="A4054" s="31"/>
      <c r="Q4054" s="31"/>
      <c r="R4054" s="31"/>
    </row>
    <row r="4055" spans="1:18" ht="12">
      <c r="A4055" s="31"/>
      <c r="Q4055" s="31"/>
      <c r="R4055" s="31"/>
    </row>
    <row r="4056" spans="1:18" ht="12">
      <c r="A4056" s="31"/>
      <c r="Q4056" s="31"/>
      <c r="R4056" s="31"/>
    </row>
    <row r="4057" spans="1:18" ht="12">
      <c r="A4057" s="31"/>
      <c r="Q4057" s="31"/>
      <c r="R4057" s="31"/>
    </row>
    <row r="4058" spans="1:18" ht="12">
      <c r="A4058" s="31"/>
      <c r="Q4058" s="31"/>
      <c r="R4058" s="31"/>
    </row>
    <row r="4059" spans="1:18" ht="12">
      <c r="A4059" s="31"/>
      <c r="Q4059" s="31"/>
      <c r="R4059" s="31"/>
    </row>
    <row r="4060" spans="1:18" ht="12">
      <c r="A4060" s="31"/>
      <c r="Q4060" s="31"/>
      <c r="R4060" s="31"/>
    </row>
    <row r="4061" spans="1:18" ht="12">
      <c r="A4061" s="31"/>
      <c r="Q4061" s="31"/>
      <c r="R4061" s="31"/>
    </row>
    <row r="4062" spans="1:18" ht="12">
      <c r="A4062" s="31"/>
      <c r="Q4062" s="31"/>
      <c r="R4062" s="31"/>
    </row>
    <row r="4063" spans="1:18" ht="12">
      <c r="A4063" s="31"/>
      <c r="Q4063" s="31"/>
      <c r="R4063" s="31"/>
    </row>
    <row r="4064" spans="1:18" ht="12">
      <c r="A4064" s="31"/>
      <c r="Q4064" s="31"/>
      <c r="R4064" s="31"/>
    </row>
    <row r="4065" spans="1:18" ht="12">
      <c r="A4065" s="31"/>
      <c r="Q4065" s="31"/>
      <c r="R4065" s="31"/>
    </row>
    <row r="4066" spans="1:18" ht="12">
      <c r="A4066" s="31"/>
      <c r="Q4066" s="31"/>
      <c r="R4066" s="31"/>
    </row>
    <row r="4067" spans="1:18" ht="12">
      <c r="A4067" s="31"/>
      <c r="Q4067" s="31"/>
      <c r="R4067" s="31"/>
    </row>
    <row r="4068" spans="1:18" ht="12">
      <c r="A4068" s="31"/>
      <c r="Q4068" s="31"/>
      <c r="R4068" s="31"/>
    </row>
    <row r="4069" spans="1:18" ht="12">
      <c r="A4069" s="31"/>
      <c r="Q4069" s="31"/>
      <c r="R4069" s="31"/>
    </row>
    <row r="4070" spans="1:18" ht="12">
      <c r="A4070" s="31"/>
      <c r="Q4070" s="31"/>
      <c r="R4070" s="31"/>
    </row>
    <row r="4071" spans="1:18" ht="12">
      <c r="A4071" s="31"/>
      <c r="Q4071" s="31"/>
      <c r="R4071" s="31"/>
    </row>
    <row r="4072" spans="1:18" ht="12">
      <c r="A4072" s="31"/>
      <c r="Q4072" s="31"/>
      <c r="R4072" s="31"/>
    </row>
    <row r="4073" spans="1:18" ht="12">
      <c r="A4073" s="31"/>
      <c r="Q4073" s="31"/>
      <c r="R4073" s="31"/>
    </row>
    <row r="4074" spans="1:18" ht="12">
      <c r="A4074" s="31"/>
      <c r="Q4074" s="31"/>
      <c r="R4074" s="31"/>
    </row>
    <row r="4075" spans="1:18" ht="12">
      <c r="A4075" s="31"/>
      <c r="Q4075" s="31"/>
      <c r="R4075" s="31"/>
    </row>
    <row r="4076" spans="1:18" ht="12">
      <c r="A4076" s="31"/>
      <c r="Q4076" s="31"/>
      <c r="R4076" s="31"/>
    </row>
    <row r="4077" spans="1:18" ht="12">
      <c r="A4077" s="31"/>
      <c r="Q4077" s="31"/>
      <c r="R4077" s="31"/>
    </row>
    <row r="4078" spans="1:18" ht="12">
      <c r="A4078" s="31"/>
      <c r="Q4078" s="31"/>
      <c r="R4078" s="31"/>
    </row>
    <row r="4079" spans="1:18" ht="12">
      <c r="A4079" s="31"/>
      <c r="Q4079" s="31"/>
      <c r="R4079" s="31"/>
    </row>
    <row r="4080" spans="1:18" ht="12">
      <c r="A4080" s="31"/>
      <c r="Q4080" s="31"/>
      <c r="R4080" s="31"/>
    </row>
    <row r="4081" spans="1:18" ht="12">
      <c r="A4081" s="31"/>
      <c r="Q4081" s="31"/>
      <c r="R4081" s="31"/>
    </row>
    <row r="4082" spans="1:18" ht="12">
      <c r="A4082" s="31"/>
      <c r="Q4082" s="31"/>
      <c r="R4082" s="31"/>
    </row>
    <row r="4083" spans="1:18" ht="12">
      <c r="A4083" s="31"/>
      <c r="Q4083" s="31"/>
      <c r="R4083" s="31"/>
    </row>
    <row r="4084" spans="1:18" ht="12">
      <c r="A4084" s="31"/>
      <c r="Q4084" s="31"/>
      <c r="R4084" s="31"/>
    </row>
    <row r="4085" spans="1:18" ht="12">
      <c r="A4085" s="31"/>
      <c r="Q4085" s="31"/>
      <c r="R4085" s="31"/>
    </row>
    <row r="4086" spans="1:18" ht="12">
      <c r="A4086" s="31"/>
      <c r="Q4086" s="31"/>
      <c r="R4086" s="31"/>
    </row>
    <row r="4087" spans="1:18" ht="12">
      <c r="A4087" s="31"/>
      <c r="Q4087" s="31"/>
      <c r="R4087" s="31"/>
    </row>
    <row r="4088" spans="1:18" ht="12">
      <c r="A4088" s="31"/>
      <c r="Q4088" s="31"/>
      <c r="R4088" s="31"/>
    </row>
    <row r="4089" spans="1:18" ht="12">
      <c r="A4089" s="31"/>
      <c r="Q4089" s="31"/>
      <c r="R4089" s="31"/>
    </row>
    <row r="4090" spans="1:18" ht="12">
      <c r="A4090" s="31"/>
      <c r="Q4090" s="31"/>
      <c r="R4090" s="31"/>
    </row>
    <row r="4091" spans="1:18" ht="12">
      <c r="A4091" s="31"/>
      <c r="Q4091" s="31"/>
      <c r="R4091" s="31"/>
    </row>
    <row r="4092" spans="1:18" ht="12">
      <c r="A4092" s="31"/>
      <c r="Q4092" s="31"/>
      <c r="R4092" s="31"/>
    </row>
    <row r="4093" spans="1:18" ht="12">
      <c r="A4093" s="31"/>
      <c r="Q4093" s="31"/>
      <c r="R4093" s="31"/>
    </row>
    <row r="4094" spans="1:18" ht="12">
      <c r="A4094" s="31"/>
      <c r="Q4094" s="31"/>
      <c r="R4094" s="31"/>
    </row>
    <row r="4095" spans="1:18" ht="12">
      <c r="A4095" s="31"/>
      <c r="Q4095" s="31"/>
      <c r="R4095" s="31"/>
    </row>
    <row r="4096" spans="1:18" ht="12">
      <c r="A4096" s="31"/>
      <c r="Q4096" s="31"/>
      <c r="R4096" s="31"/>
    </row>
    <row r="4097" spans="1:18" ht="12">
      <c r="A4097" s="31"/>
      <c r="Q4097" s="31"/>
      <c r="R4097" s="31"/>
    </row>
    <row r="4098" spans="1:18" ht="12">
      <c r="A4098" s="31"/>
      <c r="Q4098" s="31"/>
      <c r="R4098" s="31"/>
    </row>
    <row r="4099" spans="1:18" ht="12">
      <c r="A4099" s="31"/>
      <c r="Q4099" s="31"/>
      <c r="R4099" s="31"/>
    </row>
    <row r="4100" spans="1:18" ht="12">
      <c r="A4100" s="31"/>
      <c r="Q4100" s="31"/>
      <c r="R4100" s="31"/>
    </row>
    <row r="4101" spans="1:18" ht="12">
      <c r="A4101" s="31"/>
      <c r="Q4101" s="31"/>
      <c r="R4101" s="31"/>
    </row>
    <row r="4102" spans="1:18" ht="12">
      <c r="A4102" s="31"/>
      <c r="Q4102" s="31"/>
      <c r="R4102" s="31"/>
    </row>
    <row r="4103" spans="1:18" ht="12">
      <c r="A4103" s="31"/>
      <c r="Q4103" s="31"/>
      <c r="R4103" s="31"/>
    </row>
    <row r="4104" spans="1:18" ht="12">
      <c r="A4104" s="31"/>
      <c r="Q4104" s="31"/>
      <c r="R4104" s="31"/>
    </row>
    <row r="4105" spans="1:18" ht="12">
      <c r="A4105" s="31"/>
      <c r="Q4105" s="31"/>
      <c r="R4105" s="31"/>
    </row>
    <row r="4106" spans="1:18" ht="12">
      <c r="A4106" s="31"/>
      <c r="Q4106" s="31"/>
      <c r="R4106" s="31"/>
    </row>
    <row r="4107" spans="1:18" ht="12">
      <c r="A4107" s="31"/>
      <c r="Q4107" s="31"/>
      <c r="R4107" s="31"/>
    </row>
    <row r="4108" spans="1:18" ht="12">
      <c r="A4108" s="31"/>
      <c r="Q4108" s="31"/>
      <c r="R4108" s="31"/>
    </row>
    <row r="4109" spans="1:18" ht="12">
      <c r="A4109" s="31"/>
      <c r="Q4109" s="31"/>
      <c r="R4109" s="31"/>
    </row>
    <row r="4110" spans="1:18" ht="12">
      <c r="A4110" s="31"/>
      <c r="Q4110" s="31"/>
      <c r="R4110" s="31"/>
    </row>
    <row r="4111" spans="1:18" ht="12">
      <c r="A4111" s="31"/>
      <c r="Q4111" s="31"/>
      <c r="R4111" s="31"/>
    </row>
    <row r="4112" spans="1:18" ht="12">
      <c r="A4112" s="31"/>
      <c r="Q4112" s="31"/>
      <c r="R4112" s="31"/>
    </row>
    <row r="4113" spans="1:18" ht="12">
      <c r="A4113" s="31"/>
      <c r="Q4113" s="31"/>
      <c r="R4113" s="31"/>
    </row>
    <row r="4114" spans="1:18" ht="12">
      <c r="A4114" s="31"/>
      <c r="Q4114" s="31"/>
      <c r="R4114" s="31"/>
    </row>
    <row r="4115" spans="1:18" ht="12">
      <c r="A4115" s="31"/>
      <c r="Q4115" s="31"/>
      <c r="R4115" s="31"/>
    </row>
    <row r="4116" spans="1:18" ht="12">
      <c r="A4116" s="31"/>
      <c r="Q4116" s="31"/>
      <c r="R4116" s="31"/>
    </row>
    <row r="4117" spans="1:18" ht="12">
      <c r="A4117" s="31"/>
      <c r="Q4117" s="31"/>
      <c r="R4117" s="31"/>
    </row>
    <row r="4118" spans="1:18" ht="12">
      <c r="A4118" s="31"/>
      <c r="Q4118" s="31"/>
      <c r="R4118" s="31"/>
    </row>
    <row r="4119" spans="1:18" ht="12">
      <c r="A4119" s="31"/>
      <c r="Q4119" s="31"/>
      <c r="R4119" s="31"/>
    </row>
    <row r="4120" spans="1:18" ht="12">
      <c r="A4120" s="31"/>
      <c r="Q4120" s="31"/>
      <c r="R4120" s="31"/>
    </row>
    <row r="4121" spans="1:18" ht="12">
      <c r="A4121" s="31"/>
      <c r="Q4121" s="31"/>
      <c r="R4121" s="31"/>
    </row>
    <row r="4122" spans="1:18" ht="12">
      <c r="A4122" s="31"/>
      <c r="Q4122" s="31"/>
      <c r="R4122" s="31"/>
    </row>
    <row r="4123" spans="1:18" ht="12">
      <c r="A4123" s="31"/>
      <c r="Q4123" s="31"/>
      <c r="R4123" s="31"/>
    </row>
    <row r="4124" spans="1:18" ht="12">
      <c r="A4124" s="31"/>
      <c r="Q4124" s="31"/>
      <c r="R4124" s="31"/>
    </row>
    <row r="4125" spans="1:18" ht="12">
      <c r="A4125" s="31"/>
      <c r="Q4125" s="31"/>
      <c r="R4125" s="31"/>
    </row>
    <row r="4126" spans="1:18" ht="12">
      <c r="A4126" s="31"/>
      <c r="Q4126" s="31"/>
      <c r="R4126" s="31"/>
    </row>
    <row r="4127" spans="1:18" ht="12">
      <c r="A4127" s="31"/>
      <c r="Q4127" s="31"/>
      <c r="R4127" s="31"/>
    </row>
    <row r="4128" spans="1:18" ht="12">
      <c r="A4128" s="31"/>
      <c r="Q4128" s="31"/>
      <c r="R4128" s="31"/>
    </row>
    <row r="4129" spans="1:18" ht="12">
      <c r="A4129" s="31"/>
      <c r="Q4129" s="31"/>
      <c r="R4129" s="31"/>
    </row>
    <row r="4130" spans="1:18" ht="12">
      <c r="A4130" s="31"/>
      <c r="Q4130" s="31"/>
      <c r="R4130" s="31"/>
    </row>
    <row r="4131" spans="1:18" ht="12">
      <c r="A4131" s="31"/>
      <c r="Q4131" s="31"/>
      <c r="R4131" s="31"/>
    </row>
    <row r="4132" spans="1:18" ht="12">
      <c r="A4132" s="31"/>
      <c r="Q4132" s="31"/>
      <c r="R4132" s="31"/>
    </row>
    <row r="4133" spans="1:18" ht="12">
      <c r="A4133" s="31"/>
      <c r="Q4133" s="31"/>
      <c r="R4133" s="31"/>
    </row>
    <row r="4134" spans="1:18" ht="12">
      <c r="A4134" s="31"/>
      <c r="Q4134" s="31"/>
      <c r="R4134" s="31"/>
    </row>
    <row r="4135" spans="1:18" ht="12">
      <c r="A4135" s="31"/>
      <c r="Q4135" s="31"/>
      <c r="R4135" s="31"/>
    </row>
    <row r="4136" spans="1:18" ht="12">
      <c r="A4136" s="31"/>
      <c r="Q4136" s="31"/>
      <c r="R4136" s="31"/>
    </row>
    <row r="4137" spans="1:18" ht="12">
      <c r="A4137" s="31"/>
      <c r="Q4137" s="31"/>
      <c r="R4137" s="31"/>
    </row>
    <row r="4138" spans="1:18" ht="12">
      <c r="A4138" s="31"/>
      <c r="Q4138" s="31"/>
      <c r="R4138" s="31"/>
    </row>
    <row r="4139" spans="1:18" ht="12">
      <c r="A4139" s="31"/>
      <c r="Q4139" s="31"/>
      <c r="R4139" s="31"/>
    </row>
    <row r="4140" spans="1:18" ht="12">
      <c r="A4140" s="31"/>
      <c r="Q4140" s="31"/>
      <c r="R4140" s="31"/>
    </row>
    <row r="4141" spans="1:18" ht="12">
      <c r="A4141" s="31"/>
      <c r="Q4141" s="31"/>
      <c r="R4141" s="31"/>
    </row>
    <row r="4142" spans="1:18" ht="12">
      <c r="A4142" s="31"/>
      <c r="Q4142" s="31"/>
      <c r="R4142" s="31"/>
    </row>
    <row r="4143" spans="1:18" ht="12">
      <c r="A4143" s="31"/>
      <c r="Q4143" s="31"/>
      <c r="R4143" s="31"/>
    </row>
    <row r="4144" spans="1:18" ht="12">
      <c r="A4144" s="31"/>
      <c r="Q4144" s="31"/>
      <c r="R4144" s="31"/>
    </row>
    <row r="4145" spans="1:18" ht="12">
      <c r="A4145" s="31"/>
      <c r="Q4145" s="31"/>
      <c r="R4145" s="31"/>
    </row>
    <row r="4146" spans="1:18" ht="12">
      <c r="A4146" s="31"/>
      <c r="Q4146" s="31"/>
      <c r="R4146" s="31"/>
    </row>
    <row r="4147" spans="1:18" ht="12">
      <c r="A4147" s="31"/>
      <c r="Q4147" s="31"/>
      <c r="R4147" s="31"/>
    </row>
    <row r="4148" spans="1:18" ht="12">
      <c r="A4148" s="31"/>
      <c r="Q4148" s="31"/>
      <c r="R4148" s="31"/>
    </row>
    <row r="4149" spans="1:18" ht="12">
      <c r="A4149" s="31"/>
      <c r="Q4149" s="31"/>
      <c r="R4149" s="31"/>
    </row>
    <row r="4150" spans="1:18" ht="12">
      <c r="A4150" s="31"/>
      <c r="Q4150" s="31"/>
      <c r="R4150" s="31"/>
    </row>
    <row r="4151" spans="1:18" ht="12">
      <c r="A4151" s="31"/>
      <c r="Q4151" s="31"/>
      <c r="R4151" s="31"/>
    </row>
    <row r="4152" spans="1:18" ht="12">
      <c r="A4152" s="31"/>
      <c r="Q4152" s="31"/>
      <c r="R4152" s="31"/>
    </row>
    <row r="4153" spans="1:18" ht="12">
      <c r="A4153" s="31"/>
      <c r="Q4153" s="31"/>
      <c r="R4153" s="31"/>
    </row>
    <row r="4154" spans="1:18" ht="12">
      <c r="A4154" s="31"/>
      <c r="Q4154" s="31"/>
      <c r="R4154" s="31"/>
    </row>
    <row r="4155" spans="1:18" ht="12">
      <c r="A4155" s="31"/>
      <c r="Q4155" s="31"/>
      <c r="R4155" s="31"/>
    </row>
    <row r="4156" spans="1:18" ht="12">
      <c r="A4156" s="31"/>
      <c r="Q4156" s="31"/>
      <c r="R4156" s="31"/>
    </row>
    <row r="4157" spans="1:18" ht="12">
      <c r="A4157" s="31"/>
      <c r="Q4157" s="31"/>
      <c r="R4157" s="31"/>
    </row>
    <row r="4158" spans="1:18" ht="12">
      <c r="A4158" s="31"/>
      <c r="Q4158" s="31"/>
      <c r="R4158" s="31"/>
    </row>
    <row r="4159" spans="1:18" ht="12">
      <c r="A4159" s="31"/>
      <c r="Q4159" s="31"/>
      <c r="R4159" s="31"/>
    </row>
    <row r="4160" spans="1:18" ht="12">
      <c r="A4160" s="31"/>
      <c r="Q4160" s="31"/>
      <c r="R4160" s="31"/>
    </row>
    <row r="4161" spans="1:18" ht="12">
      <c r="A4161" s="31"/>
      <c r="Q4161" s="31"/>
      <c r="R4161" s="31"/>
    </row>
    <row r="4162" spans="1:18" ht="12">
      <c r="A4162" s="31"/>
      <c r="Q4162" s="31"/>
      <c r="R4162" s="31"/>
    </row>
    <row r="4163" spans="1:18" ht="12">
      <c r="A4163" s="31"/>
      <c r="Q4163" s="31"/>
      <c r="R4163" s="31"/>
    </row>
    <row r="4164" spans="1:18" ht="12">
      <c r="A4164" s="31"/>
      <c r="Q4164" s="31"/>
      <c r="R4164" s="31"/>
    </row>
    <row r="4165" spans="1:18" ht="12">
      <c r="A4165" s="31"/>
      <c r="Q4165" s="31"/>
      <c r="R4165" s="31"/>
    </row>
    <row r="4166" spans="1:18" ht="12">
      <c r="A4166" s="31"/>
      <c r="Q4166" s="31"/>
      <c r="R4166" s="31"/>
    </row>
    <row r="4167" spans="1:18" ht="12">
      <c r="A4167" s="31"/>
      <c r="Q4167" s="31"/>
      <c r="R4167" s="31"/>
    </row>
    <row r="4168" spans="1:18" ht="12">
      <c r="A4168" s="31"/>
      <c r="Q4168" s="31"/>
      <c r="R4168" s="31"/>
    </row>
    <row r="4169" spans="1:18" ht="12">
      <c r="A4169" s="31"/>
      <c r="Q4169" s="31"/>
      <c r="R4169" s="31"/>
    </row>
    <row r="4170" spans="1:18" ht="12">
      <c r="A4170" s="31"/>
      <c r="Q4170" s="31"/>
      <c r="R4170" s="31"/>
    </row>
    <row r="4171" spans="1:18" ht="12">
      <c r="A4171" s="31"/>
      <c r="Q4171" s="31"/>
      <c r="R4171" s="31"/>
    </row>
    <row r="4172" spans="1:18" ht="12">
      <c r="A4172" s="31"/>
      <c r="Q4172" s="31"/>
      <c r="R4172" s="31"/>
    </row>
    <row r="4173" spans="1:18" ht="12">
      <c r="A4173" s="31"/>
      <c r="Q4173" s="31"/>
      <c r="R4173" s="31"/>
    </row>
    <row r="4174" spans="1:18" ht="12">
      <c r="A4174" s="31"/>
      <c r="Q4174" s="31"/>
      <c r="R4174" s="31"/>
    </row>
    <row r="4175" spans="1:18" ht="12">
      <c r="A4175" s="31"/>
      <c r="Q4175" s="31"/>
      <c r="R4175" s="31"/>
    </row>
    <row r="4176" spans="1:18" ht="12">
      <c r="A4176" s="31"/>
      <c r="Q4176" s="31"/>
      <c r="R4176" s="31"/>
    </row>
    <row r="4177" spans="1:18" ht="12">
      <c r="A4177" s="31"/>
      <c r="Q4177" s="31"/>
      <c r="R4177" s="31"/>
    </row>
    <row r="4178" spans="1:18" ht="12">
      <c r="A4178" s="31"/>
      <c r="Q4178" s="31"/>
      <c r="R4178" s="31"/>
    </row>
    <row r="4179" spans="1:18" ht="12">
      <c r="A4179" s="31"/>
      <c r="Q4179" s="31"/>
      <c r="R4179" s="31"/>
    </row>
    <row r="4180" spans="1:18" ht="12">
      <c r="A4180" s="31"/>
      <c r="Q4180" s="31"/>
      <c r="R4180" s="31"/>
    </row>
    <row r="4181" spans="1:18" ht="12">
      <c r="A4181" s="31"/>
      <c r="Q4181" s="31"/>
      <c r="R4181" s="31"/>
    </row>
    <row r="4182" spans="1:18" ht="12">
      <c r="A4182" s="31"/>
      <c r="Q4182" s="31"/>
      <c r="R4182" s="31"/>
    </row>
    <row r="4183" spans="1:18" ht="12">
      <c r="A4183" s="31"/>
      <c r="Q4183" s="31"/>
      <c r="R4183" s="31"/>
    </row>
    <row r="4184" spans="1:18" ht="12">
      <c r="A4184" s="31"/>
      <c r="Q4184" s="31"/>
      <c r="R4184" s="31"/>
    </row>
    <row r="4185" spans="1:18" ht="12">
      <c r="A4185" s="31"/>
      <c r="Q4185" s="31"/>
      <c r="R4185" s="31"/>
    </row>
    <row r="4186" spans="1:18" ht="12">
      <c r="A4186" s="31"/>
      <c r="Q4186" s="31"/>
      <c r="R4186" s="31"/>
    </row>
    <row r="4187" spans="1:18" ht="12">
      <c r="A4187" s="31"/>
      <c r="Q4187" s="31"/>
      <c r="R4187" s="31"/>
    </row>
    <row r="4188" spans="1:18" ht="12">
      <c r="A4188" s="31"/>
      <c r="Q4188" s="31"/>
      <c r="R4188" s="31"/>
    </row>
    <row r="4189" spans="1:18" ht="12">
      <c r="A4189" s="31"/>
      <c r="Q4189" s="31"/>
      <c r="R4189" s="31"/>
    </row>
    <row r="4190" spans="1:18" ht="12">
      <c r="A4190" s="31"/>
      <c r="Q4190" s="31"/>
      <c r="R4190" s="31"/>
    </row>
    <row r="4191" spans="1:18" ht="12">
      <c r="A4191" s="31"/>
      <c r="Q4191" s="31"/>
      <c r="R4191" s="31"/>
    </row>
    <row r="4192" spans="1:18" ht="12">
      <c r="A4192" s="31"/>
      <c r="Q4192" s="31"/>
      <c r="R4192" s="31"/>
    </row>
    <row r="4193" spans="1:18" ht="12">
      <c r="A4193" s="31"/>
      <c r="Q4193" s="31"/>
      <c r="R4193" s="31"/>
    </row>
    <row r="4194" spans="1:18" ht="12">
      <c r="A4194" s="31"/>
      <c r="Q4194" s="31"/>
      <c r="R4194" s="31"/>
    </row>
    <row r="4195" spans="1:18" ht="12">
      <c r="A4195" s="31"/>
      <c r="Q4195" s="31"/>
      <c r="R4195" s="31"/>
    </row>
    <row r="4196" spans="1:18" ht="12">
      <c r="A4196" s="31"/>
      <c r="Q4196" s="31"/>
      <c r="R4196" s="31"/>
    </row>
    <row r="4197" spans="1:18" ht="12">
      <c r="A4197" s="31"/>
      <c r="Q4197" s="31"/>
      <c r="R4197" s="31"/>
    </row>
    <row r="4198" spans="1:18" ht="12">
      <c r="A4198" s="31"/>
      <c r="Q4198" s="31"/>
      <c r="R4198" s="31"/>
    </row>
    <row r="4199" spans="1:18" ht="12">
      <c r="A4199" s="31"/>
      <c r="Q4199" s="31"/>
      <c r="R4199" s="31"/>
    </row>
    <row r="4200" spans="1:18" ht="12">
      <c r="A4200" s="31"/>
      <c r="Q4200" s="31"/>
      <c r="R4200" s="31"/>
    </row>
    <row r="4201" spans="1:18" ht="12">
      <c r="A4201" s="31"/>
      <c r="Q4201" s="31"/>
      <c r="R4201" s="31"/>
    </row>
    <row r="4202" spans="1:18" ht="12">
      <c r="A4202" s="31"/>
      <c r="Q4202" s="31"/>
      <c r="R4202" s="31"/>
    </row>
    <row r="4203" spans="1:18" ht="12">
      <c r="A4203" s="31"/>
      <c r="Q4203" s="31"/>
      <c r="R4203" s="31"/>
    </row>
    <row r="4204" spans="1:18" ht="12">
      <c r="A4204" s="31"/>
      <c r="Q4204" s="31"/>
      <c r="R4204" s="31"/>
    </row>
    <row r="4205" spans="1:18" ht="12">
      <c r="A4205" s="31"/>
      <c r="Q4205" s="31"/>
      <c r="R4205" s="31"/>
    </row>
    <row r="4206" spans="1:18" ht="12">
      <c r="A4206" s="31"/>
      <c r="Q4206" s="31"/>
      <c r="R4206" s="31"/>
    </row>
    <row r="4207" spans="1:18" ht="12">
      <c r="A4207" s="31"/>
      <c r="Q4207" s="31"/>
      <c r="R4207" s="31"/>
    </row>
    <row r="4208" spans="1:18" ht="12">
      <c r="A4208" s="31"/>
      <c r="Q4208" s="31"/>
      <c r="R4208" s="31"/>
    </row>
    <row r="4209" spans="1:18" ht="12">
      <c r="A4209" s="31"/>
      <c r="Q4209" s="31"/>
      <c r="R4209" s="31"/>
    </row>
    <row r="4210" spans="1:18" ht="12">
      <c r="A4210" s="31"/>
      <c r="Q4210" s="31"/>
      <c r="R4210" s="31"/>
    </row>
    <row r="4211" spans="1:18" ht="12">
      <c r="A4211" s="31"/>
      <c r="Q4211" s="31"/>
      <c r="R4211" s="31"/>
    </row>
    <row r="4212" spans="1:18" ht="12">
      <c r="A4212" s="31"/>
      <c r="Q4212" s="31"/>
      <c r="R4212" s="31"/>
    </row>
    <row r="4213" spans="1:18" ht="12">
      <c r="A4213" s="31"/>
      <c r="Q4213" s="31"/>
      <c r="R4213" s="31"/>
    </row>
    <row r="4214" spans="1:18" ht="12">
      <c r="A4214" s="31"/>
      <c r="Q4214" s="31"/>
      <c r="R4214" s="31"/>
    </row>
    <row r="4215" spans="1:18" ht="12">
      <c r="A4215" s="31"/>
      <c r="Q4215" s="31"/>
      <c r="R4215" s="31"/>
    </row>
    <row r="4216" spans="1:18" ht="12">
      <c r="A4216" s="31"/>
      <c r="Q4216" s="31"/>
      <c r="R4216" s="31"/>
    </row>
    <row r="4217" spans="1:18" ht="12">
      <c r="A4217" s="31"/>
      <c r="Q4217" s="31"/>
      <c r="R4217" s="31"/>
    </row>
    <row r="4218" spans="1:18" ht="12">
      <c r="A4218" s="31"/>
      <c r="Q4218" s="31"/>
      <c r="R4218" s="31"/>
    </row>
    <row r="4219" spans="1:18" ht="12">
      <c r="A4219" s="31"/>
      <c r="Q4219" s="31"/>
      <c r="R4219" s="31"/>
    </row>
    <row r="4220" spans="1:18" ht="12">
      <c r="A4220" s="31"/>
      <c r="Q4220" s="31"/>
      <c r="R4220" s="31"/>
    </row>
    <row r="4221" spans="1:18" ht="12">
      <c r="A4221" s="31"/>
      <c r="Q4221" s="31"/>
      <c r="R4221" s="31"/>
    </row>
    <row r="4222" spans="1:18" ht="12">
      <c r="A4222" s="31"/>
      <c r="Q4222" s="31"/>
      <c r="R4222" s="31"/>
    </row>
    <row r="4223" spans="1:18" ht="12">
      <c r="A4223" s="31"/>
      <c r="Q4223" s="31"/>
      <c r="R4223" s="31"/>
    </row>
    <row r="4224" spans="1:18" ht="12">
      <c r="A4224" s="31"/>
      <c r="Q4224" s="31"/>
      <c r="R4224" s="31"/>
    </row>
    <row r="4225" spans="1:18" ht="12">
      <c r="A4225" s="31"/>
      <c r="Q4225" s="31"/>
      <c r="R4225" s="31"/>
    </row>
    <row r="4226" spans="1:18" ht="12">
      <c r="A4226" s="31"/>
      <c r="Q4226" s="31"/>
      <c r="R4226" s="31"/>
    </row>
    <row r="4227" spans="1:18" ht="12">
      <c r="A4227" s="31"/>
      <c r="Q4227" s="31"/>
      <c r="R4227" s="31"/>
    </row>
    <row r="4228" spans="1:18" ht="12">
      <c r="A4228" s="31"/>
      <c r="Q4228" s="31"/>
      <c r="R4228" s="31"/>
    </row>
    <row r="4229" spans="1:18" ht="12">
      <c r="A4229" s="31"/>
      <c r="Q4229" s="31"/>
      <c r="R4229" s="31"/>
    </row>
    <row r="4230" spans="1:18" ht="12">
      <c r="A4230" s="31"/>
      <c r="Q4230" s="31"/>
      <c r="R4230" s="31"/>
    </row>
    <row r="4231" spans="1:18" ht="12">
      <c r="A4231" s="31"/>
      <c r="Q4231" s="31"/>
      <c r="R4231" s="31"/>
    </row>
    <row r="4232" spans="1:18" ht="12">
      <c r="A4232" s="31"/>
      <c r="Q4232" s="31"/>
      <c r="R4232" s="31"/>
    </row>
    <row r="4233" spans="1:18" ht="12">
      <c r="A4233" s="31"/>
      <c r="Q4233" s="31"/>
      <c r="R4233" s="31"/>
    </row>
    <row r="4234" spans="1:18" ht="12">
      <c r="A4234" s="31"/>
      <c r="Q4234" s="31"/>
      <c r="R4234" s="31"/>
    </row>
    <row r="4235" spans="1:18" ht="12">
      <c r="A4235" s="31"/>
      <c r="Q4235" s="31"/>
      <c r="R4235" s="31"/>
    </row>
    <row r="4236" spans="1:18" ht="12">
      <c r="A4236" s="31"/>
      <c r="Q4236" s="31"/>
      <c r="R4236" s="31"/>
    </row>
    <row r="4237" spans="1:18" ht="12">
      <c r="A4237" s="31"/>
      <c r="Q4237" s="31"/>
      <c r="R4237" s="31"/>
    </row>
    <row r="4238" spans="1:18" ht="12">
      <c r="A4238" s="31"/>
      <c r="Q4238" s="31"/>
      <c r="R4238" s="31"/>
    </row>
    <row r="4239" spans="1:18" ht="12">
      <c r="A4239" s="31"/>
      <c r="Q4239" s="31"/>
      <c r="R4239" s="31"/>
    </row>
    <row r="4240" spans="1:18" ht="12">
      <c r="A4240" s="31"/>
      <c r="Q4240" s="31"/>
      <c r="R4240" s="31"/>
    </row>
    <row r="4241" spans="1:18" ht="12">
      <c r="A4241" s="31"/>
      <c r="Q4241" s="31"/>
      <c r="R4241" s="31"/>
    </row>
    <row r="4242" spans="1:18" ht="12">
      <c r="A4242" s="31"/>
      <c r="Q4242" s="31"/>
      <c r="R4242" s="31"/>
    </row>
    <row r="4243" spans="1:18" ht="12">
      <c r="A4243" s="31"/>
      <c r="Q4243" s="31"/>
      <c r="R4243" s="31"/>
    </row>
    <row r="4244" spans="1:18" ht="12">
      <c r="A4244" s="31"/>
      <c r="Q4244" s="31"/>
      <c r="R4244" s="31"/>
    </row>
    <row r="4245" spans="1:18" ht="12">
      <c r="A4245" s="31"/>
      <c r="Q4245" s="31"/>
      <c r="R4245" s="31"/>
    </row>
    <row r="4246" spans="1:18" ht="12">
      <c r="A4246" s="31"/>
      <c r="Q4246" s="31"/>
      <c r="R4246" s="31"/>
    </row>
    <row r="4247" spans="1:18" ht="12">
      <c r="A4247" s="31"/>
      <c r="Q4247" s="31"/>
      <c r="R4247" s="31"/>
    </row>
    <row r="4248" spans="1:18" ht="12">
      <c r="A4248" s="31"/>
      <c r="Q4248" s="31"/>
      <c r="R4248" s="31"/>
    </row>
    <row r="4249" spans="1:18" ht="12">
      <c r="A4249" s="31"/>
      <c r="Q4249" s="31"/>
      <c r="R4249" s="31"/>
    </row>
    <row r="4250" spans="1:18" ht="12">
      <c r="A4250" s="31"/>
      <c r="Q4250" s="31"/>
      <c r="R4250" s="31"/>
    </row>
    <row r="4251" spans="1:18" ht="12">
      <c r="A4251" s="31"/>
      <c r="Q4251" s="31"/>
      <c r="R4251" s="31"/>
    </row>
    <row r="4252" spans="1:18" ht="12">
      <c r="A4252" s="31"/>
      <c r="Q4252" s="31"/>
      <c r="R4252" s="31"/>
    </row>
    <row r="4253" spans="1:18" ht="12">
      <c r="A4253" s="31"/>
      <c r="Q4253" s="31"/>
      <c r="R4253" s="31"/>
    </row>
    <row r="4254" spans="1:18" ht="12">
      <c r="A4254" s="31"/>
      <c r="Q4254" s="31"/>
      <c r="R4254" s="31"/>
    </row>
    <row r="4255" spans="1:18" ht="12">
      <c r="A4255" s="31"/>
      <c r="Q4255" s="31"/>
      <c r="R4255" s="31"/>
    </row>
    <row r="4256" spans="1:18" ht="12">
      <c r="A4256" s="31"/>
      <c r="Q4256" s="31"/>
      <c r="R4256" s="31"/>
    </row>
    <row r="4257" spans="1:18" ht="12">
      <c r="A4257" s="31"/>
      <c r="Q4257" s="31"/>
      <c r="R4257" s="31"/>
    </row>
    <row r="4258" spans="1:18" ht="12">
      <c r="A4258" s="31"/>
      <c r="Q4258" s="31"/>
      <c r="R4258" s="31"/>
    </row>
    <row r="4259" spans="1:18" ht="12">
      <c r="A4259" s="31"/>
      <c r="Q4259" s="31"/>
      <c r="R4259" s="31"/>
    </row>
    <row r="4260" spans="1:18" ht="12">
      <c r="A4260" s="31"/>
      <c r="Q4260" s="31"/>
      <c r="R4260" s="31"/>
    </row>
    <row r="4261" spans="1:18" ht="12">
      <c r="A4261" s="31"/>
      <c r="Q4261" s="31"/>
      <c r="R4261" s="31"/>
    </row>
    <row r="4262" spans="1:18" ht="12">
      <c r="A4262" s="31"/>
      <c r="Q4262" s="31"/>
      <c r="R4262" s="31"/>
    </row>
    <row r="4263" spans="1:18" ht="12">
      <c r="A4263" s="31"/>
      <c r="Q4263" s="31"/>
      <c r="R4263" s="31"/>
    </row>
    <row r="4264" spans="1:18" ht="12">
      <c r="A4264" s="31"/>
      <c r="Q4264" s="31"/>
      <c r="R4264" s="31"/>
    </row>
    <row r="4265" spans="1:18" ht="12">
      <c r="A4265" s="31"/>
      <c r="Q4265" s="31"/>
      <c r="R4265" s="31"/>
    </row>
    <row r="4266" spans="1:18" ht="12">
      <c r="A4266" s="31"/>
      <c r="Q4266" s="31"/>
      <c r="R4266" s="31"/>
    </row>
    <row r="4267" spans="1:18" ht="12">
      <c r="A4267" s="31"/>
      <c r="Q4267" s="31"/>
      <c r="R4267" s="31"/>
    </row>
    <row r="4268" spans="1:18" ht="12">
      <c r="A4268" s="31"/>
      <c r="Q4268" s="31"/>
      <c r="R4268" s="31"/>
    </row>
    <row r="4269" spans="1:18" ht="12">
      <c r="A4269" s="31"/>
      <c r="Q4269" s="31"/>
      <c r="R4269" s="31"/>
    </row>
    <row r="4270" spans="1:18" ht="12">
      <c r="A4270" s="31"/>
      <c r="Q4270" s="31"/>
      <c r="R4270" s="31"/>
    </row>
    <row r="4271" spans="1:18" ht="12">
      <c r="A4271" s="31"/>
      <c r="Q4271" s="31"/>
      <c r="R4271" s="31"/>
    </row>
    <row r="4272" spans="1:18" ht="12">
      <c r="A4272" s="31"/>
      <c r="Q4272" s="31"/>
      <c r="R4272" s="31"/>
    </row>
    <row r="4273" spans="1:18" ht="12">
      <c r="A4273" s="31"/>
      <c r="Q4273" s="31"/>
      <c r="R4273" s="31"/>
    </row>
    <row r="4274" spans="1:18" ht="12">
      <c r="A4274" s="31"/>
      <c r="Q4274" s="31"/>
      <c r="R4274" s="31"/>
    </row>
    <row r="4275" spans="1:18" ht="12">
      <c r="A4275" s="31"/>
      <c r="Q4275" s="31"/>
      <c r="R4275" s="31"/>
    </row>
    <row r="4276" spans="1:18" ht="12">
      <c r="A4276" s="31"/>
      <c r="Q4276" s="31"/>
      <c r="R4276" s="31"/>
    </row>
    <row r="4277" spans="1:18" ht="12">
      <c r="A4277" s="31"/>
      <c r="Q4277" s="31"/>
      <c r="R4277" s="31"/>
    </row>
    <row r="4278" spans="1:18" ht="12">
      <c r="A4278" s="31"/>
      <c r="Q4278" s="31"/>
      <c r="R4278" s="31"/>
    </row>
    <row r="4279" spans="1:18" ht="12">
      <c r="A4279" s="31"/>
      <c r="Q4279" s="31"/>
      <c r="R4279" s="31"/>
    </row>
    <row r="4280" spans="1:18" ht="12">
      <c r="A4280" s="31"/>
      <c r="Q4280" s="31"/>
      <c r="R4280" s="31"/>
    </row>
    <row r="4281" spans="1:18" ht="12">
      <c r="A4281" s="31"/>
      <c r="Q4281" s="31"/>
      <c r="R4281" s="31"/>
    </row>
    <row r="4282" spans="1:18" ht="12">
      <c r="A4282" s="31"/>
      <c r="Q4282" s="31"/>
      <c r="R4282" s="31"/>
    </row>
    <row r="4283" spans="1:18" ht="12">
      <c r="A4283" s="31"/>
      <c r="Q4283" s="31"/>
      <c r="R4283" s="31"/>
    </row>
    <row r="4284" spans="1:18" ht="12">
      <c r="A4284" s="31"/>
      <c r="Q4284" s="31"/>
      <c r="R4284" s="31"/>
    </row>
    <row r="4285" spans="1:18" ht="12">
      <c r="A4285" s="31"/>
      <c r="Q4285" s="31"/>
      <c r="R4285" s="31"/>
    </row>
    <row r="4286" spans="1:18" ht="12">
      <c r="A4286" s="31"/>
      <c r="Q4286" s="31"/>
      <c r="R4286" s="31"/>
    </row>
    <row r="4287" spans="1:18" ht="12">
      <c r="A4287" s="31"/>
      <c r="Q4287" s="31"/>
      <c r="R4287" s="31"/>
    </row>
    <row r="4288" spans="1:18" ht="12">
      <c r="A4288" s="31"/>
      <c r="Q4288" s="31"/>
      <c r="R4288" s="31"/>
    </row>
    <row r="4289" spans="1:18" ht="12">
      <c r="A4289" s="31"/>
      <c r="Q4289" s="31"/>
      <c r="R4289" s="31"/>
    </row>
    <row r="4290" spans="1:18" ht="12">
      <c r="A4290" s="31"/>
      <c r="Q4290" s="31"/>
      <c r="R4290" s="31"/>
    </row>
    <row r="4291" spans="1:18" ht="12">
      <c r="A4291" s="31"/>
      <c r="Q4291" s="31"/>
      <c r="R4291" s="31"/>
    </row>
    <row r="4292" spans="1:18" ht="12">
      <c r="A4292" s="31"/>
      <c r="Q4292" s="31"/>
      <c r="R4292" s="31"/>
    </row>
    <row r="4293" spans="1:18" ht="12">
      <c r="A4293" s="31"/>
      <c r="Q4293" s="31"/>
      <c r="R4293" s="31"/>
    </row>
    <row r="4294" spans="1:18" ht="12">
      <c r="A4294" s="31"/>
      <c r="Q4294" s="31"/>
      <c r="R4294" s="31"/>
    </row>
    <row r="4295" spans="1:18" ht="12">
      <c r="A4295" s="31"/>
      <c r="Q4295" s="31"/>
      <c r="R4295" s="31"/>
    </row>
    <row r="4296" spans="1:18" ht="12">
      <c r="A4296" s="31"/>
      <c r="Q4296" s="31"/>
      <c r="R4296" s="31"/>
    </row>
    <row r="4297" spans="1:18" ht="12">
      <c r="A4297" s="31"/>
      <c r="Q4297" s="31"/>
      <c r="R4297" s="31"/>
    </row>
    <row r="4298" spans="1:18" ht="12">
      <c r="A4298" s="31"/>
      <c r="Q4298" s="31"/>
      <c r="R4298" s="31"/>
    </row>
    <row r="4299" spans="1:18" ht="12">
      <c r="A4299" s="31"/>
      <c r="Q4299" s="31"/>
      <c r="R4299" s="31"/>
    </row>
    <row r="4300" spans="1:18" ht="12">
      <c r="A4300" s="31"/>
      <c r="Q4300" s="31"/>
      <c r="R4300" s="31"/>
    </row>
    <row r="4301" spans="1:18" ht="12">
      <c r="A4301" s="31"/>
      <c r="Q4301" s="31"/>
      <c r="R4301" s="31"/>
    </row>
    <row r="4302" spans="1:18" ht="12">
      <c r="A4302" s="31"/>
      <c r="Q4302" s="31"/>
      <c r="R4302" s="31"/>
    </row>
    <row r="4303" spans="1:18" ht="12">
      <c r="A4303" s="31"/>
      <c r="Q4303" s="31"/>
      <c r="R4303" s="31"/>
    </row>
    <row r="4304" spans="1:18" ht="12">
      <c r="A4304" s="31"/>
      <c r="Q4304" s="31"/>
      <c r="R4304" s="31"/>
    </row>
    <row r="4305" spans="1:18" ht="12">
      <c r="A4305" s="31"/>
      <c r="Q4305" s="31"/>
      <c r="R4305" s="31"/>
    </row>
    <row r="4306" spans="1:18" ht="12">
      <c r="A4306" s="31"/>
      <c r="Q4306" s="31"/>
      <c r="R4306" s="31"/>
    </row>
    <row r="4307" spans="1:18" ht="12">
      <c r="A4307" s="31"/>
      <c r="Q4307" s="31"/>
      <c r="R4307" s="31"/>
    </row>
    <row r="4308" spans="1:18" ht="12">
      <c r="A4308" s="31"/>
      <c r="Q4308" s="31"/>
      <c r="R4308" s="31"/>
    </row>
    <row r="4309" spans="1:18" ht="12">
      <c r="A4309" s="31"/>
      <c r="Q4309" s="31"/>
      <c r="R4309" s="31"/>
    </row>
    <row r="4310" spans="1:18" ht="12">
      <c r="A4310" s="31"/>
      <c r="Q4310" s="31"/>
      <c r="R4310" s="31"/>
    </row>
    <row r="4311" spans="1:18" ht="12">
      <c r="A4311" s="31"/>
      <c r="Q4311" s="31"/>
      <c r="R4311" s="31"/>
    </row>
    <row r="4312" spans="1:18" ht="12">
      <c r="A4312" s="31"/>
      <c r="Q4312" s="31"/>
      <c r="R4312" s="31"/>
    </row>
    <row r="4313" spans="1:18" ht="12">
      <c r="A4313" s="31"/>
      <c r="Q4313" s="31"/>
      <c r="R4313" s="31"/>
    </row>
    <row r="4314" spans="1:18" ht="12">
      <c r="A4314" s="31"/>
      <c r="Q4314" s="31"/>
      <c r="R4314" s="31"/>
    </row>
    <row r="4315" spans="1:18" ht="12">
      <c r="A4315" s="31"/>
      <c r="Q4315" s="31"/>
      <c r="R4315" s="31"/>
    </row>
    <row r="4316" spans="1:18" ht="12">
      <c r="A4316" s="31"/>
      <c r="Q4316" s="31"/>
      <c r="R4316" s="31"/>
    </row>
    <row r="4317" spans="1:18" ht="12">
      <c r="A4317" s="31"/>
      <c r="Q4317" s="31"/>
      <c r="R4317" s="31"/>
    </row>
    <row r="4318" spans="1:18" ht="12">
      <c r="A4318" s="31"/>
      <c r="Q4318" s="31"/>
      <c r="R4318" s="31"/>
    </row>
    <row r="4319" spans="1:18" ht="12">
      <c r="A4319" s="31"/>
      <c r="Q4319" s="31"/>
      <c r="R4319" s="31"/>
    </row>
    <row r="4320" spans="1:18" ht="12">
      <c r="A4320" s="31"/>
      <c r="Q4320" s="31"/>
      <c r="R4320" s="31"/>
    </row>
    <row r="4321" spans="1:18" ht="12">
      <c r="A4321" s="31"/>
      <c r="Q4321" s="31"/>
      <c r="R4321" s="31"/>
    </row>
    <row r="4322" spans="1:18" ht="12">
      <c r="A4322" s="31"/>
      <c r="Q4322" s="31"/>
      <c r="R4322" s="31"/>
    </row>
    <row r="4323" spans="1:18" ht="12">
      <c r="A4323" s="31"/>
      <c r="Q4323" s="31"/>
      <c r="R4323" s="31"/>
    </row>
    <row r="4324" spans="1:18" ht="12">
      <c r="A4324" s="31"/>
      <c r="Q4324" s="31"/>
      <c r="R4324" s="31"/>
    </row>
    <row r="4325" spans="1:18" ht="12">
      <c r="A4325" s="31"/>
      <c r="Q4325" s="31"/>
      <c r="R4325" s="31"/>
    </row>
    <row r="4326" spans="1:18" ht="12">
      <c r="A4326" s="31"/>
      <c r="Q4326" s="31"/>
      <c r="R4326" s="31"/>
    </row>
    <row r="4327" spans="1:18" ht="12">
      <c r="A4327" s="31"/>
      <c r="Q4327" s="31"/>
      <c r="R4327" s="31"/>
    </row>
    <row r="4328" spans="1:18" ht="12">
      <c r="A4328" s="31"/>
      <c r="Q4328" s="31"/>
      <c r="R4328" s="31"/>
    </row>
    <row r="4329" spans="1:18" ht="12">
      <c r="A4329" s="31"/>
      <c r="Q4329" s="31"/>
      <c r="R4329" s="31"/>
    </row>
    <row r="4330" spans="1:18" ht="12">
      <c r="A4330" s="31"/>
      <c r="Q4330" s="31"/>
      <c r="R4330" s="31"/>
    </row>
    <row r="4331" spans="1:18" ht="12">
      <c r="A4331" s="31"/>
      <c r="Q4331" s="31"/>
      <c r="R4331" s="31"/>
    </row>
    <row r="4332" spans="1:18" ht="12">
      <c r="A4332" s="31"/>
      <c r="Q4332" s="31"/>
      <c r="R4332" s="31"/>
    </row>
    <row r="4333" spans="1:18" ht="12">
      <c r="A4333" s="31"/>
      <c r="Q4333" s="31"/>
      <c r="R4333" s="31"/>
    </row>
    <row r="4334" spans="1:18" ht="12">
      <c r="A4334" s="31"/>
      <c r="Q4334" s="31"/>
      <c r="R4334" s="31"/>
    </row>
    <row r="4335" spans="1:18" ht="12">
      <c r="A4335" s="31"/>
      <c r="Q4335" s="31"/>
      <c r="R4335" s="31"/>
    </row>
    <row r="4336" spans="1:18" ht="12">
      <c r="A4336" s="31"/>
      <c r="Q4336" s="31"/>
      <c r="R4336" s="31"/>
    </row>
    <row r="4337" spans="1:18" ht="12">
      <c r="A4337" s="31"/>
      <c r="Q4337" s="31"/>
      <c r="R4337" s="31"/>
    </row>
    <row r="4338" spans="1:18" ht="12">
      <c r="A4338" s="31"/>
      <c r="Q4338" s="31"/>
      <c r="R4338" s="31"/>
    </row>
    <row r="4339" spans="1:18" ht="12">
      <c r="A4339" s="31"/>
      <c r="Q4339" s="31"/>
      <c r="R4339" s="31"/>
    </row>
    <row r="4340" spans="1:18" ht="12">
      <c r="A4340" s="31"/>
      <c r="Q4340" s="31"/>
      <c r="R4340" s="31"/>
    </row>
    <row r="4341" spans="1:18" ht="12">
      <c r="A4341" s="31"/>
      <c r="Q4341" s="31"/>
      <c r="R4341" s="31"/>
    </row>
    <row r="4342" spans="1:18" ht="12">
      <c r="A4342" s="31"/>
      <c r="Q4342" s="31"/>
      <c r="R4342" s="31"/>
    </row>
    <row r="4343" spans="1:18" ht="12">
      <c r="A4343" s="31"/>
      <c r="Q4343" s="31"/>
      <c r="R4343" s="31"/>
    </row>
    <row r="4344" spans="1:18" ht="12">
      <c r="A4344" s="31"/>
      <c r="Q4344" s="31"/>
      <c r="R4344" s="31"/>
    </row>
    <row r="4345" spans="1:18" ht="12">
      <c r="A4345" s="31"/>
      <c r="Q4345" s="31"/>
      <c r="R4345" s="31"/>
    </row>
    <row r="4346" spans="1:18" ht="12">
      <c r="A4346" s="31"/>
      <c r="Q4346" s="31"/>
      <c r="R4346" s="31"/>
    </row>
    <row r="4347" spans="1:18" ht="12">
      <c r="A4347" s="31"/>
      <c r="Q4347" s="31"/>
      <c r="R4347" s="31"/>
    </row>
    <row r="4348" spans="1:18" ht="12">
      <c r="A4348" s="31"/>
      <c r="Q4348" s="31"/>
      <c r="R4348" s="31"/>
    </row>
    <row r="4349" spans="1:18" ht="12">
      <c r="A4349" s="31"/>
      <c r="Q4349" s="31"/>
      <c r="R4349" s="31"/>
    </row>
    <row r="4350" spans="1:18" ht="12">
      <c r="A4350" s="31"/>
      <c r="Q4350" s="31"/>
      <c r="R4350" s="31"/>
    </row>
    <row r="4351" spans="1:18" ht="12">
      <c r="A4351" s="31"/>
      <c r="Q4351" s="31"/>
      <c r="R4351" s="31"/>
    </row>
    <row r="4352" spans="1:18" ht="12">
      <c r="A4352" s="31"/>
      <c r="Q4352" s="31"/>
      <c r="R4352" s="31"/>
    </row>
    <row r="4353" spans="1:18" ht="12">
      <c r="A4353" s="31"/>
      <c r="Q4353" s="31"/>
      <c r="R4353" s="31"/>
    </row>
    <row r="4354" spans="1:18" ht="12">
      <c r="A4354" s="31"/>
      <c r="Q4354" s="31"/>
      <c r="R4354" s="31"/>
    </row>
    <row r="4355" spans="1:18" ht="12">
      <c r="A4355" s="31"/>
      <c r="Q4355" s="31"/>
      <c r="R4355" s="31"/>
    </row>
    <row r="4356" spans="1:18" ht="12">
      <c r="A4356" s="31"/>
      <c r="Q4356" s="31"/>
      <c r="R4356" s="31"/>
    </row>
    <row r="4357" spans="1:18" ht="12">
      <c r="A4357" s="31"/>
      <c r="Q4357" s="31"/>
      <c r="R4357" s="31"/>
    </row>
    <row r="4358" spans="1:18" ht="12">
      <c r="A4358" s="31"/>
      <c r="Q4358" s="31"/>
      <c r="R4358" s="31"/>
    </row>
    <row r="4359" spans="1:18" ht="12">
      <c r="A4359" s="31"/>
      <c r="Q4359" s="31"/>
      <c r="R4359" s="31"/>
    </row>
    <row r="4360" spans="1:18" ht="12">
      <c r="A4360" s="31"/>
      <c r="Q4360" s="31"/>
      <c r="R4360" s="31"/>
    </row>
    <row r="4361" spans="1:18" ht="12">
      <c r="A4361" s="31"/>
      <c r="Q4361" s="31"/>
      <c r="R4361" s="31"/>
    </row>
    <row r="4362" spans="1:18" ht="12">
      <c r="A4362" s="31"/>
      <c r="Q4362" s="31"/>
      <c r="R4362" s="31"/>
    </row>
    <row r="4363" spans="1:18" ht="12">
      <c r="A4363" s="31"/>
      <c r="Q4363" s="31"/>
      <c r="R4363" s="31"/>
    </row>
    <row r="4364" spans="1:18" ht="12">
      <c r="A4364" s="31"/>
      <c r="Q4364" s="31"/>
      <c r="R4364" s="31"/>
    </row>
    <row r="4365" spans="1:18" ht="12">
      <c r="A4365" s="31"/>
      <c r="Q4365" s="31"/>
      <c r="R4365" s="31"/>
    </row>
    <row r="4366" spans="1:18" ht="12">
      <c r="A4366" s="31"/>
      <c r="Q4366" s="31"/>
      <c r="R4366" s="31"/>
    </row>
    <row r="4367" spans="1:18" ht="12">
      <c r="A4367" s="31"/>
      <c r="Q4367" s="31"/>
      <c r="R4367" s="31"/>
    </row>
    <row r="4368" spans="1:18" ht="12">
      <c r="A4368" s="31"/>
      <c r="Q4368" s="31"/>
      <c r="R4368" s="31"/>
    </row>
    <row r="4369" spans="1:18" ht="12">
      <c r="A4369" s="31"/>
      <c r="Q4369" s="31"/>
      <c r="R4369" s="31"/>
    </row>
    <row r="4370" spans="1:18" ht="12">
      <c r="A4370" s="31"/>
      <c r="Q4370" s="31"/>
      <c r="R4370" s="31"/>
    </row>
    <row r="4371" spans="1:18" ht="12">
      <c r="A4371" s="31"/>
      <c r="Q4371" s="31"/>
      <c r="R4371" s="31"/>
    </row>
    <row r="4372" spans="1:18" ht="12">
      <c r="A4372" s="31"/>
      <c r="Q4372" s="31"/>
      <c r="R4372" s="31"/>
    </row>
    <row r="4373" spans="1:18" ht="12">
      <c r="A4373" s="31"/>
      <c r="Q4373" s="31"/>
      <c r="R4373" s="31"/>
    </row>
    <row r="4374" spans="1:18" ht="12">
      <c r="A4374" s="31"/>
      <c r="Q4374" s="31"/>
      <c r="R4374" s="31"/>
    </row>
    <row r="4375" spans="1:18" ht="12">
      <c r="A4375" s="31"/>
      <c r="Q4375" s="31"/>
      <c r="R4375" s="31"/>
    </row>
    <row r="4376" spans="1:18" ht="12">
      <c r="A4376" s="31"/>
      <c r="Q4376" s="31"/>
      <c r="R4376" s="31"/>
    </row>
    <row r="4377" spans="1:18" ht="12">
      <c r="A4377" s="31"/>
      <c r="Q4377" s="31"/>
      <c r="R4377" s="31"/>
    </row>
    <row r="4378" spans="1:18" ht="12">
      <c r="A4378" s="31"/>
      <c r="Q4378" s="31"/>
      <c r="R4378" s="31"/>
    </row>
    <row r="4379" spans="1:18" ht="12">
      <c r="A4379" s="31"/>
      <c r="Q4379" s="31"/>
      <c r="R4379" s="31"/>
    </row>
    <row r="4380" spans="1:18" ht="12">
      <c r="A4380" s="31"/>
      <c r="Q4380" s="31"/>
      <c r="R4380" s="31"/>
    </row>
    <row r="4381" spans="1:18" ht="12">
      <c r="A4381" s="31"/>
      <c r="Q4381" s="31"/>
      <c r="R4381" s="31"/>
    </row>
    <row r="4382" spans="1:18" ht="12">
      <c r="A4382" s="31"/>
      <c r="Q4382" s="31"/>
      <c r="R4382" s="31"/>
    </row>
    <row r="4383" spans="1:18" ht="12">
      <c r="A4383" s="31"/>
      <c r="Q4383" s="31"/>
      <c r="R4383" s="31"/>
    </row>
    <row r="4384" spans="1:18" ht="12">
      <c r="A4384" s="31"/>
      <c r="Q4384" s="31"/>
      <c r="R4384" s="31"/>
    </row>
    <row r="4385" spans="1:18" ht="12">
      <c r="A4385" s="31"/>
      <c r="Q4385" s="31"/>
      <c r="R4385" s="31"/>
    </row>
    <row r="4386" spans="1:18" ht="12">
      <c r="A4386" s="31"/>
      <c r="Q4386" s="31"/>
      <c r="R4386" s="31"/>
    </row>
    <row r="4387" spans="1:18" ht="12">
      <c r="A4387" s="31"/>
      <c r="Q4387" s="31"/>
      <c r="R4387" s="31"/>
    </row>
    <row r="4388" spans="1:18" ht="12">
      <c r="A4388" s="31"/>
      <c r="Q4388" s="31"/>
      <c r="R4388" s="31"/>
    </row>
    <row r="4389" spans="1:18" ht="12">
      <c r="A4389" s="31"/>
      <c r="Q4389" s="31"/>
      <c r="R4389" s="31"/>
    </row>
    <row r="4390" spans="1:18" ht="12">
      <c r="A4390" s="31"/>
      <c r="Q4390" s="31"/>
      <c r="R4390" s="31"/>
    </row>
    <row r="4391" spans="1:18" ht="12">
      <c r="A4391" s="31"/>
      <c r="Q4391" s="31"/>
      <c r="R4391" s="31"/>
    </row>
    <row r="4392" spans="1:18" ht="12">
      <c r="A4392" s="31"/>
      <c r="Q4392" s="31"/>
      <c r="R4392" s="31"/>
    </row>
    <row r="4393" spans="1:18" ht="12">
      <c r="A4393" s="31"/>
      <c r="Q4393" s="31"/>
      <c r="R4393" s="31"/>
    </row>
    <row r="4394" spans="1:18" ht="12">
      <c r="A4394" s="31"/>
      <c r="Q4394" s="31"/>
      <c r="R4394" s="31"/>
    </row>
    <row r="4395" spans="1:18" ht="12">
      <c r="A4395" s="31"/>
      <c r="Q4395" s="31"/>
      <c r="R4395" s="31"/>
    </row>
    <row r="4396" spans="1:18" ht="12">
      <c r="A4396" s="31"/>
      <c r="Q4396" s="31"/>
      <c r="R4396" s="31"/>
    </row>
    <row r="4397" spans="1:18" ht="12">
      <c r="A4397" s="31"/>
      <c r="Q4397" s="31"/>
      <c r="R4397" s="31"/>
    </row>
    <row r="4398" spans="1:18" ht="12">
      <c r="A4398" s="31"/>
      <c r="Q4398" s="31"/>
      <c r="R4398" s="31"/>
    </row>
    <row r="4399" spans="1:18" ht="12">
      <c r="A4399" s="31"/>
      <c r="Q4399" s="31"/>
      <c r="R4399" s="31"/>
    </row>
    <row r="4400" spans="1:18" ht="12">
      <c r="A4400" s="31"/>
      <c r="Q4400" s="31"/>
      <c r="R4400" s="31"/>
    </row>
    <row r="4401" spans="1:18" ht="12">
      <c r="A4401" s="31"/>
      <c r="Q4401" s="31"/>
      <c r="R4401" s="31"/>
    </row>
    <row r="4402" spans="1:18" ht="12">
      <c r="A4402" s="31"/>
      <c r="Q4402" s="31"/>
      <c r="R4402" s="31"/>
    </row>
    <row r="4403" spans="1:18" ht="12">
      <c r="A4403" s="31"/>
      <c r="Q4403" s="31"/>
      <c r="R4403" s="31"/>
    </row>
    <row r="4404" spans="1:18" ht="12">
      <c r="A4404" s="31"/>
      <c r="Q4404" s="31"/>
      <c r="R4404" s="31"/>
    </row>
    <row r="4405" spans="1:18" ht="12">
      <c r="A4405" s="31"/>
      <c r="Q4405" s="31"/>
      <c r="R4405" s="31"/>
    </row>
    <row r="4406" spans="1:18" ht="12">
      <c r="A4406" s="31"/>
      <c r="Q4406" s="31"/>
      <c r="R4406" s="31"/>
    </row>
    <row r="4407" spans="1:18" ht="12">
      <c r="A4407" s="31"/>
      <c r="Q4407" s="31"/>
      <c r="R4407" s="31"/>
    </row>
    <row r="4408" spans="1:18" ht="12">
      <c r="A4408" s="31"/>
      <c r="Q4408" s="31"/>
      <c r="R4408" s="31"/>
    </row>
    <row r="4409" spans="1:18" ht="12">
      <c r="A4409" s="31"/>
      <c r="Q4409" s="31"/>
      <c r="R4409" s="31"/>
    </row>
    <row r="4410" spans="1:18" ht="12">
      <c r="A4410" s="31"/>
      <c r="Q4410" s="31"/>
      <c r="R4410" s="31"/>
    </row>
    <row r="4411" spans="1:18" ht="12">
      <c r="A4411" s="31"/>
      <c r="Q4411" s="31"/>
      <c r="R4411" s="31"/>
    </row>
    <row r="4412" spans="1:18" ht="12">
      <c r="A4412" s="31"/>
      <c r="Q4412" s="31"/>
      <c r="R4412" s="31"/>
    </row>
    <row r="4413" spans="1:18" ht="12">
      <c r="A4413" s="31"/>
      <c r="Q4413" s="31"/>
      <c r="R4413" s="31"/>
    </row>
    <row r="4414" spans="1:18" ht="12">
      <c r="A4414" s="31"/>
      <c r="Q4414" s="31"/>
      <c r="R4414" s="31"/>
    </row>
    <row r="4415" spans="1:18" ht="12">
      <c r="A4415" s="31"/>
      <c r="Q4415" s="31"/>
      <c r="R4415" s="31"/>
    </row>
    <row r="4416" spans="1:18" ht="12">
      <c r="A4416" s="31"/>
      <c r="Q4416" s="31"/>
      <c r="R4416" s="31"/>
    </row>
    <row r="4417" spans="1:18" ht="12">
      <c r="A4417" s="31"/>
      <c r="Q4417" s="31"/>
      <c r="R4417" s="31"/>
    </row>
    <row r="4418" spans="1:18" ht="12">
      <c r="A4418" s="31"/>
      <c r="Q4418" s="31"/>
      <c r="R4418" s="31"/>
    </row>
    <row r="4419" spans="1:18" ht="12">
      <c r="A4419" s="31"/>
      <c r="Q4419" s="31"/>
      <c r="R4419" s="31"/>
    </row>
    <row r="4420" spans="1:18" ht="12">
      <c r="A4420" s="31"/>
      <c r="Q4420" s="31"/>
      <c r="R4420" s="31"/>
    </row>
    <row r="4421" spans="1:18" ht="12">
      <c r="A4421" s="31"/>
      <c r="Q4421" s="31"/>
      <c r="R4421" s="31"/>
    </row>
    <row r="4422" spans="1:18" ht="12">
      <c r="A4422" s="31"/>
      <c r="Q4422" s="31"/>
      <c r="R4422" s="31"/>
    </row>
    <row r="4423" spans="1:18" ht="12">
      <c r="A4423" s="31"/>
      <c r="Q4423" s="31"/>
      <c r="R4423" s="31"/>
    </row>
    <row r="4424" spans="1:18" ht="12">
      <c r="A4424" s="31"/>
      <c r="Q4424" s="31"/>
      <c r="R4424" s="31"/>
    </row>
    <row r="4425" spans="1:18" ht="12">
      <c r="A4425" s="31"/>
      <c r="Q4425" s="31"/>
      <c r="R4425" s="31"/>
    </row>
    <row r="4426" spans="1:18" ht="12">
      <c r="A4426" s="31"/>
      <c r="Q4426" s="31"/>
      <c r="R4426" s="31"/>
    </row>
    <row r="4427" spans="1:18" ht="12">
      <c r="A4427" s="31"/>
      <c r="Q4427" s="31"/>
      <c r="R4427" s="31"/>
    </row>
    <row r="4428" spans="1:18" ht="12">
      <c r="A4428" s="31"/>
      <c r="Q4428" s="31"/>
      <c r="R4428" s="31"/>
    </row>
    <row r="4429" spans="1:18" ht="12">
      <c r="A4429" s="31"/>
      <c r="Q4429" s="31"/>
      <c r="R4429" s="31"/>
    </row>
    <row r="4430" spans="1:18" ht="12">
      <c r="A4430" s="31"/>
      <c r="Q4430" s="31"/>
      <c r="R4430" s="31"/>
    </row>
    <row r="4431" spans="1:18" ht="12">
      <c r="A4431" s="31"/>
      <c r="Q4431" s="31"/>
      <c r="R4431" s="31"/>
    </row>
    <row r="4432" spans="1:18" ht="12">
      <c r="A4432" s="31"/>
      <c r="Q4432" s="31"/>
      <c r="R4432" s="31"/>
    </row>
    <row r="4433" spans="1:18" ht="12">
      <c r="A4433" s="31"/>
      <c r="Q4433" s="31"/>
      <c r="R4433" s="31"/>
    </row>
    <row r="4434" spans="1:18" ht="12">
      <c r="A4434" s="31"/>
      <c r="Q4434" s="31"/>
      <c r="R4434" s="31"/>
    </row>
    <row r="4435" spans="1:18" ht="12">
      <c r="A4435" s="31"/>
      <c r="Q4435" s="31"/>
      <c r="R4435" s="31"/>
    </row>
    <row r="4436" spans="1:18" ht="12">
      <c r="A4436" s="31"/>
      <c r="Q4436" s="31"/>
      <c r="R4436" s="31"/>
    </row>
    <row r="4437" spans="1:18" ht="12">
      <c r="A4437" s="31"/>
      <c r="Q4437" s="31"/>
      <c r="R4437" s="31"/>
    </row>
    <row r="4438" spans="1:18" ht="12">
      <c r="A4438" s="31"/>
      <c r="Q4438" s="31"/>
      <c r="R4438" s="31"/>
    </row>
    <row r="4439" spans="1:18" ht="12">
      <c r="A4439" s="31"/>
      <c r="Q4439" s="31"/>
      <c r="R4439" s="31"/>
    </row>
    <row r="4440" spans="1:18" ht="12">
      <c r="A4440" s="31"/>
      <c r="Q4440" s="31"/>
      <c r="R4440" s="31"/>
    </row>
    <row r="4441" spans="1:18" ht="12">
      <c r="A4441" s="31"/>
      <c r="Q4441" s="31"/>
      <c r="R4441" s="31"/>
    </row>
    <row r="4442" spans="1:18" ht="12">
      <c r="A4442" s="31"/>
      <c r="Q4442" s="31"/>
      <c r="R4442" s="31"/>
    </row>
    <row r="4443" spans="1:18" ht="12">
      <c r="A4443" s="31"/>
      <c r="Q4443" s="31"/>
      <c r="R4443" s="31"/>
    </row>
    <row r="4444" spans="1:18" ht="12">
      <c r="A4444" s="31"/>
      <c r="Q4444" s="31"/>
      <c r="R4444" s="31"/>
    </row>
    <row r="4445" spans="1:18" ht="12">
      <c r="A4445" s="31"/>
      <c r="Q4445" s="31"/>
      <c r="R4445" s="31"/>
    </row>
    <row r="4446" spans="1:18" ht="12">
      <c r="A4446" s="31"/>
      <c r="Q4446" s="31"/>
      <c r="R4446" s="31"/>
    </row>
    <row r="4447" spans="1:18" ht="12">
      <c r="A4447" s="31"/>
      <c r="Q4447" s="31"/>
      <c r="R4447" s="31"/>
    </row>
    <row r="4448" spans="1:18" ht="12">
      <c r="A4448" s="31"/>
      <c r="Q4448" s="31"/>
      <c r="R4448" s="31"/>
    </row>
    <row r="4449" spans="1:18" ht="12">
      <c r="A4449" s="31"/>
      <c r="Q4449" s="31"/>
      <c r="R4449" s="31"/>
    </row>
    <row r="4450" spans="1:18" ht="12">
      <c r="A4450" s="31"/>
      <c r="Q4450" s="31"/>
      <c r="R4450" s="31"/>
    </row>
    <row r="4451" spans="1:18" ht="12">
      <c r="A4451" s="31"/>
      <c r="Q4451" s="31"/>
      <c r="R4451" s="31"/>
    </row>
    <row r="4452" spans="1:18" ht="12">
      <c r="A4452" s="31"/>
      <c r="Q4452" s="31"/>
      <c r="R4452" s="31"/>
    </row>
    <row r="4453" spans="1:18" ht="12">
      <c r="A4453" s="31"/>
      <c r="Q4453" s="31"/>
      <c r="R4453" s="31"/>
    </row>
    <row r="4454" spans="1:18" ht="12">
      <c r="A4454" s="31"/>
      <c r="Q4454" s="31"/>
      <c r="R4454" s="31"/>
    </row>
    <row r="4455" spans="1:18" ht="12">
      <c r="A4455" s="31"/>
      <c r="Q4455" s="31"/>
      <c r="R4455" s="31"/>
    </row>
    <row r="4456" spans="1:18" ht="12">
      <c r="A4456" s="31"/>
      <c r="Q4456" s="31"/>
      <c r="R4456" s="31"/>
    </row>
    <row r="4457" spans="1:18" ht="12">
      <c r="A4457" s="31"/>
      <c r="Q4457" s="31"/>
      <c r="R4457" s="31"/>
    </row>
    <row r="4458" spans="1:18" ht="12">
      <c r="A4458" s="31"/>
      <c r="Q4458" s="31"/>
      <c r="R4458" s="31"/>
    </row>
    <row r="4459" spans="1:18" ht="12">
      <c r="A4459" s="31"/>
      <c r="Q4459" s="31"/>
      <c r="R4459" s="31"/>
    </row>
    <row r="4460" spans="1:18" ht="12">
      <c r="A4460" s="31"/>
      <c r="Q4460" s="31"/>
      <c r="R4460" s="31"/>
    </row>
    <row r="4461" spans="1:18" ht="12">
      <c r="A4461" s="31"/>
      <c r="Q4461" s="31"/>
      <c r="R4461" s="31"/>
    </row>
    <row r="4462" spans="1:18" ht="12">
      <c r="A4462" s="31"/>
      <c r="Q4462" s="31"/>
      <c r="R4462" s="31"/>
    </row>
    <row r="4463" spans="1:18" ht="12">
      <c r="A4463" s="31"/>
      <c r="Q4463" s="31"/>
      <c r="R4463" s="31"/>
    </row>
    <row r="4464" spans="1:18" ht="12">
      <c r="A4464" s="31"/>
      <c r="Q4464" s="31"/>
      <c r="R4464" s="31"/>
    </row>
    <row r="4465" spans="1:18" ht="12">
      <c r="A4465" s="31"/>
      <c r="Q4465" s="31"/>
      <c r="R4465" s="31"/>
    </row>
    <row r="4466" spans="1:18" ht="12">
      <c r="A4466" s="31"/>
      <c r="Q4466" s="31"/>
      <c r="R4466" s="31"/>
    </row>
    <row r="4467" spans="1:18" ht="12">
      <c r="A4467" s="31"/>
      <c r="Q4467" s="31"/>
      <c r="R4467" s="31"/>
    </row>
    <row r="4468" spans="1:18" ht="12">
      <c r="A4468" s="31"/>
      <c r="Q4468" s="31"/>
      <c r="R4468" s="31"/>
    </row>
    <row r="4469" spans="1:18" ht="12">
      <c r="A4469" s="31"/>
      <c r="Q4469" s="31"/>
      <c r="R4469" s="31"/>
    </row>
    <row r="4470" spans="1:18" ht="12">
      <c r="A4470" s="31"/>
      <c r="Q4470" s="31"/>
      <c r="R4470" s="31"/>
    </row>
    <row r="4471" spans="1:18" ht="12">
      <c r="A4471" s="31"/>
      <c r="Q4471" s="31"/>
      <c r="R4471" s="31"/>
    </row>
    <row r="4472" spans="1:18" ht="12">
      <c r="A4472" s="31"/>
      <c r="Q4472" s="31"/>
      <c r="R4472" s="31"/>
    </row>
    <row r="4473" spans="1:18" ht="12">
      <c r="A4473" s="31"/>
      <c r="Q4473" s="31"/>
      <c r="R4473" s="31"/>
    </row>
    <row r="4474" spans="1:18" ht="12">
      <c r="A4474" s="31"/>
      <c r="Q4474" s="31"/>
      <c r="R4474" s="31"/>
    </row>
    <row r="4475" spans="1:18" ht="12">
      <c r="A4475" s="31"/>
      <c r="Q4475" s="31"/>
      <c r="R4475" s="31"/>
    </row>
    <row r="4476" spans="1:18" ht="12">
      <c r="A4476" s="31"/>
      <c r="Q4476" s="31"/>
      <c r="R4476" s="31"/>
    </row>
    <row r="4477" spans="1:18" ht="12">
      <c r="A4477" s="31"/>
      <c r="Q4477" s="31"/>
      <c r="R4477" s="31"/>
    </row>
    <row r="4478" spans="1:18" ht="12">
      <c r="A4478" s="31"/>
      <c r="Q4478" s="31"/>
      <c r="R4478" s="31"/>
    </row>
    <row r="4479" spans="1:18" ht="12">
      <c r="A4479" s="31"/>
      <c r="Q4479" s="31"/>
      <c r="R4479" s="31"/>
    </row>
    <row r="4480" spans="1:18" ht="12">
      <c r="A4480" s="31"/>
      <c r="Q4480" s="31"/>
      <c r="R4480" s="31"/>
    </row>
    <row r="4481" spans="1:18" ht="12">
      <c r="A4481" s="31"/>
      <c r="Q4481" s="31"/>
      <c r="R4481" s="31"/>
    </row>
    <row r="4482" spans="1:18" ht="12">
      <c r="A4482" s="31"/>
      <c r="Q4482" s="31"/>
      <c r="R4482" s="31"/>
    </row>
    <row r="4483" spans="1:18" ht="12">
      <c r="A4483" s="31"/>
      <c r="Q4483" s="31"/>
      <c r="R4483" s="31"/>
    </row>
    <row r="4484" spans="1:18" ht="12">
      <c r="A4484" s="31"/>
      <c r="Q4484" s="31"/>
      <c r="R4484" s="31"/>
    </row>
    <row r="4485" spans="1:18" ht="12">
      <c r="A4485" s="31"/>
      <c r="Q4485" s="31"/>
      <c r="R4485" s="31"/>
    </row>
    <row r="4486" spans="1:18" ht="12">
      <c r="A4486" s="31"/>
      <c r="Q4486" s="31"/>
      <c r="R4486" s="31"/>
    </row>
    <row r="4487" spans="1:18" ht="12">
      <c r="A4487" s="31"/>
      <c r="Q4487" s="31"/>
      <c r="R4487" s="31"/>
    </row>
    <row r="4488" spans="1:18" ht="12">
      <c r="A4488" s="31"/>
      <c r="Q4488" s="31"/>
      <c r="R4488" s="31"/>
    </row>
    <row r="4489" spans="1:18" ht="12">
      <c r="A4489" s="31"/>
      <c r="Q4489" s="31"/>
      <c r="R4489" s="31"/>
    </row>
    <row r="4490" spans="1:18" ht="12">
      <c r="A4490" s="31"/>
      <c r="Q4490" s="31"/>
      <c r="R4490" s="31"/>
    </row>
    <row r="4491" spans="1:18" ht="12">
      <c r="A4491" s="31"/>
      <c r="Q4491" s="31"/>
      <c r="R4491" s="31"/>
    </row>
    <row r="4492" spans="1:18" ht="12">
      <c r="A4492" s="31"/>
      <c r="Q4492" s="31"/>
      <c r="R4492" s="31"/>
    </row>
    <row r="4493" spans="1:18" ht="12">
      <c r="A4493" s="31"/>
      <c r="Q4493" s="31"/>
      <c r="R4493" s="31"/>
    </row>
    <row r="4494" spans="1:18" ht="12">
      <c r="A4494" s="31"/>
      <c r="Q4494" s="31"/>
      <c r="R4494" s="31"/>
    </row>
    <row r="4495" spans="1:18" ht="12">
      <c r="A4495" s="31"/>
      <c r="Q4495" s="31"/>
      <c r="R4495" s="31"/>
    </row>
    <row r="4496" spans="1:18" ht="12">
      <c r="A4496" s="31"/>
      <c r="Q4496" s="31"/>
      <c r="R4496" s="31"/>
    </row>
    <row r="4497" spans="1:18" ht="12">
      <c r="A4497" s="31"/>
      <c r="Q4497" s="31"/>
      <c r="R4497" s="31"/>
    </row>
    <row r="4498" spans="1:18" ht="12">
      <c r="A4498" s="31"/>
      <c r="Q4498" s="31"/>
      <c r="R4498" s="31"/>
    </row>
    <row r="4499" spans="1:18" ht="12">
      <c r="A4499" s="31"/>
      <c r="Q4499" s="31"/>
      <c r="R4499" s="31"/>
    </row>
    <row r="4500" spans="1:18" ht="12">
      <c r="A4500" s="31"/>
      <c r="Q4500" s="31"/>
      <c r="R4500" s="31"/>
    </row>
    <row r="4501" spans="1:18" ht="12">
      <c r="A4501" s="31"/>
      <c r="Q4501" s="31"/>
      <c r="R4501" s="31"/>
    </row>
    <row r="4502" spans="1:18" ht="12">
      <c r="A4502" s="31"/>
      <c r="Q4502" s="31"/>
      <c r="R4502" s="31"/>
    </row>
    <row r="4503" spans="1:18" ht="12">
      <c r="A4503" s="31"/>
      <c r="Q4503" s="31"/>
      <c r="R4503" s="31"/>
    </row>
    <row r="4504" spans="1:18" ht="12">
      <c r="A4504" s="31"/>
      <c r="Q4504" s="31"/>
      <c r="R4504" s="31"/>
    </row>
    <row r="4505" spans="1:18" ht="12">
      <c r="A4505" s="31"/>
      <c r="Q4505" s="31"/>
      <c r="R4505" s="31"/>
    </row>
    <row r="4506" spans="1:18" ht="12">
      <c r="A4506" s="31"/>
      <c r="Q4506" s="31"/>
      <c r="R4506" s="31"/>
    </row>
    <row r="4507" spans="1:18" ht="12">
      <c r="A4507" s="31"/>
      <c r="Q4507" s="31"/>
      <c r="R4507" s="31"/>
    </row>
    <row r="4508" spans="1:18" ht="12">
      <c r="A4508" s="31"/>
      <c r="Q4508" s="31"/>
      <c r="R4508" s="31"/>
    </row>
    <row r="4509" spans="1:18" ht="12">
      <c r="A4509" s="31"/>
      <c r="Q4509" s="31"/>
      <c r="R4509" s="31"/>
    </row>
    <row r="4510" spans="1:18" ht="12">
      <c r="A4510" s="31"/>
      <c r="Q4510" s="31"/>
      <c r="R4510" s="31"/>
    </row>
    <row r="4511" spans="1:18" ht="12">
      <c r="A4511" s="31"/>
      <c r="Q4511" s="31"/>
      <c r="R4511" s="31"/>
    </row>
    <row r="4512" spans="1:18" ht="12">
      <c r="A4512" s="31"/>
      <c r="Q4512" s="31"/>
      <c r="R4512" s="31"/>
    </row>
    <row r="4513" spans="1:18" ht="12">
      <c r="A4513" s="31"/>
      <c r="Q4513" s="31"/>
      <c r="R4513" s="31"/>
    </row>
    <row r="4514" spans="1:18" ht="12">
      <c r="A4514" s="31"/>
      <c r="Q4514" s="31"/>
      <c r="R4514" s="31"/>
    </row>
    <row r="4515" spans="1:18" ht="12">
      <c r="A4515" s="31"/>
      <c r="Q4515" s="31"/>
      <c r="R4515" s="31"/>
    </row>
    <row r="4516" spans="1:18" ht="12">
      <c r="A4516" s="31"/>
      <c r="Q4516" s="31"/>
      <c r="R4516" s="31"/>
    </row>
    <row r="4517" spans="1:18" ht="12">
      <c r="A4517" s="31"/>
      <c r="Q4517" s="31"/>
      <c r="R4517" s="31"/>
    </row>
    <row r="4518" spans="1:18" ht="12">
      <c r="A4518" s="31"/>
      <c r="Q4518" s="31"/>
      <c r="R4518" s="31"/>
    </row>
    <row r="4519" spans="1:18" ht="12">
      <c r="A4519" s="31"/>
      <c r="Q4519" s="31"/>
      <c r="R4519" s="31"/>
    </row>
    <row r="4520" spans="1:18" ht="12">
      <c r="A4520" s="31"/>
      <c r="Q4520" s="31"/>
      <c r="R4520" s="31"/>
    </row>
    <row r="4521" spans="1:18" ht="12">
      <c r="A4521" s="31"/>
      <c r="Q4521" s="31"/>
      <c r="R4521" s="31"/>
    </row>
    <row r="4522" spans="1:18" ht="12">
      <c r="A4522" s="31"/>
      <c r="Q4522" s="31"/>
      <c r="R4522" s="31"/>
    </row>
    <row r="4523" spans="1:18" ht="12">
      <c r="A4523" s="31"/>
      <c r="Q4523" s="31"/>
      <c r="R4523" s="31"/>
    </row>
    <row r="4524" spans="1:18" ht="12">
      <c r="A4524" s="31"/>
      <c r="Q4524" s="31"/>
      <c r="R4524" s="31"/>
    </row>
    <row r="4525" spans="1:18" ht="12">
      <c r="A4525" s="31"/>
      <c r="Q4525" s="31"/>
      <c r="R4525" s="31"/>
    </row>
    <row r="4526" spans="1:18" ht="12">
      <c r="A4526" s="31"/>
      <c r="Q4526" s="31"/>
      <c r="R4526" s="31"/>
    </row>
    <row r="4527" spans="1:18" ht="12">
      <c r="A4527" s="31"/>
      <c r="Q4527" s="31"/>
      <c r="R4527" s="31"/>
    </row>
    <row r="4528" spans="1:18" ht="12">
      <c r="A4528" s="31"/>
      <c r="Q4528" s="31"/>
      <c r="R4528" s="31"/>
    </row>
    <row r="4529" spans="1:18" ht="12">
      <c r="A4529" s="31"/>
      <c r="Q4529" s="31"/>
      <c r="R4529" s="31"/>
    </row>
    <row r="4530" spans="1:18" ht="12">
      <c r="A4530" s="31"/>
      <c r="Q4530" s="31"/>
      <c r="R4530" s="31"/>
    </row>
    <row r="4531" spans="1:18" ht="12">
      <c r="A4531" s="31"/>
      <c r="Q4531" s="31"/>
      <c r="R4531" s="31"/>
    </row>
    <row r="4532" spans="1:18" ht="12">
      <c r="A4532" s="31"/>
      <c r="Q4532" s="31"/>
      <c r="R4532" s="31"/>
    </row>
    <row r="4533" spans="1:18" ht="12">
      <c r="A4533" s="31"/>
      <c r="Q4533" s="31"/>
      <c r="R4533" s="31"/>
    </row>
    <row r="4534" spans="1:18" ht="12">
      <c r="A4534" s="31"/>
      <c r="Q4534" s="31"/>
      <c r="R4534" s="31"/>
    </row>
    <row r="4535" spans="1:18" ht="12">
      <c r="A4535" s="31"/>
      <c r="Q4535" s="31"/>
      <c r="R4535" s="31"/>
    </row>
    <row r="4536" spans="1:18" ht="12">
      <c r="A4536" s="31"/>
      <c r="Q4536" s="31"/>
      <c r="R4536" s="31"/>
    </row>
    <row r="4537" spans="1:18" ht="12">
      <c r="A4537" s="31"/>
      <c r="Q4537" s="31"/>
      <c r="R4537" s="31"/>
    </row>
    <row r="4538" spans="1:18" ht="12">
      <c r="A4538" s="31"/>
      <c r="Q4538" s="31"/>
      <c r="R4538" s="31"/>
    </row>
    <row r="4539" spans="1:18" ht="12">
      <c r="A4539" s="31"/>
      <c r="Q4539" s="31"/>
      <c r="R4539" s="31"/>
    </row>
    <row r="4540" spans="1:18" ht="12">
      <c r="A4540" s="31"/>
      <c r="Q4540" s="31"/>
      <c r="R4540" s="31"/>
    </row>
    <row r="4541" spans="1:18" ht="12">
      <c r="A4541" s="31"/>
      <c r="Q4541" s="31"/>
      <c r="R4541" s="31"/>
    </row>
    <row r="4542" spans="1:18" ht="12">
      <c r="A4542" s="31"/>
      <c r="Q4542" s="31"/>
      <c r="R4542" s="31"/>
    </row>
    <row r="4543" spans="1:18" ht="12">
      <c r="A4543" s="31"/>
      <c r="Q4543" s="31"/>
      <c r="R4543" s="31"/>
    </row>
    <row r="4544" spans="1:18" ht="12">
      <c r="A4544" s="31"/>
      <c r="Q4544" s="31"/>
      <c r="R4544" s="31"/>
    </row>
    <row r="4545" spans="1:18" ht="12">
      <c r="A4545" s="31"/>
      <c r="Q4545" s="31"/>
      <c r="R4545" s="31"/>
    </row>
    <row r="4546" spans="1:18" ht="12">
      <c r="A4546" s="31"/>
      <c r="Q4546" s="31"/>
      <c r="R4546" s="31"/>
    </row>
    <row r="4547" spans="1:18" ht="12">
      <c r="A4547" s="31"/>
      <c r="Q4547" s="31"/>
      <c r="R4547" s="31"/>
    </row>
    <row r="4548" spans="1:18" ht="12">
      <c r="A4548" s="31"/>
      <c r="Q4548" s="31"/>
      <c r="R4548" s="31"/>
    </row>
    <row r="4549" spans="1:18" ht="12">
      <c r="A4549" s="31"/>
      <c r="Q4549" s="31"/>
      <c r="R4549" s="31"/>
    </row>
    <row r="4550" spans="1:18" ht="12">
      <c r="A4550" s="31"/>
      <c r="Q4550" s="31"/>
      <c r="R4550" s="31"/>
    </row>
    <row r="4551" spans="1:18" ht="12">
      <c r="A4551" s="31"/>
      <c r="Q4551" s="31"/>
      <c r="R4551" s="31"/>
    </row>
    <row r="4552" spans="1:18" ht="12">
      <c r="A4552" s="31"/>
      <c r="Q4552" s="31"/>
      <c r="R4552" s="31"/>
    </row>
    <row r="4553" spans="1:18" ht="12">
      <c r="A4553" s="31"/>
      <c r="Q4553" s="31"/>
      <c r="R4553" s="31"/>
    </row>
    <row r="4554" spans="1:18" ht="12">
      <c r="A4554" s="31"/>
      <c r="Q4554" s="31"/>
      <c r="R4554" s="31"/>
    </row>
    <row r="4555" spans="1:18" ht="12">
      <c r="A4555" s="31"/>
      <c r="Q4555" s="31"/>
      <c r="R4555" s="31"/>
    </row>
    <row r="4556" spans="1:18" ht="12">
      <c r="A4556" s="31"/>
      <c r="Q4556" s="31"/>
      <c r="R4556" s="31"/>
    </row>
    <row r="4557" spans="1:18" ht="12">
      <c r="A4557" s="31"/>
      <c r="Q4557" s="31"/>
      <c r="R4557" s="31"/>
    </row>
    <row r="4558" spans="1:18" ht="12">
      <c r="A4558" s="31"/>
      <c r="Q4558" s="31"/>
      <c r="R4558" s="31"/>
    </row>
    <row r="4559" spans="1:18" ht="12">
      <c r="A4559" s="31"/>
      <c r="Q4559" s="31"/>
      <c r="R4559" s="31"/>
    </row>
    <row r="4560" spans="1:18" ht="12">
      <c r="A4560" s="31"/>
      <c r="Q4560" s="31"/>
      <c r="R4560" s="31"/>
    </row>
    <row r="4561" spans="1:18" ht="12">
      <c r="A4561" s="31"/>
      <c r="Q4561" s="31"/>
      <c r="R4561" s="31"/>
    </row>
    <row r="4562" spans="1:18" ht="12">
      <c r="A4562" s="31"/>
      <c r="Q4562" s="31"/>
      <c r="R4562" s="31"/>
    </row>
    <row r="4563" spans="1:18" ht="12">
      <c r="A4563" s="31"/>
      <c r="Q4563" s="31"/>
      <c r="R4563" s="31"/>
    </row>
    <row r="4564" spans="1:18" ht="12">
      <c r="A4564" s="31"/>
      <c r="Q4564" s="31"/>
      <c r="R4564" s="31"/>
    </row>
    <row r="4565" spans="1:18" ht="12">
      <c r="A4565" s="31"/>
      <c r="Q4565" s="31"/>
      <c r="R4565" s="31"/>
    </row>
    <row r="4566" spans="1:18" ht="12">
      <c r="A4566" s="31"/>
      <c r="Q4566" s="31"/>
      <c r="R4566" s="31"/>
    </row>
    <row r="4567" spans="1:18" ht="12">
      <c r="A4567" s="31"/>
      <c r="Q4567" s="31"/>
      <c r="R4567" s="31"/>
    </row>
    <row r="4568" spans="1:18" ht="12">
      <c r="A4568" s="31"/>
      <c r="Q4568" s="31"/>
      <c r="R4568" s="31"/>
    </row>
    <row r="4569" spans="1:18" ht="12">
      <c r="A4569" s="31"/>
      <c r="Q4569" s="31"/>
      <c r="R4569" s="31"/>
    </row>
    <row r="4570" spans="1:18" ht="12">
      <c r="A4570" s="31"/>
      <c r="Q4570" s="31"/>
      <c r="R4570" s="31"/>
    </row>
    <row r="4571" spans="1:18" ht="12">
      <c r="A4571" s="31"/>
      <c r="Q4571" s="31"/>
      <c r="R4571" s="31"/>
    </row>
    <row r="4572" spans="1:18" ht="12">
      <c r="A4572" s="31"/>
      <c r="Q4572" s="31"/>
      <c r="R4572" s="31"/>
    </row>
    <row r="4573" spans="1:18" ht="12">
      <c r="A4573" s="31"/>
      <c r="Q4573" s="31"/>
      <c r="R4573" s="31"/>
    </row>
    <row r="4574" spans="1:18" ht="12">
      <c r="A4574" s="31"/>
      <c r="Q4574" s="31"/>
      <c r="R4574" s="31"/>
    </row>
    <row r="4575" spans="1:18" ht="12">
      <c r="A4575" s="31"/>
      <c r="Q4575" s="31"/>
      <c r="R4575" s="31"/>
    </row>
    <row r="4576" spans="1:18" ht="12">
      <c r="A4576" s="31"/>
      <c r="Q4576" s="31"/>
      <c r="R4576" s="31"/>
    </row>
    <row r="4577" spans="1:18" ht="12">
      <c r="A4577" s="31"/>
      <c r="Q4577" s="31"/>
      <c r="R4577" s="31"/>
    </row>
    <row r="4578" spans="1:18" ht="12">
      <c r="A4578" s="31"/>
      <c r="Q4578" s="31"/>
      <c r="R4578" s="31"/>
    </row>
    <row r="4579" spans="1:18" ht="12">
      <c r="A4579" s="31"/>
      <c r="Q4579" s="31"/>
      <c r="R4579" s="31"/>
    </row>
    <row r="4580" spans="1:18" ht="12">
      <c r="A4580" s="31"/>
      <c r="Q4580" s="31"/>
      <c r="R4580" s="31"/>
    </row>
    <row r="4581" spans="1:18" ht="12">
      <c r="A4581" s="31"/>
      <c r="Q4581" s="31"/>
      <c r="R4581" s="31"/>
    </row>
    <row r="4582" spans="1:18" ht="12">
      <c r="A4582" s="31"/>
      <c r="Q4582" s="31"/>
      <c r="R4582" s="31"/>
    </row>
    <row r="4583" spans="1:18" ht="12">
      <c r="A4583" s="31"/>
      <c r="Q4583" s="31"/>
      <c r="R4583" s="31"/>
    </row>
    <row r="4584" spans="1:18" ht="12">
      <c r="A4584" s="31"/>
      <c r="Q4584" s="31"/>
      <c r="R4584" s="31"/>
    </row>
    <row r="4585" spans="1:18" ht="12">
      <c r="A4585" s="31"/>
      <c r="Q4585" s="31"/>
      <c r="R4585" s="31"/>
    </row>
    <row r="4586" spans="1:18" ht="12">
      <c r="A4586" s="31"/>
      <c r="Q4586" s="31"/>
      <c r="R4586" s="31"/>
    </row>
    <row r="4587" spans="1:18" ht="12">
      <c r="A4587" s="31"/>
      <c r="Q4587" s="31"/>
      <c r="R4587" s="31"/>
    </row>
    <row r="4588" spans="1:18" ht="12">
      <c r="A4588" s="31"/>
      <c r="Q4588" s="31"/>
      <c r="R4588" s="31"/>
    </row>
    <row r="4589" spans="1:18" ht="12">
      <c r="A4589" s="31"/>
      <c r="Q4589" s="31"/>
      <c r="R4589" s="31"/>
    </row>
    <row r="4590" spans="1:18" ht="12">
      <c r="A4590" s="31"/>
      <c r="Q4590" s="31"/>
      <c r="R4590" s="31"/>
    </row>
    <row r="4591" spans="1:18" ht="12">
      <c r="A4591" s="31"/>
      <c r="Q4591" s="31"/>
      <c r="R4591" s="31"/>
    </row>
    <row r="4592" spans="1:18" ht="12">
      <c r="A4592" s="31"/>
      <c r="Q4592" s="31"/>
      <c r="R4592" s="31"/>
    </row>
    <row r="4593" spans="1:18" ht="12">
      <c r="A4593" s="31"/>
      <c r="Q4593" s="31"/>
      <c r="R4593" s="31"/>
    </row>
    <row r="4594" spans="1:18" ht="12">
      <c r="A4594" s="31"/>
      <c r="Q4594" s="31"/>
      <c r="R4594" s="31"/>
    </row>
    <row r="4595" spans="1:18" ht="12">
      <c r="A4595" s="31"/>
      <c r="Q4595" s="31"/>
      <c r="R4595" s="31"/>
    </row>
    <row r="4596" spans="1:18" ht="12">
      <c r="A4596" s="31"/>
      <c r="Q4596" s="31"/>
      <c r="R4596" s="31"/>
    </row>
    <row r="4597" spans="1:18" ht="12">
      <c r="A4597" s="31"/>
      <c r="Q4597" s="31"/>
      <c r="R4597" s="31"/>
    </row>
    <row r="4598" spans="1:18" ht="12">
      <c r="A4598" s="31"/>
      <c r="Q4598" s="31"/>
      <c r="R4598" s="31"/>
    </row>
    <row r="4599" spans="1:18" ht="12">
      <c r="A4599" s="31"/>
      <c r="Q4599" s="31"/>
      <c r="R4599" s="31"/>
    </row>
    <row r="4600" spans="1:18" ht="12">
      <c r="A4600" s="31"/>
      <c r="Q4600" s="31"/>
      <c r="R4600" s="31"/>
    </row>
    <row r="4601" spans="1:18" ht="12">
      <c r="A4601" s="31"/>
      <c r="Q4601" s="31"/>
      <c r="R4601" s="31"/>
    </row>
    <row r="4602" spans="1:18" ht="12">
      <c r="A4602" s="31"/>
      <c r="Q4602" s="31"/>
      <c r="R4602" s="31"/>
    </row>
    <row r="4603" spans="1:18" ht="12">
      <c r="A4603" s="31"/>
      <c r="Q4603" s="31"/>
      <c r="R4603" s="31"/>
    </row>
    <row r="4604" spans="1:18" ht="12">
      <c r="A4604" s="31"/>
      <c r="Q4604" s="31"/>
      <c r="R4604" s="31"/>
    </row>
    <row r="4605" spans="1:18" ht="12">
      <c r="A4605" s="31"/>
      <c r="Q4605" s="31"/>
      <c r="R4605" s="31"/>
    </row>
    <row r="4606" spans="1:18" ht="12">
      <c r="A4606" s="31"/>
      <c r="Q4606" s="31"/>
      <c r="R4606" s="31"/>
    </row>
    <row r="4607" spans="1:18" ht="12">
      <c r="A4607" s="31"/>
      <c r="Q4607" s="31"/>
      <c r="R4607" s="31"/>
    </row>
    <row r="4608" spans="1:18" ht="12">
      <c r="A4608" s="31"/>
      <c r="Q4608" s="31"/>
      <c r="R4608" s="31"/>
    </row>
    <row r="4609" spans="1:18" ht="12">
      <c r="A4609" s="31"/>
      <c r="Q4609" s="31"/>
      <c r="R4609" s="31"/>
    </row>
    <row r="4610" spans="1:18" ht="12">
      <c r="A4610" s="31"/>
      <c r="Q4610" s="31"/>
      <c r="R4610" s="31"/>
    </row>
    <row r="4611" spans="1:18" ht="12">
      <c r="A4611" s="31"/>
      <c r="Q4611" s="31"/>
      <c r="R4611" s="31"/>
    </row>
    <row r="4612" spans="1:18" ht="12">
      <c r="A4612" s="31"/>
      <c r="Q4612" s="31"/>
      <c r="R4612" s="31"/>
    </row>
    <row r="4613" spans="1:18" ht="12">
      <c r="A4613" s="31"/>
      <c r="Q4613" s="31"/>
      <c r="R4613" s="31"/>
    </row>
    <row r="4614" spans="1:18" ht="12">
      <c r="A4614" s="31"/>
      <c r="Q4614" s="31"/>
      <c r="R4614" s="31"/>
    </row>
    <row r="4615" spans="1:18" ht="12">
      <c r="A4615" s="31"/>
      <c r="Q4615" s="31"/>
      <c r="R4615" s="31"/>
    </row>
    <row r="4616" spans="1:18" ht="12">
      <c r="A4616" s="31"/>
      <c r="Q4616" s="31"/>
      <c r="R4616" s="31"/>
    </row>
    <row r="4617" spans="1:18" ht="12">
      <c r="A4617" s="31"/>
      <c r="Q4617" s="31"/>
      <c r="R4617" s="31"/>
    </row>
    <row r="4618" spans="1:18" ht="12">
      <c r="A4618" s="31"/>
      <c r="Q4618" s="31"/>
      <c r="R4618" s="31"/>
    </row>
    <row r="4619" spans="1:18" ht="12">
      <c r="A4619" s="31"/>
      <c r="Q4619" s="31"/>
      <c r="R4619" s="31"/>
    </row>
    <row r="4620" spans="1:18" ht="12">
      <c r="A4620" s="31"/>
      <c r="Q4620" s="31"/>
      <c r="R4620" s="31"/>
    </row>
    <row r="4621" spans="1:18" ht="12">
      <c r="A4621" s="31"/>
      <c r="Q4621" s="31"/>
      <c r="R4621" s="31"/>
    </row>
    <row r="4622" spans="1:18" ht="12">
      <c r="A4622" s="31"/>
      <c r="Q4622" s="31"/>
      <c r="R4622" s="31"/>
    </row>
    <row r="4623" spans="1:18" ht="12">
      <c r="A4623" s="31"/>
      <c r="Q4623" s="31"/>
      <c r="R4623" s="31"/>
    </row>
    <row r="4624" spans="1:18" ht="12">
      <c r="A4624" s="31"/>
      <c r="Q4624" s="31"/>
      <c r="R4624" s="31"/>
    </row>
    <row r="4625" spans="1:18" ht="12">
      <c r="A4625" s="31"/>
      <c r="Q4625" s="31"/>
      <c r="R4625" s="31"/>
    </row>
    <row r="4626" spans="1:18" ht="12">
      <c r="A4626" s="31"/>
      <c r="Q4626" s="31"/>
      <c r="R4626" s="31"/>
    </row>
    <row r="4627" spans="1:18" ht="12">
      <c r="A4627" s="31"/>
      <c r="Q4627" s="31"/>
      <c r="R4627" s="31"/>
    </row>
    <row r="4628" spans="1:18" ht="12">
      <c r="A4628" s="31"/>
      <c r="Q4628" s="31"/>
      <c r="R4628" s="31"/>
    </row>
    <row r="4629" spans="1:18" ht="12">
      <c r="A4629" s="31"/>
      <c r="Q4629" s="31"/>
      <c r="R4629" s="31"/>
    </row>
    <row r="4630" spans="1:18" ht="12">
      <c r="A4630" s="31"/>
      <c r="Q4630" s="31"/>
      <c r="R4630" s="31"/>
    </row>
    <row r="4631" spans="1:18" ht="12">
      <c r="A4631" s="31"/>
      <c r="Q4631" s="31"/>
      <c r="R4631" s="31"/>
    </row>
    <row r="4632" spans="1:18" ht="12">
      <c r="A4632" s="31"/>
      <c r="Q4632" s="31"/>
      <c r="R4632" s="31"/>
    </row>
    <row r="4633" spans="1:18" ht="12">
      <c r="A4633" s="31"/>
      <c r="Q4633" s="31"/>
      <c r="R4633" s="31"/>
    </row>
    <row r="4634" spans="1:18" ht="12">
      <c r="A4634" s="31"/>
      <c r="Q4634" s="31"/>
      <c r="R4634" s="31"/>
    </row>
    <row r="4635" spans="1:18" ht="12">
      <c r="A4635" s="31"/>
      <c r="Q4635" s="31"/>
      <c r="R4635" s="31"/>
    </row>
    <row r="4636" spans="1:18" ht="12">
      <c r="A4636" s="31"/>
      <c r="Q4636" s="31"/>
      <c r="R4636" s="31"/>
    </row>
    <row r="4637" spans="1:18" ht="12">
      <c r="A4637" s="31"/>
      <c r="Q4637" s="31"/>
      <c r="R4637" s="31"/>
    </row>
    <row r="4638" spans="1:18" ht="12">
      <c r="A4638" s="31"/>
      <c r="Q4638" s="31"/>
      <c r="R4638" s="31"/>
    </row>
    <row r="4639" spans="1:18" ht="12">
      <c r="A4639" s="31"/>
      <c r="Q4639" s="31"/>
      <c r="R4639" s="31"/>
    </row>
    <row r="4640" spans="1:18" ht="12">
      <c r="A4640" s="31"/>
      <c r="Q4640" s="31"/>
      <c r="R4640" s="31"/>
    </row>
    <row r="4641" spans="1:18" ht="12">
      <c r="A4641" s="31"/>
      <c r="Q4641" s="31"/>
      <c r="R4641" s="31"/>
    </row>
    <row r="4642" spans="1:18" ht="12">
      <c r="A4642" s="31"/>
      <c r="Q4642" s="31"/>
      <c r="R4642" s="31"/>
    </row>
    <row r="4643" spans="1:18" ht="12">
      <c r="A4643" s="31"/>
      <c r="Q4643" s="31"/>
      <c r="R4643" s="31"/>
    </row>
    <row r="4644" spans="1:18" ht="12">
      <c r="A4644" s="31"/>
      <c r="Q4644" s="31"/>
      <c r="R4644" s="31"/>
    </row>
    <row r="4645" spans="1:18" ht="12">
      <c r="A4645" s="31"/>
      <c r="Q4645" s="31"/>
      <c r="R4645" s="31"/>
    </row>
    <row r="4646" spans="1:18" ht="12">
      <c r="A4646" s="31"/>
      <c r="Q4646" s="31"/>
      <c r="R4646" s="31"/>
    </row>
    <row r="4647" spans="1:18" ht="12">
      <c r="A4647" s="31"/>
      <c r="Q4647" s="31"/>
      <c r="R4647" s="31"/>
    </row>
    <row r="4648" spans="1:18" ht="12">
      <c r="A4648" s="31"/>
      <c r="Q4648" s="31"/>
      <c r="R4648" s="31"/>
    </row>
    <row r="4649" spans="1:18" ht="12">
      <c r="A4649" s="31"/>
      <c r="Q4649" s="31"/>
      <c r="R4649" s="31"/>
    </row>
    <row r="4650" spans="1:18" ht="12">
      <c r="A4650" s="31"/>
      <c r="Q4650" s="31"/>
      <c r="R4650" s="31"/>
    </row>
    <row r="4651" spans="1:18" ht="12">
      <c r="A4651" s="31"/>
      <c r="Q4651" s="31"/>
      <c r="R4651" s="31"/>
    </row>
    <row r="4652" spans="1:18" ht="12">
      <c r="A4652" s="31"/>
      <c r="Q4652" s="31"/>
      <c r="R4652" s="31"/>
    </row>
    <row r="4653" spans="1:18" ht="12">
      <c r="A4653" s="31"/>
      <c r="Q4653" s="31"/>
      <c r="R4653" s="31"/>
    </row>
    <row r="4654" spans="1:18" ht="12">
      <c r="A4654" s="31"/>
      <c r="Q4654" s="31"/>
      <c r="R4654" s="31"/>
    </row>
    <row r="4655" spans="1:18" ht="12">
      <c r="A4655" s="31"/>
      <c r="Q4655" s="31"/>
      <c r="R4655" s="31"/>
    </row>
    <row r="4656" spans="1:18" ht="12">
      <c r="A4656" s="31"/>
      <c r="Q4656" s="31"/>
      <c r="R4656" s="31"/>
    </row>
    <row r="4657" spans="1:18" ht="12">
      <c r="A4657" s="31"/>
      <c r="Q4657" s="31"/>
      <c r="R4657" s="31"/>
    </row>
    <row r="4658" spans="1:18" ht="12">
      <c r="A4658" s="31"/>
      <c r="Q4658" s="31"/>
      <c r="R4658" s="31"/>
    </row>
    <row r="4659" spans="1:18" ht="12">
      <c r="A4659" s="31"/>
      <c r="Q4659" s="31"/>
      <c r="R4659" s="31"/>
    </row>
    <row r="4660" spans="1:18" ht="12">
      <c r="A4660" s="31"/>
      <c r="Q4660" s="31"/>
      <c r="R4660" s="31"/>
    </row>
    <row r="4661" spans="1:18" ht="12">
      <c r="A4661" s="31"/>
      <c r="Q4661" s="31"/>
      <c r="R4661" s="31"/>
    </row>
    <row r="4662" spans="1:18" ht="12">
      <c r="A4662" s="31"/>
      <c r="Q4662" s="31"/>
      <c r="R4662" s="31"/>
    </row>
    <row r="4663" spans="1:18" ht="12">
      <c r="A4663" s="31"/>
      <c r="Q4663" s="31"/>
      <c r="R4663" s="31"/>
    </row>
    <row r="4664" spans="1:18" ht="12">
      <c r="A4664" s="31"/>
      <c r="Q4664" s="31"/>
      <c r="R4664" s="31"/>
    </row>
    <row r="4665" spans="1:18" ht="12">
      <c r="A4665" s="31"/>
      <c r="Q4665" s="31"/>
      <c r="R4665" s="31"/>
    </row>
    <row r="4666" spans="1:18" ht="12">
      <c r="A4666" s="31"/>
      <c r="Q4666" s="31"/>
      <c r="R4666" s="31"/>
    </row>
    <row r="4667" spans="1:18" ht="12">
      <c r="A4667" s="31"/>
      <c r="Q4667" s="31"/>
      <c r="R4667" s="31"/>
    </row>
    <row r="4668" spans="1:18" ht="12">
      <c r="A4668" s="31"/>
      <c r="Q4668" s="31"/>
      <c r="R4668" s="31"/>
    </row>
    <row r="4669" spans="1:18" ht="12">
      <c r="A4669" s="31"/>
      <c r="Q4669" s="31"/>
      <c r="R4669" s="31"/>
    </row>
    <row r="4670" spans="1:18" ht="12">
      <c r="A4670" s="31"/>
      <c r="Q4670" s="31"/>
      <c r="R4670" s="31"/>
    </row>
    <row r="4671" spans="1:18" ht="12">
      <c r="A4671" s="31"/>
      <c r="Q4671" s="31"/>
      <c r="R4671" s="31"/>
    </row>
    <row r="4672" spans="1:18" ht="12">
      <c r="A4672" s="31"/>
      <c r="Q4672" s="31"/>
      <c r="R4672" s="31"/>
    </row>
    <row r="4673" spans="1:18" ht="12">
      <c r="A4673" s="31"/>
      <c r="Q4673" s="31"/>
      <c r="R4673" s="31"/>
    </row>
    <row r="4674" spans="1:18" ht="12">
      <c r="A4674" s="31"/>
      <c r="Q4674" s="31"/>
      <c r="R4674" s="31"/>
    </row>
    <row r="4675" spans="1:18" ht="12">
      <c r="A4675" s="31"/>
      <c r="Q4675" s="31"/>
      <c r="R4675" s="31"/>
    </row>
    <row r="4676" spans="1:18" ht="12">
      <c r="A4676" s="31"/>
      <c r="Q4676" s="31"/>
      <c r="R4676" s="31"/>
    </row>
    <row r="4677" spans="1:18" ht="12">
      <c r="A4677" s="31"/>
      <c r="Q4677" s="31"/>
      <c r="R4677" s="31"/>
    </row>
    <row r="4678" spans="1:18" ht="12">
      <c r="A4678" s="31"/>
      <c r="Q4678" s="31"/>
      <c r="R4678" s="31"/>
    </row>
    <row r="4679" spans="1:18" ht="12">
      <c r="A4679" s="31"/>
      <c r="Q4679" s="31"/>
      <c r="R4679" s="31"/>
    </row>
    <row r="4680" spans="1:18" ht="12">
      <c r="A4680" s="31"/>
      <c r="Q4680" s="31"/>
      <c r="R4680" s="31"/>
    </row>
    <row r="4681" spans="1:18" ht="12">
      <c r="A4681" s="31"/>
      <c r="Q4681" s="31"/>
      <c r="R4681" s="31"/>
    </row>
    <row r="4682" spans="1:18" ht="12">
      <c r="A4682" s="31"/>
      <c r="Q4682" s="31"/>
      <c r="R4682" s="31"/>
    </row>
    <row r="4683" spans="1:18" ht="12">
      <c r="A4683" s="31"/>
      <c r="Q4683" s="31"/>
      <c r="R4683" s="31"/>
    </row>
    <row r="4684" spans="1:18" ht="12">
      <c r="A4684" s="31"/>
      <c r="Q4684" s="31"/>
      <c r="R4684" s="31"/>
    </row>
    <row r="4685" spans="1:18" ht="12">
      <c r="A4685" s="31"/>
      <c r="Q4685" s="31"/>
      <c r="R4685" s="31"/>
    </row>
    <row r="4686" spans="1:18" ht="12">
      <c r="A4686" s="31"/>
      <c r="Q4686" s="31"/>
      <c r="R4686" s="31"/>
    </row>
    <row r="4687" spans="1:18" ht="12">
      <c r="A4687" s="31"/>
      <c r="Q4687" s="31"/>
      <c r="R4687" s="31"/>
    </row>
    <row r="4688" spans="1:18" ht="12">
      <c r="A4688" s="31"/>
      <c r="Q4688" s="31"/>
      <c r="R4688" s="31"/>
    </row>
    <row r="4689" spans="1:18" ht="12">
      <c r="A4689" s="31"/>
      <c r="Q4689" s="31"/>
      <c r="R4689" s="31"/>
    </row>
    <row r="4690" spans="1:18" ht="12">
      <c r="A4690" s="31"/>
      <c r="Q4690" s="31"/>
      <c r="R4690" s="31"/>
    </row>
    <row r="4691" spans="1:18" ht="12">
      <c r="A4691" s="31"/>
      <c r="Q4691" s="31"/>
      <c r="R4691" s="31"/>
    </row>
    <row r="4692" spans="1:18" ht="12">
      <c r="A4692" s="31"/>
      <c r="Q4692" s="31"/>
      <c r="R4692" s="31"/>
    </row>
    <row r="4693" spans="1:18" ht="12">
      <c r="A4693" s="31"/>
      <c r="Q4693" s="31"/>
      <c r="R4693" s="31"/>
    </row>
    <row r="4694" spans="1:18" ht="12">
      <c r="A4694" s="31"/>
      <c r="Q4694" s="31"/>
      <c r="R4694" s="31"/>
    </row>
    <row r="4695" spans="1:18" ht="12">
      <c r="A4695" s="31"/>
      <c r="Q4695" s="31"/>
      <c r="R4695" s="31"/>
    </row>
    <row r="4696" spans="1:18" ht="12">
      <c r="A4696" s="31"/>
      <c r="Q4696" s="31"/>
      <c r="R4696" s="31"/>
    </row>
    <row r="4697" spans="1:18" ht="12">
      <c r="A4697" s="31"/>
      <c r="Q4697" s="31"/>
      <c r="R4697" s="31"/>
    </row>
    <row r="4698" spans="1:18" ht="12">
      <c r="A4698" s="31"/>
      <c r="Q4698" s="31"/>
      <c r="R4698" s="31"/>
    </row>
    <row r="4699" spans="1:18" ht="12">
      <c r="A4699" s="31"/>
      <c r="Q4699" s="31"/>
      <c r="R4699" s="31"/>
    </row>
    <row r="4700" spans="1:18" ht="12">
      <c r="A4700" s="31"/>
      <c r="Q4700" s="31"/>
      <c r="R4700" s="31"/>
    </row>
    <row r="4701" spans="1:18" ht="12">
      <c r="A4701" s="31"/>
      <c r="Q4701" s="31"/>
      <c r="R4701" s="31"/>
    </row>
    <row r="4702" spans="1:18" ht="12">
      <c r="A4702" s="31"/>
      <c r="Q4702" s="31"/>
      <c r="R4702" s="31"/>
    </row>
    <row r="4703" spans="1:18" ht="12">
      <c r="A4703" s="31"/>
      <c r="Q4703" s="31"/>
      <c r="R4703" s="31"/>
    </row>
    <row r="4704" spans="1:18" ht="12">
      <c r="A4704" s="31"/>
      <c r="Q4704" s="31"/>
      <c r="R4704" s="31"/>
    </row>
    <row r="4705" spans="1:18" ht="12">
      <c r="A4705" s="31"/>
      <c r="Q4705" s="31"/>
      <c r="R4705" s="31"/>
    </row>
    <row r="4706" spans="1:18" ht="12">
      <c r="A4706" s="31"/>
      <c r="Q4706" s="31"/>
      <c r="R4706" s="31"/>
    </row>
    <row r="4707" spans="1:18" ht="12">
      <c r="A4707" s="31"/>
      <c r="Q4707" s="31"/>
      <c r="R4707" s="31"/>
    </row>
    <row r="4708" spans="1:18" ht="12">
      <c r="A4708" s="31"/>
      <c r="Q4708" s="31"/>
      <c r="R4708" s="31"/>
    </row>
    <row r="4709" spans="1:18" ht="12">
      <c r="A4709" s="31"/>
      <c r="Q4709" s="31"/>
      <c r="R4709" s="31"/>
    </row>
    <row r="4710" spans="1:18" ht="12">
      <c r="A4710" s="31"/>
      <c r="Q4710" s="31"/>
      <c r="R4710" s="31"/>
    </row>
    <row r="4711" spans="1:18" ht="12">
      <c r="A4711" s="31"/>
      <c r="Q4711" s="31"/>
      <c r="R4711" s="31"/>
    </row>
    <row r="4712" spans="1:18" ht="12">
      <c r="A4712" s="31"/>
      <c r="Q4712" s="31"/>
      <c r="R4712" s="31"/>
    </row>
    <row r="4713" spans="1:18" ht="12">
      <c r="A4713" s="31"/>
      <c r="Q4713" s="31"/>
      <c r="R4713" s="31"/>
    </row>
    <row r="4714" spans="1:18" ht="12">
      <c r="A4714" s="31"/>
      <c r="Q4714" s="31"/>
      <c r="R4714" s="31"/>
    </row>
    <row r="4715" spans="1:18" ht="12">
      <c r="A4715" s="31"/>
      <c r="Q4715" s="31"/>
      <c r="R4715" s="31"/>
    </row>
    <row r="4716" spans="1:18" ht="12">
      <c r="A4716" s="31"/>
      <c r="Q4716" s="31"/>
      <c r="R4716" s="31"/>
    </row>
    <row r="4717" spans="1:18" ht="12">
      <c r="A4717" s="31"/>
      <c r="Q4717" s="31"/>
      <c r="R4717" s="31"/>
    </row>
    <row r="4718" spans="1:18" ht="12">
      <c r="A4718" s="31"/>
      <c r="Q4718" s="31"/>
      <c r="R4718" s="31"/>
    </row>
    <row r="4719" spans="1:18" ht="12">
      <c r="A4719" s="31"/>
      <c r="Q4719" s="31"/>
      <c r="R4719" s="31"/>
    </row>
    <row r="4720" spans="1:18" ht="12">
      <c r="A4720" s="31"/>
      <c r="Q4720" s="31"/>
      <c r="R4720" s="31"/>
    </row>
    <row r="4721" spans="1:18" ht="12">
      <c r="A4721" s="31"/>
      <c r="Q4721" s="31"/>
      <c r="R4721" s="31"/>
    </row>
    <row r="4722" spans="1:18" ht="12">
      <c r="A4722" s="31"/>
      <c r="Q4722" s="31"/>
      <c r="R4722" s="31"/>
    </row>
    <row r="4723" spans="1:18" ht="12">
      <c r="A4723" s="31"/>
      <c r="Q4723" s="31"/>
      <c r="R4723" s="31"/>
    </row>
    <row r="4724" spans="1:18" ht="12">
      <c r="A4724" s="31"/>
      <c r="Q4724" s="31"/>
      <c r="R4724" s="31"/>
    </row>
    <row r="4725" spans="1:18" ht="12">
      <c r="A4725" s="31"/>
      <c r="Q4725" s="31"/>
      <c r="R4725" s="31"/>
    </row>
    <row r="4726" spans="1:18" ht="12">
      <c r="A4726" s="31"/>
      <c r="Q4726" s="31"/>
      <c r="R4726" s="31"/>
    </row>
    <row r="4727" spans="1:18" ht="12">
      <c r="A4727" s="31"/>
      <c r="Q4727" s="31"/>
      <c r="R4727" s="31"/>
    </row>
    <row r="4728" spans="1:18" ht="12">
      <c r="A4728" s="31"/>
      <c r="Q4728" s="31"/>
      <c r="R4728" s="31"/>
    </row>
    <row r="4729" spans="1:18" ht="12">
      <c r="A4729" s="31"/>
      <c r="Q4729" s="31"/>
      <c r="R4729" s="31"/>
    </row>
    <row r="4730" spans="1:18" ht="12">
      <c r="A4730" s="31"/>
      <c r="Q4730" s="31"/>
      <c r="R4730" s="31"/>
    </row>
    <row r="4731" spans="1:18" ht="12">
      <c r="A4731" s="31"/>
      <c r="Q4731" s="31"/>
      <c r="R4731" s="31"/>
    </row>
    <row r="4732" spans="1:18" ht="12">
      <c r="A4732" s="31"/>
      <c r="Q4732" s="31"/>
      <c r="R4732" s="31"/>
    </row>
    <row r="4733" spans="1:18" ht="12">
      <c r="A4733" s="31"/>
      <c r="Q4733" s="31"/>
      <c r="R4733" s="31"/>
    </row>
    <row r="4734" spans="1:18" ht="12">
      <c r="A4734" s="31"/>
      <c r="Q4734" s="31"/>
      <c r="R4734" s="31"/>
    </row>
    <row r="4735" spans="1:18" ht="12">
      <c r="A4735" s="31"/>
      <c r="Q4735" s="31"/>
      <c r="R4735" s="31"/>
    </row>
    <row r="4736" spans="1:18" ht="12">
      <c r="A4736" s="31"/>
      <c r="Q4736" s="31"/>
      <c r="R4736" s="31"/>
    </row>
    <row r="4737" spans="1:18" ht="12">
      <c r="A4737" s="31"/>
      <c r="Q4737" s="31"/>
      <c r="R4737" s="31"/>
    </row>
    <row r="4738" spans="1:18" ht="12">
      <c r="A4738" s="31"/>
      <c r="Q4738" s="31"/>
      <c r="R4738" s="31"/>
    </row>
    <row r="4739" spans="1:18" ht="12">
      <c r="A4739" s="31"/>
      <c r="Q4739" s="31"/>
      <c r="R4739" s="31"/>
    </row>
    <row r="4740" spans="1:18" ht="12">
      <c r="A4740" s="31"/>
      <c r="Q4740" s="31"/>
      <c r="R4740" s="31"/>
    </row>
    <row r="4741" spans="1:18" ht="12">
      <c r="A4741" s="31"/>
      <c r="Q4741" s="31"/>
      <c r="R4741" s="31"/>
    </row>
    <row r="4742" spans="1:18" ht="12">
      <c r="A4742" s="31"/>
      <c r="Q4742" s="31"/>
      <c r="R4742" s="31"/>
    </row>
    <row r="4743" spans="1:18" ht="12">
      <c r="A4743" s="31"/>
      <c r="Q4743" s="31"/>
      <c r="R4743" s="31"/>
    </row>
    <row r="4744" spans="1:18" ht="12">
      <c r="A4744" s="31"/>
      <c r="Q4744" s="31"/>
      <c r="R4744" s="31"/>
    </row>
    <row r="4745" spans="1:18" ht="12">
      <c r="A4745" s="31"/>
      <c r="Q4745" s="31"/>
      <c r="R4745" s="31"/>
    </row>
    <row r="4746" spans="1:18" ht="12">
      <c r="A4746" s="31"/>
      <c r="Q4746" s="31"/>
      <c r="R4746" s="31"/>
    </row>
    <row r="4747" spans="1:18" ht="12">
      <c r="A4747" s="31"/>
      <c r="Q4747" s="31"/>
      <c r="R4747" s="31"/>
    </row>
    <row r="4748" spans="1:18" ht="12">
      <c r="A4748" s="31"/>
      <c r="Q4748" s="31"/>
      <c r="R4748" s="31"/>
    </row>
    <row r="4749" spans="1:18" ht="12">
      <c r="A4749" s="31"/>
      <c r="Q4749" s="31"/>
      <c r="R4749" s="31"/>
    </row>
    <row r="4750" spans="1:18" ht="12">
      <c r="A4750" s="31"/>
      <c r="Q4750" s="31"/>
      <c r="R4750" s="31"/>
    </row>
    <row r="4751" spans="1:18" ht="12">
      <c r="A4751" s="31"/>
      <c r="Q4751" s="31"/>
      <c r="R4751" s="31"/>
    </row>
    <row r="4752" spans="1:18" ht="12">
      <c r="A4752" s="31"/>
      <c r="Q4752" s="31"/>
      <c r="R4752" s="31"/>
    </row>
    <row r="4753" spans="1:18" ht="12">
      <c r="A4753" s="31"/>
      <c r="Q4753" s="31"/>
      <c r="R4753" s="31"/>
    </row>
    <row r="4754" spans="1:18" ht="12">
      <c r="A4754" s="31"/>
      <c r="Q4754" s="31"/>
      <c r="R4754" s="31"/>
    </row>
    <row r="4755" spans="1:18" ht="12">
      <c r="A4755" s="31"/>
      <c r="Q4755" s="31"/>
      <c r="R4755" s="31"/>
    </row>
    <row r="4756" spans="1:18" ht="12">
      <c r="A4756" s="31"/>
      <c r="Q4756" s="31"/>
      <c r="R4756" s="31"/>
    </row>
    <row r="4757" spans="1:18" ht="12">
      <c r="A4757" s="31"/>
      <c r="Q4757" s="31"/>
      <c r="R4757" s="31"/>
    </row>
    <row r="4758" spans="1:18" ht="12">
      <c r="A4758" s="31"/>
      <c r="Q4758" s="31"/>
      <c r="R4758" s="31"/>
    </row>
    <row r="4759" spans="1:18" ht="12">
      <c r="A4759" s="31"/>
      <c r="Q4759" s="31"/>
      <c r="R4759" s="31"/>
    </row>
    <row r="4760" spans="1:18" ht="12">
      <c r="A4760" s="31"/>
      <c r="Q4760" s="31"/>
      <c r="R4760" s="31"/>
    </row>
    <row r="4761" spans="1:18" ht="12">
      <c r="A4761" s="31"/>
      <c r="Q4761" s="31"/>
      <c r="R4761" s="31"/>
    </row>
    <row r="4762" spans="1:18" ht="12">
      <c r="A4762" s="31"/>
      <c r="Q4762" s="31"/>
      <c r="R4762" s="31"/>
    </row>
    <row r="4763" spans="1:18" ht="12">
      <c r="A4763" s="31"/>
      <c r="Q4763" s="31"/>
      <c r="R4763" s="31"/>
    </row>
    <row r="4764" spans="1:18" ht="12">
      <c r="A4764" s="31"/>
      <c r="Q4764" s="31"/>
      <c r="R4764" s="31"/>
    </row>
    <row r="4765" spans="1:18" ht="12">
      <c r="A4765" s="31"/>
      <c r="Q4765" s="31"/>
      <c r="R4765" s="31"/>
    </row>
    <row r="4766" spans="1:18" ht="12">
      <c r="A4766" s="31"/>
      <c r="Q4766" s="31"/>
      <c r="R4766" s="31"/>
    </row>
    <row r="4767" spans="1:18" ht="12">
      <c r="A4767" s="31"/>
      <c r="Q4767" s="31"/>
      <c r="R4767" s="31"/>
    </row>
    <row r="4768" spans="1:18" ht="12">
      <c r="A4768" s="31"/>
      <c r="Q4768" s="31"/>
      <c r="R4768" s="31"/>
    </row>
    <row r="4769" spans="1:18" ht="12">
      <c r="A4769" s="31"/>
      <c r="Q4769" s="31"/>
      <c r="R4769" s="31"/>
    </row>
    <row r="4770" spans="1:18" ht="12">
      <c r="A4770" s="31"/>
      <c r="Q4770" s="31"/>
      <c r="R4770" s="31"/>
    </row>
    <row r="4771" spans="1:18" ht="12">
      <c r="A4771" s="31"/>
      <c r="Q4771" s="31"/>
      <c r="R4771" s="31"/>
    </row>
    <row r="4772" spans="1:18" ht="12">
      <c r="A4772" s="31"/>
      <c r="Q4772" s="31"/>
      <c r="R4772" s="31"/>
    </row>
    <row r="4773" spans="1:18" ht="12">
      <c r="A4773" s="31"/>
      <c r="Q4773" s="31"/>
      <c r="R4773" s="31"/>
    </row>
    <row r="4774" spans="1:18" ht="12">
      <c r="A4774" s="31"/>
      <c r="Q4774" s="31"/>
      <c r="R4774" s="31"/>
    </row>
    <row r="4775" spans="1:18" ht="12">
      <c r="A4775" s="31"/>
      <c r="Q4775" s="31"/>
      <c r="R4775" s="31"/>
    </row>
    <row r="4776" spans="1:18" ht="12">
      <c r="A4776" s="31"/>
      <c r="Q4776" s="31"/>
      <c r="R4776" s="31"/>
    </row>
    <row r="4777" spans="1:18" ht="12">
      <c r="A4777" s="31"/>
      <c r="Q4777" s="31"/>
      <c r="R4777" s="31"/>
    </row>
    <row r="4778" spans="1:18" ht="12">
      <c r="A4778" s="31"/>
      <c r="Q4778" s="31"/>
      <c r="R4778" s="31"/>
    </row>
    <row r="4779" spans="1:18" ht="12">
      <c r="A4779" s="31"/>
      <c r="Q4779" s="31"/>
      <c r="R4779" s="31"/>
    </row>
    <row r="4780" spans="1:18" ht="12">
      <c r="A4780" s="31"/>
      <c r="Q4780" s="31"/>
      <c r="R4780" s="31"/>
    </row>
    <row r="4781" spans="1:18" ht="12">
      <c r="A4781" s="31"/>
      <c r="Q4781" s="31"/>
      <c r="R4781" s="31"/>
    </row>
    <row r="4782" spans="1:18" ht="12">
      <c r="A4782" s="31"/>
      <c r="Q4782" s="31"/>
      <c r="R4782" s="31"/>
    </row>
    <row r="4783" spans="1:18" ht="12">
      <c r="A4783" s="31"/>
      <c r="Q4783" s="31"/>
      <c r="R4783" s="31"/>
    </row>
    <row r="4784" spans="1:18" ht="12">
      <c r="A4784" s="31"/>
      <c r="Q4784" s="31"/>
      <c r="R4784" s="31"/>
    </row>
    <row r="4785" spans="1:18" ht="12">
      <c r="A4785" s="31"/>
      <c r="Q4785" s="31"/>
      <c r="R4785" s="31"/>
    </row>
    <row r="4786" spans="1:18" ht="12">
      <c r="A4786" s="31"/>
      <c r="Q4786" s="31"/>
      <c r="R4786" s="31"/>
    </row>
    <row r="4787" spans="1:18" ht="12">
      <c r="A4787" s="31"/>
      <c r="Q4787" s="31"/>
      <c r="R4787" s="31"/>
    </row>
    <row r="4788" spans="1:18" ht="12">
      <c r="A4788" s="31"/>
      <c r="Q4788" s="31"/>
      <c r="R4788" s="31"/>
    </row>
    <row r="4789" spans="1:18" ht="12">
      <c r="A4789" s="31"/>
      <c r="Q4789" s="31"/>
      <c r="R4789" s="31"/>
    </row>
    <row r="4790" spans="1:18" ht="12">
      <c r="A4790" s="31"/>
      <c r="Q4790" s="31"/>
      <c r="R4790" s="31"/>
    </row>
    <row r="4791" spans="1:18" ht="12">
      <c r="A4791" s="31"/>
      <c r="Q4791" s="31"/>
      <c r="R4791" s="31"/>
    </row>
    <row r="4792" spans="1:18" ht="12">
      <c r="A4792" s="31"/>
      <c r="Q4792" s="31"/>
      <c r="R4792" s="31"/>
    </row>
    <row r="4793" spans="1:18" ht="12">
      <c r="A4793" s="31"/>
      <c r="Q4793" s="31"/>
      <c r="R4793" s="31"/>
    </row>
    <row r="4794" spans="1:18" ht="12">
      <c r="A4794" s="31"/>
      <c r="Q4794" s="31"/>
      <c r="R4794" s="31"/>
    </row>
    <row r="4795" spans="1:18" ht="12">
      <c r="A4795" s="31"/>
      <c r="Q4795" s="31"/>
      <c r="R4795" s="31"/>
    </row>
    <row r="4796" spans="1:18" ht="12">
      <c r="A4796" s="31"/>
      <c r="Q4796" s="31"/>
      <c r="R4796" s="31"/>
    </row>
    <row r="4797" spans="1:18" ht="12">
      <c r="A4797" s="31"/>
      <c r="Q4797" s="31"/>
      <c r="R4797" s="31"/>
    </row>
    <row r="4798" spans="1:18" ht="12">
      <c r="A4798" s="31"/>
      <c r="Q4798" s="31"/>
      <c r="R4798" s="31"/>
    </row>
    <row r="4799" spans="1:18" ht="12">
      <c r="A4799" s="31"/>
      <c r="Q4799" s="31"/>
      <c r="R4799" s="31"/>
    </row>
    <row r="4800" spans="1:18" ht="12">
      <c r="A4800" s="31"/>
      <c r="Q4800" s="31"/>
      <c r="R4800" s="31"/>
    </row>
    <row r="4801" spans="1:18" ht="12">
      <c r="A4801" s="31"/>
      <c r="Q4801" s="31"/>
      <c r="R4801" s="31"/>
    </row>
    <row r="4802" spans="1:18" ht="12">
      <c r="A4802" s="31"/>
      <c r="Q4802" s="31"/>
      <c r="R4802" s="31"/>
    </row>
    <row r="4803" spans="1:18" ht="12">
      <c r="A4803" s="31"/>
      <c r="Q4803" s="31"/>
      <c r="R4803" s="31"/>
    </row>
    <row r="4804" spans="1:18" ht="12">
      <c r="A4804" s="31"/>
      <c r="Q4804" s="31"/>
      <c r="R4804" s="31"/>
    </row>
    <row r="4805" spans="1:18" ht="12">
      <c r="A4805" s="31"/>
      <c r="Q4805" s="31"/>
      <c r="R4805" s="31"/>
    </row>
    <row r="4806" spans="1:18" ht="12">
      <c r="A4806" s="31"/>
      <c r="Q4806" s="31"/>
      <c r="R4806" s="31"/>
    </row>
    <row r="4807" spans="1:18" ht="12">
      <c r="A4807" s="31"/>
      <c r="Q4807" s="31"/>
      <c r="R4807" s="31"/>
    </row>
    <row r="4808" spans="1:18" ht="12">
      <c r="A4808" s="31"/>
      <c r="Q4808" s="31"/>
      <c r="R4808" s="31"/>
    </row>
    <row r="4809" spans="1:18" ht="12">
      <c r="A4809" s="31"/>
      <c r="Q4809" s="31"/>
      <c r="R4809" s="31"/>
    </row>
    <row r="4810" spans="1:18" ht="12">
      <c r="A4810" s="31"/>
      <c r="Q4810" s="31"/>
      <c r="R4810" s="31"/>
    </row>
    <row r="4811" spans="1:18" ht="12">
      <c r="A4811" s="31"/>
      <c r="Q4811" s="31"/>
      <c r="R4811" s="31"/>
    </row>
    <row r="4812" spans="1:18" ht="12">
      <c r="A4812" s="31"/>
      <c r="Q4812" s="31"/>
      <c r="R4812" s="31"/>
    </row>
    <row r="4813" spans="1:18" ht="12">
      <c r="A4813" s="31"/>
      <c r="Q4813" s="31"/>
      <c r="R4813" s="31"/>
    </row>
    <row r="4814" spans="1:18" ht="12">
      <c r="A4814" s="31"/>
      <c r="Q4814" s="31"/>
      <c r="R4814" s="31"/>
    </row>
    <row r="4815" spans="1:18" ht="12">
      <c r="A4815" s="31"/>
      <c r="Q4815" s="31"/>
      <c r="R4815" s="31"/>
    </row>
    <row r="4816" spans="1:18" ht="12">
      <c r="A4816" s="31"/>
      <c r="Q4816" s="31"/>
      <c r="R4816" s="31"/>
    </row>
    <row r="4817" spans="1:18" ht="12">
      <c r="A4817" s="31"/>
      <c r="Q4817" s="31"/>
      <c r="R4817" s="31"/>
    </row>
    <row r="4818" spans="1:18" ht="12">
      <c r="A4818" s="31"/>
      <c r="Q4818" s="31"/>
      <c r="R4818" s="31"/>
    </row>
    <row r="4819" spans="1:18" ht="12">
      <c r="A4819" s="31"/>
      <c r="Q4819" s="31"/>
      <c r="R4819" s="31"/>
    </row>
    <row r="4820" spans="1:18" ht="12">
      <c r="A4820" s="31"/>
      <c r="Q4820" s="31"/>
      <c r="R4820" s="31"/>
    </row>
    <row r="4821" spans="1:18" ht="12">
      <c r="A4821" s="31"/>
      <c r="Q4821" s="31"/>
      <c r="R4821" s="31"/>
    </row>
    <row r="4822" spans="1:18" ht="12">
      <c r="A4822" s="31"/>
      <c r="Q4822" s="31"/>
      <c r="R4822" s="31"/>
    </row>
    <row r="4823" spans="1:18" ht="12">
      <c r="A4823" s="31"/>
      <c r="Q4823" s="31"/>
      <c r="R4823" s="31"/>
    </row>
    <row r="4824" spans="1:18" ht="12">
      <c r="A4824" s="31"/>
      <c r="Q4824" s="31"/>
      <c r="R4824" s="31"/>
    </row>
    <row r="4825" spans="1:18" ht="12">
      <c r="A4825" s="31"/>
      <c r="Q4825" s="31"/>
      <c r="R4825" s="31"/>
    </row>
    <row r="4826" spans="1:18" ht="12">
      <c r="A4826" s="31"/>
      <c r="Q4826" s="31"/>
      <c r="R4826" s="31"/>
    </row>
    <row r="4827" spans="1:18" ht="12">
      <c r="A4827" s="31"/>
      <c r="Q4827" s="31"/>
      <c r="R4827" s="31"/>
    </row>
    <row r="4828" spans="1:18" ht="12">
      <c r="A4828" s="31"/>
      <c r="Q4828" s="31"/>
      <c r="R4828" s="31"/>
    </row>
    <row r="4829" spans="1:18" ht="12">
      <c r="A4829" s="31"/>
      <c r="Q4829" s="31"/>
      <c r="R4829" s="31"/>
    </row>
    <row r="4830" spans="1:18" ht="12">
      <c r="A4830" s="31"/>
      <c r="Q4830" s="31"/>
      <c r="R4830" s="31"/>
    </row>
    <row r="4831" spans="1:18" ht="12">
      <c r="A4831" s="31"/>
      <c r="Q4831" s="31"/>
      <c r="R4831" s="31"/>
    </row>
    <row r="4832" spans="1:18" ht="12">
      <c r="A4832" s="31"/>
      <c r="Q4832" s="31"/>
      <c r="R4832" s="31"/>
    </row>
    <row r="4833" spans="1:18" ht="12">
      <c r="A4833" s="31"/>
      <c r="Q4833" s="31"/>
      <c r="R4833" s="31"/>
    </row>
    <row r="4834" spans="1:18" ht="12">
      <c r="A4834" s="31"/>
      <c r="Q4834" s="31"/>
      <c r="R4834" s="31"/>
    </row>
    <row r="4835" spans="1:18" ht="12">
      <c r="A4835" s="31"/>
      <c r="Q4835" s="31"/>
      <c r="R4835" s="31"/>
    </row>
    <row r="4836" spans="1:18" ht="12">
      <c r="A4836" s="31"/>
      <c r="Q4836" s="31"/>
      <c r="R4836" s="31"/>
    </row>
    <row r="4837" spans="1:18" ht="12">
      <c r="A4837" s="31"/>
      <c r="Q4837" s="31"/>
      <c r="R4837" s="31"/>
    </row>
    <row r="4838" spans="1:18" ht="12">
      <c r="A4838" s="31"/>
      <c r="Q4838" s="31"/>
      <c r="R4838" s="31"/>
    </row>
    <row r="4839" spans="1:18" ht="12">
      <c r="A4839" s="31"/>
      <c r="Q4839" s="31"/>
      <c r="R4839" s="31"/>
    </row>
    <row r="4840" spans="1:18" ht="12">
      <c r="A4840" s="31"/>
      <c r="Q4840" s="31"/>
      <c r="R4840" s="31"/>
    </row>
    <row r="4841" spans="1:18" ht="12">
      <c r="A4841" s="31"/>
      <c r="Q4841" s="31"/>
      <c r="R4841" s="31"/>
    </row>
    <row r="4842" spans="1:18" ht="12">
      <c r="A4842" s="31"/>
      <c r="Q4842" s="31"/>
      <c r="R4842" s="31"/>
    </row>
    <row r="4843" spans="1:18" ht="12">
      <c r="A4843" s="31"/>
      <c r="Q4843" s="31"/>
      <c r="R4843" s="31"/>
    </row>
    <row r="4844" spans="1:18" ht="12">
      <c r="A4844" s="31"/>
      <c r="Q4844" s="31"/>
      <c r="R4844" s="31"/>
    </row>
    <row r="4845" spans="1:18" ht="12">
      <c r="A4845" s="31"/>
      <c r="Q4845" s="31"/>
      <c r="R4845" s="31"/>
    </row>
    <row r="4846" spans="1:18" ht="12">
      <c r="A4846" s="31"/>
      <c r="Q4846" s="31"/>
      <c r="R4846" s="31"/>
    </row>
    <row r="4847" spans="1:18" ht="12">
      <c r="A4847" s="31"/>
      <c r="Q4847" s="31"/>
      <c r="R4847" s="31"/>
    </row>
    <row r="4848" spans="1:18" ht="12">
      <c r="A4848" s="31"/>
      <c r="Q4848" s="31"/>
      <c r="R4848" s="31"/>
    </row>
    <row r="4849" spans="1:18" ht="12">
      <c r="A4849" s="31"/>
      <c r="Q4849" s="31"/>
      <c r="R4849" s="31"/>
    </row>
    <row r="4850" spans="1:18" ht="12">
      <c r="A4850" s="31"/>
      <c r="Q4850" s="31"/>
      <c r="R4850" s="31"/>
    </row>
    <row r="4851" spans="1:18" ht="12">
      <c r="A4851" s="31"/>
      <c r="Q4851" s="31"/>
      <c r="R4851" s="31"/>
    </row>
    <row r="4852" spans="1:18" ht="12">
      <c r="A4852" s="31"/>
      <c r="Q4852" s="31"/>
      <c r="R4852" s="31"/>
    </row>
    <row r="4853" spans="1:18" ht="12">
      <c r="A4853" s="31"/>
      <c r="Q4853" s="31"/>
      <c r="R4853" s="31"/>
    </row>
    <row r="4854" spans="1:18" ht="12">
      <c r="A4854" s="31"/>
      <c r="Q4854" s="31"/>
      <c r="R4854" s="31"/>
    </row>
    <row r="4855" spans="1:18" ht="12">
      <c r="A4855" s="31"/>
      <c r="Q4855" s="31"/>
      <c r="R4855" s="31"/>
    </row>
    <row r="4856" spans="1:18" ht="12">
      <c r="A4856" s="31"/>
      <c r="Q4856" s="31"/>
      <c r="R4856" s="31"/>
    </row>
    <row r="4857" spans="1:18" ht="12">
      <c r="A4857" s="31"/>
      <c r="Q4857" s="31"/>
      <c r="R4857" s="31"/>
    </row>
    <row r="4858" spans="1:18" ht="12">
      <c r="A4858" s="31"/>
      <c r="Q4858" s="31"/>
      <c r="R4858" s="31"/>
    </row>
    <row r="4859" spans="1:18" ht="12">
      <c r="A4859" s="31"/>
      <c r="Q4859" s="31"/>
      <c r="R4859" s="31"/>
    </row>
    <row r="4860" spans="1:18" ht="12">
      <c r="A4860" s="31"/>
      <c r="Q4860" s="31"/>
      <c r="R4860" s="31"/>
    </row>
    <row r="4861" spans="1:18" ht="12">
      <c r="A4861" s="31"/>
      <c r="Q4861" s="31"/>
      <c r="R4861" s="31"/>
    </row>
    <row r="4862" spans="1:18" ht="12">
      <c r="A4862" s="31"/>
      <c r="Q4862" s="31"/>
      <c r="R4862" s="31"/>
    </row>
    <row r="4863" spans="1:18" ht="12">
      <c r="A4863" s="31"/>
      <c r="Q4863" s="31"/>
      <c r="R4863" s="31"/>
    </row>
    <row r="4864" spans="1:18" ht="12">
      <c r="A4864" s="31"/>
      <c r="Q4864" s="31"/>
      <c r="R4864" s="31"/>
    </row>
    <row r="4865" spans="1:18" ht="12">
      <c r="A4865" s="31"/>
      <c r="Q4865" s="31"/>
      <c r="R4865" s="31"/>
    </row>
    <row r="4866" spans="1:18" ht="12">
      <c r="A4866" s="31"/>
      <c r="Q4866" s="31"/>
      <c r="R4866" s="31"/>
    </row>
    <row r="4867" spans="1:18" ht="12">
      <c r="A4867" s="31"/>
      <c r="Q4867" s="31"/>
      <c r="R4867" s="31"/>
    </row>
    <row r="4868" spans="1:18" ht="12">
      <c r="A4868" s="31"/>
      <c r="Q4868" s="31"/>
      <c r="R4868" s="31"/>
    </row>
    <row r="4869" spans="1:18" ht="12">
      <c r="A4869" s="31"/>
      <c r="Q4869" s="31"/>
      <c r="R4869" s="31"/>
    </row>
    <row r="4870" spans="1:18" ht="12">
      <c r="A4870" s="31"/>
      <c r="Q4870" s="31"/>
      <c r="R4870" s="31"/>
    </row>
    <row r="4871" spans="1:18" ht="12">
      <c r="A4871" s="31"/>
      <c r="Q4871" s="31"/>
      <c r="R4871" s="31"/>
    </row>
    <row r="4872" spans="1:18" ht="12">
      <c r="A4872" s="31"/>
      <c r="Q4872" s="31"/>
      <c r="R4872" s="31"/>
    </row>
    <row r="4873" spans="1:18" ht="12">
      <c r="A4873" s="31"/>
      <c r="Q4873" s="31"/>
      <c r="R4873" s="31"/>
    </row>
    <row r="4874" spans="1:18" ht="12">
      <c r="A4874" s="31"/>
      <c r="Q4874" s="31"/>
      <c r="R4874" s="31"/>
    </row>
    <row r="4875" spans="1:18" ht="12">
      <c r="A4875" s="31"/>
      <c r="Q4875" s="31"/>
      <c r="R4875" s="31"/>
    </row>
    <row r="4876" spans="1:18" ht="12">
      <c r="A4876" s="31"/>
      <c r="Q4876" s="31"/>
      <c r="R4876" s="31"/>
    </row>
    <row r="4877" spans="1:18" ht="12">
      <c r="A4877" s="31"/>
      <c r="Q4877" s="31"/>
      <c r="R4877" s="31"/>
    </row>
    <row r="4878" spans="1:18" ht="12">
      <c r="A4878" s="31"/>
      <c r="Q4878" s="31"/>
      <c r="R4878" s="31"/>
    </row>
    <row r="4879" spans="1:18" ht="12">
      <c r="A4879" s="31"/>
      <c r="Q4879" s="31"/>
      <c r="R4879" s="31"/>
    </row>
    <row r="4880" spans="1:18" ht="12">
      <c r="A4880" s="31"/>
      <c r="Q4880" s="31"/>
      <c r="R4880" s="31"/>
    </row>
    <row r="4881" spans="1:18" ht="12">
      <c r="A4881" s="31"/>
      <c r="Q4881" s="31"/>
      <c r="R4881" s="31"/>
    </row>
    <row r="4882" spans="1:18" ht="12">
      <c r="A4882" s="31"/>
      <c r="Q4882" s="31"/>
      <c r="R4882" s="31"/>
    </row>
    <row r="4883" spans="1:18" ht="12">
      <c r="A4883" s="31"/>
      <c r="Q4883" s="31"/>
      <c r="R4883" s="31"/>
    </row>
    <row r="4884" spans="1:18" ht="12">
      <c r="A4884" s="31"/>
      <c r="Q4884" s="31"/>
      <c r="R4884" s="31"/>
    </row>
    <row r="4885" spans="1:18" ht="12">
      <c r="A4885" s="31"/>
      <c r="Q4885" s="31"/>
      <c r="R4885" s="31"/>
    </row>
    <row r="4886" spans="1:18" ht="12">
      <c r="A4886" s="31"/>
      <c r="Q4886" s="31"/>
      <c r="R4886" s="31"/>
    </row>
    <row r="4887" spans="1:18" ht="12">
      <c r="A4887" s="31"/>
      <c r="Q4887" s="31"/>
      <c r="R4887" s="31"/>
    </row>
    <row r="4888" spans="1:18" ht="12">
      <c r="A4888" s="31"/>
      <c r="Q4888" s="31"/>
      <c r="R4888" s="31"/>
    </row>
    <row r="4889" spans="1:18" ht="12">
      <c r="A4889" s="31"/>
      <c r="Q4889" s="31"/>
      <c r="R4889" s="31"/>
    </row>
    <row r="4890" spans="1:18" ht="12">
      <c r="A4890" s="31"/>
      <c r="Q4890" s="31"/>
      <c r="R4890" s="31"/>
    </row>
    <row r="4891" spans="1:18" ht="12">
      <c r="A4891" s="31"/>
      <c r="Q4891" s="31"/>
      <c r="R4891" s="31"/>
    </row>
    <row r="4892" spans="1:18" ht="12">
      <c r="A4892" s="31"/>
      <c r="Q4892" s="31"/>
      <c r="R4892" s="31"/>
    </row>
    <row r="4893" spans="1:18" ht="12">
      <c r="A4893" s="31"/>
      <c r="Q4893" s="31"/>
      <c r="R4893" s="31"/>
    </row>
    <row r="4894" spans="1:18" ht="12">
      <c r="A4894" s="31"/>
      <c r="Q4894" s="31"/>
      <c r="R4894" s="31"/>
    </row>
    <row r="4895" spans="1:18" ht="12">
      <c r="A4895" s="31"/>
      <c r="Q4895" s="31"/>
      <c r="R4895" s="31"/>
    </row>
    <row r="4896" spans="1:18" ht="12">
      <c r="A4896" s="31"/>
      <c r="Q4896" s="31"/>
      <c r="R4896" s="31"/>
    </row>
    <row r="4897" spans="1:18" ht="12">
      <c r="A4897" s="31"/>
      <c r="Q4897" s="31"/>
      <c r="R4897" s="31"/>
    </row>
    <row r="4898" spans="1:18" ht="12">
      <c r="A4898" s="31"/>
      <c r="Q4898" s="31"/>
      <c r="R4898" s="31"/>
    </row>
    <row r="4899" spans="1:18" ht="12">
      <c r="A4899" s="31"/>
      <c r="Q4899" s="31"/>
      <c r="R4899" s="31"/>
    </row>
    <row r="4900" spans="1:18" ht="12">
      <c r="A4900" s="31"/>
      <c r="Q4900" s="31"/>
      <c r="R4900" s="31"/>
    </row>
    <row r="4901" spans="1:18" ht="12">
      <c r="A4901" s="31"/>
      <c r="Q4901" s="31"/>
      <c r="R4901" s="31"/>
    </row>
    <row r="4902" spans="1:18" ht="12">
      <c r="A4902" s="31"/>
      <c r="Q4902" s="31"/>
      <c r="R4902" s="31"/>
    </row>
    <row r="4903" spans="1:18" ht="12">
      <c r="A4903" s="31"/>
      <c r="Q4903" s="31"/>
      <c r="R4903" s="31"/>
    </row>
    <row r="4904" spans="1:18" ht="12">
      <c r="A4904" s="31"/>
      <c r="Q4904" s="31"/>
      <c r="R4904" s="31"/>
    </row>
    <row r="4905" spans="1:18" ht="12">
      <c r="A4905" s="31"/>
      <c r="Q4905" s="31"/>
      <c r="R4905" s="31"/>
    </row>
    <row r="4906" spans="1:18" ht="12">
      <c r="A4906" s="31"/>
      <c r="Q4906" s="31"/>
      <c r="R4906" s="31"/>
    </row>
    <row r="4907" spans="1:18" ht="12">
      <c r="A4907" s="31"/>
      <c r="Q4907" s="31"/>
      <c r="R4907" s="31"/>
    </row>
    <row r="4908" spans="1:18" ht="12">
      <c r="A4908" s="31"/>
      <c r="Q4908" s="31"/>
      <c r="R4908" s="31"/>
    </row>
    <row r="4909" spans="1:18" ht="12">
      <c r="A4909" s="31"/>
      <c r="Q4909" s="31"/>
      <c r="R4909" s="31"/>
    </row>
    <row r="4910" spans="1:18" ht="12">
      <c r="A4910" s="31"/>
      <c r="Q4910" s="31"/>
      <c r="R4910" s="31"/>
    </row>
    <row r="4911" spans="1:18" ht="12">
      <c r="A4911" s="31"/>
      <c r="Q4911" s="31"/>
      <c r="R4911" s="31"/>
    </row>
    <row r="4912" spans="1:18" ht="12">
      <c r="A4912" s="31"/>
      <c r="Q4912" s="31"/>
      <c r="R4912" s="31"/>
    </row>
    <row r="4913" spans="1:18" ht="12">
      <c r="A4913" s="31"/>
      <c r="Q4913" s="31"/>
      <c r="R4913" s="31"/>
    </row>
    <row r="4914" spans="1:18" ht="12">
      <c r="A4914" s="31"/>
      <c r="Q4914" s="31"/>
      <c r="R4914" s="31"/>
    </row>
    <row r="4915" spans="1:18" ht="12">
      <c r="A4915" s="31"/>
      <c r="Q4915" s="31"/>
      <c r="R4915" s="31"/>
    </row>
    <row r="4916" spans="1:18" ht="12">
      <c r="A4916" s="31"/>
      <c r="Q4916" s="31"/>
      <c r="R4916" s="31"/>
    </row>
    <row r="4917" spans="1:18" ht="12">
      <c r="A4917" s="31"/>
      <c r="Q4917" s="31"/>
      <c r="R4917" s="31"/>
    </row>
    <row r="4918" spans="1:18" ht="12">
      <c r="A4918" s="31"/>
      <c r="Q4918" s="31"/>
      <c r="R4918" s="31"/>
    </row>
    <row r="4919" spans="1:18" ht="12">
      <c r="A4919" s="31"/>
      <c r="Q4919" s="31"/>
      <c r="R4919" s="31"/>
    </row>
    <row r="4920" spans="1:18" ht="12">
      <c r="A4920" s="31"/>
      <c r="Q4920" s="31"/>
      <c r="R4920" s="31"/>
    </row>
    <row r="4921" spans="1:18" ht="12">
      <c r="A4921" s="31"/>
      <c r="Q4921" s="31"/>
      <c r="R4921" s="31"/>
    </row>
    <row r="4922" spans="1:18" ht="12">
      <c r="A4922" s="31"/>
      <c r="Q4922" s="31"/>
      <c r="R4922" s="31"/>
    </row>
    <row r="4923" spans="1:18" ht="12">
      <c r="A4923" s="31"/>
      <c r="Q4923" s="31"/>
      <c r="R4923" s="31"/>
    </row>
    <row r="4924" spans="1:18" ht="12">
      <c r="A4924" s="31"/>
      <c r="Q4924" s="31"/>
      <c r="R4924" s="31"/>
    </row>
    <row r="4925" spans="1:18" ht="12">
      <c r="A4925" s="31"/>
      <c r="Q4925" s="31"/>
      <c r="R4925" s="31"/>
    </row>
    <row r="4926" spans="1:18" ht="12">
      <c r="A4926" s="31"/>
      <c r="Q4926" s="31"/>
      <c r="R4926" s="31"/>
    </row>
    <row r="4927" spans="1:18" ht="12">
      <c r="A4927" s="31"/>
      <c r="Q4927" s="31"/>
      <c r="R4927" s="31"/>
    </row>
    <row r="4928" spans="1:18" ht="12">
      <c r="A4928" s="31"/>
      <c r="Q4928" s="31"/>
      <c r="R4928" s="31"/>
    </row>
    <row r="4929" spans="1:18" ht="12">
      <c r="A4929" s="31"/>
      <c r="Q4929" s="31"/>
      <c r="R4929" s="31"/>
    </row>
    <row r="4930" spans="1:18" ht="12">
      <c r="A4930" s="31"/>
      <c r="Q4930" s="31"/>
      <c r="R4930" s="31"/>
    </row>
    <row r="4931" spans="1:18" ht="12">
      <c r="A4931" s="31"/>
      <c r="Q4931" s="31"/>
      <c r="R4931" s="31"/>
    </row>
    <row r="4932" spans="1:18" ht="12">
      <c r="A4932" s="31"/>
      <c r="Q4932" s="31"/>
      <c r="R4932" s="31"/>
    </row>
    <row r="4933" spans="1:18" ht="12">
      <c r="A4933" s="31"/>
      <c r="Q4933" s="31"/>
      <c r="R4933" s="31"/>
    </row>
    <row r="4934" spans="1:18" ht="12">
      <c r="A4934" s="31"/>
      <c r="Q4934" s="31"/>
      <c r="R4934" s="31"/>
    </row>
    <row r="4935" spans="1:18" ht="12">
      <c r="A4935" s="31"/>
      <c r="Q4935" s="31"/>
      <c r="R4935" s="31"/>
    </row>
    <row r="4936" spans="1:18" ht="12">
      <c r="A4936" s="31"/>
      <c r="Q4936" s="31"/>
      <c r="R4936" s="31"/>
    </row>
    <row r="4937" spans="1:18" ht="12">
      <c r="A4937" s="31"/>
      <c r="Q4937" s="31"/>
      <c r="R4937" s="31"/>
    </row>
    <row r="4938" spans="1:18" ht="12">
      <c r="A4938" s="31"/>
      <c r="Q4938" s="31"/>
      <c r="R4938" s="31"/>
    </row>
    <row r="4939" spans="1:18" ht="12">
      <c r="A4939" s="31"/>
      <c r="Q4939" s="31"/>
      <c r="R4939" s="31"/>
    </row>
    <row r="4940" spans="1:18" ht="12">
      <c r="A4940" s="31"/>
      <c r="Q4940" s="31"/>
      <c r="R4940" s="31"/>
    </row>
    <row r="4941" spans="1:18" ht="12">
      <c r="A4941" s="31"/>
      <c r="Q4941" s="31"/>
      <c r="R4941" s="31"/>
    </row>
    <row r="4942" spans="1:18" ht="12">
      <c r="A4942" s="31"/>
      <c r="Q4942" s="31"/>
      <c r="R4942" s="31"/>
    </row>
    <row r="4943" spans="1:18" ht="12">
      <c r="A4943" s="31"/>
      <c r="Q4943" s="31"/>
      <c r="R4943" s="31"/>
    </row>
    <row r="4944" spans="1:18" ht="12">
      <c r="A4944" s="31"/>
      <c r="Q4944" s="31"/>
      <c r="R4944" s="31"/>
    </row>
    <row r="4945" spans="1:18" ht="12">
      <c r="A4945" s="31"/>
      <c r="Q4945" s="31"/>
      <c r="R4945" s="31"/>
    </row>
    <row r="4946" spans="1:18" ht="12">
      <c r="A4946" s="31"/>
      <c r="Q4946" s="31"/>
      <c r="R4946" s="31"/>
    </row>
    <row r="4947" spans="1:18" ht="12">
      <c r="A4947" s="31"/>
      <c r="Q4947" s="31"/>
      <c r="R4947" s="31"/>
    </row>
    <row r="4948" spans="1:18" ht="12">
      <c r="A4948" s="31"/>
      <c r="Q4948" s="31"/>
      <c r="R4948" s="31"/>
    </row>
    <row r="4949" spans="1:18" ht="12">
      <c r="A4949" s="31"/>
      <c r="Q4949" s="31"/>
      <c r="R4949" s="31"/>
    </row>
    <row r="4950" spans="1:18" ht="12">
      <c r="A4950" s="31"/>
      <c r="Q4950" s="31"/>
      <c r="R4950" s="31"/>
    </row>
    <row r="4951" spans="1:18" ht="12">
      <c r="A4951" s="31"/>
      <c r="Q4951" s="31"/>
      <c r="R4951" s="31"/>
    </row>
    <row r="4952" spans="1:18" ht="12">
      <c r="A4952" s="31"/>
      <c r="Q4952" s="31"/>
      <c r="R4952" s="31"/>
    </row>
    <row r="4953" spans="1:18" ht="12">
      <c r="A4953" s="31"/>
      <c r="Q4953" s="31"/>
      <c r="R4953" s="31"/>
    </row>
    <row r="4954" spans="1:18" ht="12">
      <c r="A4954" s="31"/>
      <c r="Q4954" s="31"/>
      <c r="R4954" s="31"/>
    </row>
    <row r="4955" spans="1:18" ht="12">
      <c r="A4955" s="31"/>
      <c r="Q4955" s="31"/>
      <c r="R4955" s="31"/>
    </row>
    <row r="4956" spans="1:18" ht="12">
      <c r="A4956" s="31"/>
      <c r="Q4956" s="31"/>
      <c r="R4956" s="31"/>
    </row>
    <row r="4957" spans="1:18" ht="12">
      <c r="A4957" s="31"/>
      <c r="Q4957" s="31"/>
      <c r="R4957" s="31"/>
    </row>
    <row r="4958" spans="1:18" ht="12">
      <c r="A4958" s="31"/>
      <c r="Q4958" s="31"/>
      <c r="R4958" s="31"/>
    </row>
    <row r="4959" spans="1:18" ht="12">
      <c r="A4959" s="31"/>
      <c r="Q4959" s="31"/>
      <c r="R4959" s="31"/>
    </row>
    <row r="4960" spans="1:18" ht="12">
      <c r="A4960" s="31"/>
      <c r="Q4960" s="31"/>
      <c r="R4960" s="31"/>
    </row>
    <row r="4961" spans="1:18" ht="12">
      <c r="A4961" s="31"/>
      <c r="Q4961" s="31"/>
      <c r="R4961" s="31"/>
    </row>
    <row r="4962" spans="1:18" ht="12">
      <c r="A4962" s="31"/>
      <c r="Q4962" s="31"/>
      <c r="R4962" s="31"/>
    </row>
    <row r="4963" spans="1:18" ht="12">
      <c r="A4963" s="31"/>
      <c r="Q4963" s="31"/>
      <c r="R4963" s="31"/>
    </row>
    <row r="4964" spans="1:18" ht="12">
      <c r="A4964" s="31"/>
      <c r="Q4964" s="31"/>
      <c r="R4964" s="31"/>
    </row>
    <row r="4965" spans="1:18" ht="12">
      <c r="A4965" s="31"/>
      <c r="Q4965" s="31"/>
      <c r="R4965" s="31"/>
    </row>
    <row r="4966" spans="1:18" ht="12">
      <c r="A4966" s="31"/>
      <c r="Q4966" s="31"/>
      <c r="R4966" s="31"/>
    </row>
    <row r="4967" spans="1:18" ht="12">
      <c r="A4967" s="31"/>
      <c r="Q4967" s="31"/>
      <c r="R4967" s="31"/>
    </row>
    <row r="4968" spans="1:18" ht="12">
      <c r="A4968" s="31"/>
      <c r="Q4968" s="31"/>
      <c r="R4968" s="31"/>
    </row>
    <row r="4969" spans="1:18" ht="12">
      <c r="A4969" s="31"/>
      <c r="Q4969" s="31"/>
      <c r="R4969" s="31"/>
    </row>
    <row r="4970" spans="1:18" ht="12">
      <c r="A4970" s="31"/>
      <c r="Q4970" s="31"/>
      <c r="R4970" s="31"/>
    </row>
    <row r="4971" spans="1:18" ht="12">
      <c r="A4971" s="31"/>
      <c r="Q4971" s="31"/>
      <c r="R4971" s="31"/>
    </row>
    <row r="4972" spans="1:18" ht="12">
      <c r="A4972" s="31"/>
      <c r="Q4972" s="31"/>
      <c r="R4972" s="31"/>
    </row>
    <row r="4973" spans="1:18" ht="12">
      <c r="A4973" s="31"/>
      <c r="Q4973" s="31"/>
      <c r="R4973" s="31"/>
    </row>
    <row r="4974" spans="1:18" ht="12">
      <c r="A4974" s="31"/>
      <c r="Q4974" s="31"/>
      <c r="R4974" s="31"/>
    </row>
    <row r="4975" spans="1:18" ht="12">
      <c r="A4975" s="31"/>
      <c r="Q4975" s="31"/>
      <c r="R4975" s="31"/>
    </row>
    <row r="4976" spans="1:18" ht="12">
      <c r="A4976" s="31"/>
      <c r="Q4976" s="31"/>
      <c r="R4976" s="31"/>
    </row>
    <row r="4977" spans="1:18" ht="12">
      <c r="A4977" s="31"/>
      <c r="Q4977" s="31"/>
      <c r="R4977" s="31"/>
    </row>
    <row r="4978" spans="1:18" ht="12">
      <c r="A4978" s="31"/>
      <c r="Q4978" s="31"/>
      <c r="R4978" s="31"/>
    </row>
    <row r="4979" spans="1:18" ht="12">
      <c r="A4979" s="31"/>
      <c r="Q4979" s="31"/>
      <c r="R4979" s="31"/>
    </row>
    <row r="4980" spans="1:18" ht="12">
      <c r="A4980" s="31"/>
      <c r="Q4980" s="31"/>
      <c r="R4980" s="31"/>
    </row>
    <row r="4981" spans="1:18" ht="12">
      <c r="A4981" s="31"/>
      <c r="Q4981" s="31"/>
      <c r="R4981" s="31"/>
    </row>
    <row r="4982" spans="1:18" ht="12">
      <c r="A4982" s="31"/>
      <c r="Q4982" s="31"/>
      <c r="R4982" s="31"/>
    </row>
    <row r="4983" spans="1:18" ht="12">
      <c r="A4983" s="31"/>
      <c r="Q4983" s="31"/>
      <c r="R4983" s="31"/>
    </row>
    <row r="4984" spans="1:18" ht="12">
      <c r="A4984" s="31"/>
      <c r="Q4984" s="31"/>
      <c r="R4984" s="31"/>
    </row>
    <row r="4985" spans="1:18" ht="12">
      <c r="A4985" s="31"/>
      <c r="Q4985" s="31"/>
      <c r="R4985" s="31"/>
    </row>
    <row r="4986" spans="1:18" ht="12">
      <c r="A4986" s="31"/>
      <c r="Q4986" s="31"/>
      <c r="R4986" s="31"/>
    </row>
    <row r="4987" spans="1:18" ht="12">
      <c r="A4987" s="31"/>
      <c r="Q4987" s="31"/>
      <c r="R4987" s="31"/>
    </row>
    <row r="4988" spans="1:18" ht="12">
      <c r="A4988" s="31"/>
      <c r="Q4988" s="31"/>
      <c r="R4988" s="31"/>
    </row>
    <row r="4989" spans="1:18" ht="12">
      <c r="A4989" s="31"/>
      <c r="Q4989" s="31"/>
      <c r="R4989" s="31"/>
    </row>
    <row r="4990" spans="1:18" ht="12">
      <c r="A4990" s="31"/>
      <c r="Q4990" s="31"/>
      <c r="R4990" s="31"/>
    </row>
    <row r="4991" spans="1:18" ht="12">
      <c r="A4991" s="31"/>
      <c r="Q4991" s="31"/>
      <c r="R4991" s="31"/>
    </row>
    <row r="4992" spans="1:18" ht="12">
      <c r="A4992" s="31"/>
      <c r="Q4992" s="31"/>
      <c r="R4992" s="31"/>
    </row>
    <row r="4993" spans="1:18" ht="12">
      <c r="A4993" s="31"/>
      <c r="Q4993" s="31"/>
      <c r="R4993" s="31"/>
    </row>
    <row r="4994" spans="1:18" ht="12">
      <c r="A4994" s="31"/>
      <c r="Q4994" s="31"/>
      <c r="R4994" s="31"/>
    </row>
    <row r="4995" spans="1:18" ht="12">
      <c r="A4995" s="31"/>
      <c r="Q4995" s="31"/>
      <c r="R4995" s="31"/>
    </row>
    <row r="4996" spans="1:18" ht="12">
      <c r="A4996" s="31"/>
      <c r="Q4996" s="31"/>
      <c r="R4996" s="31"/>
    </row>
    <row r="4997" spans="1:18" ht="12">
      <c r="A4997" s="31"/>
      <c r="Q4997" s="31"/>
      <c r="R4997" s="31"/>
    </row>
    <row r="4998" spans="1:18" ht="12">
      <c r="A4998" s="31"/>
      <c r="Q4998" s="31"/>
      <c r="R4998" s="31"/>
    </row>
    <row r="4999" spans="1:18" ht="12">
      <c r="A4999" s="31"/>
      <c r="Q4999" s="31"/>
      <c r="R4999" s="31"/>
    </row>
    <row r="5000" spans="1:18" ht="12">
      <c r="A5000" s="31"/>
      <c r="Q5000" s="31"/>
      <c r="R5000" s="31"/>
    </row>
    <row r="5001" spans="1:18" ht="12">
      <c r="A5001" s="31"/>
      <c r="Q5001" s="31"/>
      <c r="R5001" s="31"/>
    </row>
    <row r="5002" spans="1:18" ht="12">
      <c r="A5002" s="31"/>
      <c r="Q5002" s="31"/>
      <c r="R5002" s="31"/>
    </row>
    <row r="5003" spans="1:18" ht="12">
      <c r="A5003" s="31"/>
      <c r="Q5003" s="31"/>
      <c r="R5003" s="31"/>
    </row>
    <row r="5004" spans="1:18" ht="12">
      <c r="A5004" s="31"/>
      <c r="Q5004" s="31"/>
      <c r="R5004" s="31"/>
    </row>
    <row r="5005" spans="1:18" ht="12">
      <c r="A5005" s="31"/>
      <c r="Q5005" s="31"/>
      <c r="R5005" s="31"/>
    </row>
    <row r="5006" spans="1:18" ht="12">
      <c r="A5006" s="31"/>
      <c r="Q5006" s="31"/>
      <c r="R5006" s="31"/>
    </row>
    <row r="5007" spans="1:18" ht="12">
      <c r="A5007" s="31"/>
      <c r="Q5007" s="31"/>
      <c r="R5007" s="31"/>
    </row>
    <row r="5008" spans="1:18" ht="12">
      <c r="A5008" s="31"/>
      <c r="Q5008" s="31"/>
      <c r="R5008" s="31"/>
    </row>
    <row r="5009" spans="1:18" ht="12">
      <c r="A5009" s="31"/>
      <c r="Q5009" s="31"/>
      <c r="R5009" s="31"/>
    </row>
    <row r="5010" spans="1:18" ht="12">
      <c r="A5010" s="31"/>
      <c r="Q5010" s="31"/>
      <c r="R5010" s="31"/>
    </row>
    <row r="5011" spans="1:18" ht="12">
      <c r="A5011" s="31"/>
      <c r="Q5011" s="31"/>
      <c r="R5011" s="31"/>
    </row>
    <row r="5012" spans="1:18" ht="12">
      <c r="A5012" s="31"/>
      <c r="Q5012" s="31"/>
      <c r="R5012" s="31"/>
    </row>
    <row r="5013" spans="1:18" ht="12">
      <c r="A5013" s="31"/>
      <c r="Q5013" s="31"/>
      <c r="R5013" s="31"/>
    </row>
    <row r="5014" spans="1:18" ht="12">
      <c r="A5014" s="31"/>
      <c r="Q5014" s="31"/>
      <c r="R5014" s="31"/>
    </row>
    <row r="5015" spans="1:18" ht="12">
      <c r="A5015" s="31"/>
      <c r="Q5015" s="31"/>
      <c r="R5015" s="31"/>
    </row>
    <row r="5016" spans="1:18" ht="12">
      <c r="A5016" s="31"/>
      <c r="Q5016" s="31"/>
      <c r="R5016" s="31"/>
    </row>
    <row r="5017" spans="1:18" ht="12">
      <c r="A5017" s="31"/>
      <c r="Q5017" s="31"/>
      <c r="R5017" s="31"/>
    </row>
    <row r="5018" spans="1:18" ht="12">
      <c r="A5018" s="31"/>
      <c r="Q5018" s="31"/>
      <c r="R5018" s="31"/>
    </row>
    <row r="5019" spans="1:18" ht="12">
      <c r="A5019" s="31"/>
      <c r="Q5019" s="31"/>
      <c r="R5019" s="31"/>
    </row>
    <row r="5020" spans="1:18" ht="12">
      <c r="A5020" s="31"/>
      <c r="Q5020" s="31"/>
      <c r="R5020" s="31"/>
    </row>
    <row r="5021" spans="1:18" ht="12">
      <c r="A5021" s="31"/>
      <c r="Q5021" s="31"/>
      <c r="R5021" s="31"/>
    </row>
    <row r="5022" spans="1:18" ht="12">
      <c r="A5022" s="31"/>
      <c r="Q5022" s="31"/>
      <c r="R5022" s="31"/>
    </row>
    <row r="5023" spans="1:18" ht="12">
      <c r="A5023" s="31"/>
      <c r="Q5023" s="31"/>
      <c r="R5023" s="31"/>
    </row>
    <row r="5024" spans="1:18" ht="12">
      <c r="A5024" s="31"/>
      <c r="Q5024" s="31"/>
      <c r="R5024" s="31"/>
    </row>
    <row r="5025" spans="1:18" ht="12">
      <c r="A5025" s="31"/>
      <c r="Q5025" s="31"/>
      <c r="R5025" s="31"/>
    </row>
    <row r="5026" spans="1:18" ht="12">
      <c r="A5026" s="31"/>
      <c r="Q5026" s="31"/>
      <c r="R5026" s="31"/>
    </row>
    <row r="5027" spans="1:18" ht="12">
      <c r="A5027" s="31"/>
      <c r="Q5027" s="31"/>
      <c r="R5027" s="31"/>
    </row>
    <row r="5028" spans="1:18" ht="12">
      <c r="A5028" s="31"/>
      <c r="Q5028" s="31"/>
      <c r="R5028" s="31"/>
    </row>
    <row r="5029" spans="1:18" ht="12">
      <c r="A5029" s="31"/>
      <c r="Q5029" s="31"/>
      <c r="R5029" s="31"/>
    </row>
    <row r="5030" spans="1:18" ht="12">
      <c r="A5030" s="31"/>
      <c r="Q5030" s="31"/>
      <c r="R5030" s="31"/>
    </row>
    <row r="5031" spans="1:18" ht="12">
      <c r="A5031" s="31"/>
      <c r="Q5031" s="31"/>
      <c r="R5031" s="31"/>
    </row>
    <row r="5032" spans="1:18" ht="12">
      <c r="A5032" s="31"/>
      <c r="Q5032" s="31"/>
      <c r="R5032" s="31"/>
    </row>
    <row r="5033" spans="1:18" ht="12">
      <c r="A5033" s="31"/>
      <c r="Q5033" s="31"/>
      <c r="R5033" s="31"/>
    </row>
    <row r="5034" spans="1:18" ht="12">
      <c r="A5034" s="31"/>
      <c r="Q5034" s="31"/>
      <c r="R5034" s="31"/>
    </row>
    <row r="5035" spans="1:18" ht="12">
      <c r="A5035" s="31"/>
      <c r="Q5035" s="31"/>
      <c r="R5035" s="31"/>
    </row>
    <row r="5036" spans="1:18" ht="12">
      <c r="A5036" s="31"/>
      <c r="Q5036" s="31"/>
      <c r="R5036" s="31"/>
    </row>
    <row r="5037" spans="1:18" ht="12">
      <c r="A5037" s="31"/>
      <c r="Q5037" s="31"/>
      <c r="R5037" s="31"/>
    </row>
    <row r="5038" spans="1:18" ht="12">
      <c r="A5038" s="31"/>
      <c r="Q5038" s="31"/>
      <c r="R5038" s="31"/>
    </row>
    <row r="5039" spans="1:18" ht="12">
      <c r="A5039" s="31"/>
      <c r="Q5039" s="31"/>
      <c r="R5039" s="31"/>
    </row>
    <row r="5040" spans="1:18" ht="12">
      <c r="A5040" s="31"/>
      <c r="Q5040" s="31"/>
      <c r="R5040" s="31"/>
    </row>
    <row r="5041" spans="1:18" ht="12">
      <c r="A5041" s="31"/>
      <c r="Q5041" s="31"/>
      <c r="R5041" s="31"/>
    </row>
    <row r="5042" spans="1:18" ht="12">
      <c r="A5042" s="31"/>
      <c r="Q5042" s="31"/>
      <c r="R5042" s="31"/>
    </row>
    <row r="5043" spans="1:18" ht="12">
      <c r="A5043" s="31"/>
      <c r="Q5043" s="31"/>
      <c r="R5043" s="31"/>
    </row>
    <row r="5044" spans="1:18" ht="12">
      <c r="A5044" s="31"/>
      <c r="Q5044" s="31"/>
      <c r="R5044" s="31"/>
    </row>
    <row r="5045" spans="1:18" ht="12">
      <c r="A5045" s="31"/>
      <c r="Q5045" s="31"/>
      <c r="R5045" s="31"/>
    </row>
    <row r="5046" spans="1:18" ht="12">
      <c r="A5046" s="31"/>
      <c r="Q5046" s="31"/>
      <c r="R5046" s="31"/>
    </row>
    <row r="5047" spans="1:18" ht="12">
      <c r="A5047" s="31"/>
      <c r="Q5047" s="31"/>
      <c r="R5047" s="31"/>
    </row>
    <row r="5048" spans="1:18" ht="12">
      <c r="A5048" s="31"/>
      <c r="Q5048" s="31"/>
      <c r="R5048" s="31"/>
    </row>
    <row r="5049" spans="1:18" ht="12">
      <c r="A5049" s="31"/>
      <c r="Q5049" s="31"/>
      <c r="R5049" s="31"/>
    </row>
    <row r="5050" spans="1:18" ht="12">
      <c r="A5050" s="31"/>
      <c r="Q5050" s="31"/>
      <c r="R5050" s="31"/>
    </row>
    <row r="5051" spans="1:18" ht="12">
      <c r="A5051" s="31"/>
      <c r="Q5051" s="31"/>
      <c r="R5051" s="31"/>
    </row>
    <row r="5052" spans="1:18" ht="12">
      <c r="A5052" s="31"/>
      <c r="Q5052" s="31"/>
      <c r="R5052" s="31"/>
    </row>
    <row r="5053" spans="1:18" ht="12">
      <c r="A5053" s="31"/>
      <c r="Q5053" s="31"/>
      <c r="R5053" s="31"/>
    </row>
    <row r="5054" spans="1:18" ht="12">
      <c r="A5054" s="31"/>
      <c r="Q5054" s="31"/>
      <c r="R5054" s="31"/>
    </row>
    <row r="5055" spans="1:18" ht="12">
      <c r="A5055" s="31"/>
      <c r="Q5055" s="31"/>
      <c r="R5055" s="31"/>
    </row>
    <row r="5056" spans="1:18" ht="12">
      <c r="A5056" s="31"/>
      <c r="Q5056" s="31"/>
      <c r="R5056" s="31"/>
    </row>
    <row r="5057" spans="1:18" ht="12">
      <c r="A5057" s="31"/>
      <c r="Q5057" s="31"/>
      <c r="R5057" s="31"/>
    </row>
    <row r="5058" spans="1:18" ht="12">
      <c r="A5058" s="31"/>
      <c r="Q5058" s="31"/>
      <c r="R5058" s="31"/>
    </row>
    <row r="5059" spans="1:18" ht="12">
      <c r="A5059" s="31"/>
      <c r="Q5059" s="31"/>
      <c r="R5059" s="31"/>
    </row>
    <row r="5060" spans="1:18" ht="12">
      <c r="A5060" s="31"/>
      <c r="Q5060" s="31"/>
      <c r="R5060" s="31"/>
    </row>
    <row r="5061" spans="1:18" ht="12">
      <c r="A5061" s="31"/>
      <c r="Q5061" s="31"/>
      <c r="R5061" s="31"/>
    </row>
    <row r="5062" spans="1:18" ht="12">
      <c r="A5062" s="31"/>
      <c r="Q5062" s="31"/>
      <c r="R5062" s="31"/>
    </row>
    <row r="5063" spans="1:18" ht="12">
      <c r="A5063" s="31"/>
      <c r="Q5063" s="31"/>
      <c r="R5063" s="31"/>
    </row>
    <row r="5064" spans="1:18" ht="12">
      <c r="A5064" s="31"/>
      <c r="Q5064" s="31"/>
      <c r="R5064" s="31"/>
    </row>
    <row r="5065" spans="1:18" ht="12">
      <c r="A5065" s="31"/>
      <c r="Q5065" s="31"/>
      <c r="R5065" s="31"/>
    </row>
    <row r="5066" spans="1:18" ht="12">
      <c r="A5066" s="31"/>
      <c r="Q5066" s="31"/>
      <c r="R5066" s="31"/>
    </row>
    <row r="5067" spans="1:18" ht="12">
      <c r="A5067" s="31"/>
      <c r="Q5067" s="31"/>
      <c r="R5067" s="31"/>
    </row>
    <row r="5068" spans="1:18" ht="12">
      <c r="A5068" s="31"/>
      <c r="Q5068" s="31"/>
      <c r="R5068" s="31"/>
    </row>
    <row r="5069" spans="1:18" ht="12">
      <c r="A5069" s="31"/>
      <c r="Q5069" s="31"/>
      <c r="R5069" s="31"/>
    </row>
    <row r="5070" spans="1:18" ht="12">
      <c r="A5070" s="31"/>
      <c r="Q5070" s="31"/>
      <c r="R5070" s="31"/>
    </row>
    <row r="5071" spans="1:18" ht="12">
      <c r="A5071" s="31"/>
      <c r="Q5071" s="31"/>
      <c r="R5071" s="31"/>
    </row>
    <row r="5072" spans="1:18" ht="12">
      <c r="A5072" s="31"/>
      <c r="Q5072" s="31"/>
      <c r="R5072" s="31"/>
    </row>
    <row r="5073" spans="1:18" ht="12">
      <c r="A5073" s="31"/>
      <c r="Q5073" s="31"/>
      <c r="R5073" s="31"/>
    </row>
    <row r="5074" spans="1:18" ht="12">
      <c r="A5074" s="31"/>
      <c r="Q5074" s="31"/>
      <c r="R5074" s="31"/>
    </row>
    <row r="5075" spans="1:18" ht="12">
      <c r="A5075" s="31"/>
      <c r="Q5075" s="31"/>
      <c r="R5075" s="31"/>
    </row>
    <row r="5076" spans="1:18" ht="12">
      <c r="A5076" s="31"/>
      <c r="Q5076" s="31"/>
      <c r="R5076" s="31"/>
    </row>
    <row r="5077" spans="1:18" ht="12">
      <c r="A5077" s="31"/>
      <c r="Q5077" s="31"/>
      <c r="R5077" s="31"/>
    </row>
    <row r="5078" spans="1:18" ht="12">
      <c r="A5078" s="31"/>
      <c r="Q5078" s="31"/>
      <c r="R5078" s="31"/>
    </row>
    <row r="5079" spans="1:18" ht="12">
      <c r="A5079" s="31"/>
      <c r="Q5079" s="31"/>
      <c r="R5079" s="31"/>
    </row>
    <row r="5080" spans="1:18" ht="12">
      <c r="A5080" s="31"/>
      <c r="Q5080" s="31"/>
      <c r="R5080" s="31"/>
    </row>
    <row r="5081" spans="1:18" ht="12">
      <c r="A5081" s="31"/>
      <c r="Q5081" s="31"/>
      <c r="R5081" s="31"/>
    </row>
    <row r="5082" spans="1:18" ht="12">
      <c r="A5082" s="31"/>
      <c r="Q5082" s="31"/>
      <c r="R5082" s="31"/>
    </row>
    <row r="5083" spans="1:18" ht="12">
      <c r="A5083" s="31"/>
      <c r="Q5083" s="31"/>
      <c r="R5083" s="31"/>
    </row>
    <row r="5084" spans="1:18" ht="12">
      <c r="A5084" s="31"/>
      <c r="Q5084" s="31"/>
      <c r="R5084" s="31"/>
    </row>
    <row r="5085" spans="1:18" ht="12">
      <c r="A5085" s="31"/>
      <c r="Q5085" s="31"/>
      <c r="R5085" s="31"/>
    </row>
    <row r="5086" spans="1:18" ht="12">
      <c r="A5086" s="31"/>
      <c r="Q5086" s="31"/>
      <c r="R5086" s="31"/>
    </row>
    <row r="5087" spans="1:18" ht="12">
      <c r="A5087" s="31"/>
      <c r="Q5087" s="31"/>
      <c r="R5087" s="31"/>
    </row>
    <row r="5088" spans="1:18" ht="12">
      <c r="A5088" s="31"/>
      <c r="Q5088" s="31"/>
      <c r="R5088" s="31"/>
    </row>
    <row r="5089" spans="1:18" ht="12">
      <c r="A5089" s="31"/>
      <c r="Q5089" s="31"/>
      <c r="R5089" s="31"/>
    </row>
    <row r="5090" spans="1:18" ht="12">
      <c r="A5090" s="31"/>
      <c r="Q5090" s="31"/>
      <c r="R5090" s="31"/>
    </row>
    <row r="5091" spans="1:18" ht="12">
      <c r="A5091" s="31"/>
      <c r="Q5091" s="31"/>
      <c r="R5091" s="31"/>
    </row>
    <row r="5092" spans="1:18" ht="12">
      <c r="A5092" s="31"/>
      <c r="Q5092" s="31"/>
      <c r="R5092" s="31"/>
    </row>
    <row r="5093" spans="1:18" ht="12">
      <c r="A5093" s="31"/>
      <c r="Q5093" s="31"/>
      <c r="R5093" s="31"/>
    </row>
    <row r="5094" spans="1:18" ht="12">
      <c r="A5094" s="31"/>
      <c r="Q5094" s="31"/>
      <c r="R5094" s="31"/>
    </row>
    <row r="5095" spans="1:18" ht="12">
      <c r="A5095" s="31"/>
      <c r="Q5095" s="31"/>
      <c r="R5095" s="31"/>
    </row>
    <row r="5096" spans="1:18" ht="12">
      <c r="A5096" s="31"/>
      <c r="Q5096" s="31"/>
      <c r="R5096" s="31"/>
    </row>
    <row r="5097" spans="1:18" ht="12">
      <c r="A5097" s="31"/>
      <c r="Q5097" s="31"/>
      <c r="R5097" s="31"/>
    </row>
    <row r="5098" spans="1:18" ht="12">
      <c r="A5098" s="31"/>
      <c r="Q5098" s="31"/>
      <c r="R5098" s="31"/>
    </row>
    <row r="5099" spans="1:18" ht="12">
      <c r="A5099" s="31"/>
      <c r="Q5099" s="31"/>
      <c r="R5099" s="31"/>
    </row>
    <row r="5100" spans="1:18" ht="12">
      <c r="A5100" s="31"/>
      <c r="Q5100" s="31"/>
      <c r="R5100" s="31"/>
    </row>
    <row r="5101" spans="1:18" ht="12">
      <c r="A5101" s="31"/>
      <c r="Q5101" s="31"/>
      <c r="R5101" s="31"/>
    </row>
    <row r="5102" spans="1:18" ht="12">
      <c r="A5102" s="31"/>
      <c r="Q5102" s="31"/>
      <c r="R5102" s="31"/>
    </row>
    <row r="5103" spans="1:18" ht="12">
      <c r="A5103" s="31"/>
      <c r="Q5103" s="31"/>
      <c r="R5103" s="31"/>
    </row>
    <row r="5104" spans="1:18" ht="12">
      <c r="A5104" s="31"/>
      <c r="Q5104" s="31"/>
      <c r="R5104" s="31"/>
    </row>
    <row r="5105" spans="1:18" ht="12">
      <c r="A5105" s="31"/>
      <c r="Q5105" s="31"/>
      <c r="R5105" s="31"/>
    </row>
    <row r="5106" spans="1:18" ht="12">
      <c r="A5106" s="31"/>
      <c r="Q5106" s="31"/>
      <c r="R5106" s="31"/>
    </row>
    <row r="5107" spans="1:18" ht="12">
      <c r="A5107" s="31"/>
      <c r="Q5107" s="31"/>
      <c r="R5107" s="31"/>
    </row>
    <row r="5108" spans="1:18" ht="12">
      <c r="A5108" s="31"/>
      <c r="Q5108" s="31"/>
      <c r="R5108" s="31"/>
    </row>
    <row r="5109" spans="1:18" ht="12">
      <c r="A5109" s="31"/>
      <c r="Q5109" s="31"/>
      <c r="R5109" s="31"/>
    </row>
    <row r="5110" spans="1:18" ht="12">
      <c r="A5110" s="31"/>
      <c r="Q5110" s="31"/>
      <c r="R5110" s="31"/>
    </row>
    <row r="5111" spans="1:18" ht="12">
      <c r="A5111" s="31"/>
      <c r="Q5111" s="31"/>
      <c r="R5111" s="31"/>
    </row>
    <row r="5112" spans="1:18" ht="12">
      <c r="A5112" s="31"/>
      <c r="Q5112" s="31"/>
      <c r="R5112" s="31"/>
    </row>
    <row r="5113" spans="1:18" ht="12">
      <c r="A5113" s="31"/>
      <c r="Q5113" s="31"/>
      <c r="R5113" s="31"/>
    </row>
    <row r="5114" spans="1:18" ht="12">
      <c r="A5114" s="31"/>
      <c r="Q5114" s="31"/>
      <c r="R5114" s="31"/>
    </row>
    <row r="5115" spans="1:18" ht="12">
      <c r="A5115" s="31"/>
      <c r="Q5115" s="31"/>
      <c r="R5115" s="31"/>
    </row>
    <row r="5116" spans="1:18" ht="12">
      <c r="A5116" s="31"/>
      <c r="Q5116" s="31"/>
      <c r="R5116" s="31"/>
    </row>
    <row r="5117" spans="1:18" ht="12">
      <c r="A5117" s="31"/>
      <c r="Q5117" s="31"/>
      <c r="R5117" s="31"/>
    </row>
    <row r="5118" spans="1:18" ht="12">
      <c r="A5118" s="31"/>
      <c r="Q5118" s="31"/>
      <c r="R5118" s="31"/>
    </row>
    <row r="5119" spans="1:18" ht="12">
      <c r="A5119" s="31"/>
      <c r="Q5119" s="31"/>
      <c r="R5119" s="31"/>
    </row>
    <row r="5120" spans="1:18" ht="12">
      <c r="A5120" s="31"/>
      <c r="Q5120" s="31"/>
      <c r="R5120" s="31"/>
    </row>
    <row r="5121" spans="1:18" ht="12">
      <c r="A5121" s="31"/>
      <c r="Q5121" s="31"/>
      <c r="R5121" s="31"/>
    </row>
    <row r="5122" spans="1:18" ht="12">
      <c r="A5122" s="31"/>
      <c r="Q5122" s="31"/>
      <c r="R5122" s="31"/>
    </row>
    <row r="5123" spans="1:18" ht="12">
      <c r="A5123" s="31"/>
      <c r="Q5123" s="31"/>
      <c r="R5123" s="31"/>
    </row>
    <row r="5124" spans="1:18" ht="12">
      <c r="A5124" s="31"/>
      <c r="Q5124" s="31"/>
      <c r="R5124" s="31"/>
    </row>
    <row r="5125" spans="1:18" ht="12">
      <c r="A5125" s="31"/>
      <c r="Q5125" s="31"/>
      <c r="R5125" s="31"/>
    </row>
    <row r="5126" spans="1:18" ht="12">
      <c r="A5126" s="31"/>
      <c r="Q5126" s="31"/>
      <c r="R5126" s="31"/>
    </row>
    <row r="5127" spans="1:18" ht="12">
      <c r="A5127" s="31"/>
      <c r="Q5127" s="31"/>
      <c r="R5127" s="31"/>
    </row>
    <row r="5128" spans="1:18" ht="12">
      <c r="A5128" s="31"/>
      <c r="Q5128" s="31"/>
      <c r="R5128" s="31"/>
    </row>
    <row r="5129" spans="1:18" ht="12">
      <c r="A5129" s="31"/>
      <c r="Q5129" s="31"/>
      <c r="R5129" s="31"/>
    </row>
    <row r="5130" spans="1:18" ht="12">
      <c r="A5130" s="31"/>
      <c r="Q5130" s="31"/>
      <c r="R5130" s="31"/>
    </row>
    <row r="5131" spans="1:18" ht="12">
      <c r="A5131" s="31"/>
      <c r="Q5131" s="31"/>
      <c r="R5131" s="31"/>
    </row>
    <row r="5132" spans="1:18" ht="12">
      <c r="A5132" s="31"/>
      <c r="Q5132" s="31"/>
      <c r="R5132" s="31"/>
    </row>
    <row r="5133" spans="1:18" ht="12">
      <c r="A5133" s="31"/>
      <c r="Q5133" s="31"/>
      <c r="R5133" s="31"/>
    </row>
    <row r="5134" spans="1:18" ht="12">
      <c r="A5134" s="31"/>
      <c r="Q5134" s="31"/>
      <c r="R5134" s="31"/>
    </row>
    <row r="5135" spans="1:18" ht="12">
      <c r="A5135" s="31"/>
      <c r="Q5135" s="31"/>
      <c r="R5135" s="31"/>
    </row>
    <row r="5136" spans="1:18" ht="12">
      <c r="A5136" s="31"/>
      <c r="Q5136" s="31"/>
      <c r="R5136" s="31"/>
    </row>
    <row r="5137" spans="1:18" ht="12">
      <c r="A5137" s="31"/>
      <c r="Q5137" s="31"/>
      <c r="R5137" s="31"/>
    </row>
    <row r="5138" spans="1:18" ht="12">
      <c r="A5138" s="31"/>
      <c r="Q5138" s="31"/>
      <c r="R5138" s="31"/>
    </row>
    <row r="5139" spans="1:18" ht="12">
      <c r="A5139" s="31"/>
      <c r="Q5139" s="31"/>
      <c r="R5139" s="31"/>
    </row>
    <row r="5140" spans="1:18" ht="12">
      <c r="A5140" s="31"/>
      <c r="Q5140" s="31"/>
      <c r="R5140" s="31"/>
    </row>
    <row r="5141" spans="1:18" ht="12">
      <c r="A5141" s="31"/>
      <c r="Q5141" s="31"/>
      <c r="R5141" s="31"/>
    </row>
    <row r="5142" spans="1:18" ht="12">
      <c r="A5142" s="31"/>
      <c r="Q5142" s="31"/>
      <c r="R5142" s="31"/>
    </row>
    <row r="5143" spans="1:18" ht="12">
      <c r="A5143" s="31"/>
      <c r="Q5143" s="31"/>
      <c r="R5143" s="31"/>
    </row>
    <row r="5144" spans="1:18" ht="12">
      <c r="A5144" s="31"/>
      <c r="Q5144" s="31"/>
      <c r="R5144" s="31"/>
    </row>
    <row r="5145" spans="1:18" ht="12">
      <c r="A5145" s="31"/>
      <c r="Q5145" s="31"/>
      <c r="R5145" s="31"/>
    </row>
    <row r="5146" spans="1:18" ht="12">
      <c r="A5146" s="31"/>
      <c r="Q5146" s="31"/>
      <c r="R5146" s="31"/>
    </row>
    <row r="5147" spans="1:18" ht="12">
      <c r="A5147" s="31"/>
      <c r="Q5147" s="31"/>
      <c r="R5147" s="31"/>
    </row>
    <row r="5148" spans="1:18" ht="12">
      <c r="A5148" s="31"/>
      <c r="Q5148" s="31"/>
      <c r="R5148" s="31"/>
    </row>
    <row r="5149" spans="1:18" ht="12">
      <c r="A5149" s="31"/>
      <c r="Q5149" s="31"/>
      <c r="R5149" s="31"/>
    </row>
    <row r="5150" spans="1:18" ht="12">
      <c r="A5150" s="31"/>
      <c r="Q5150" s="31"/>
      <c r="R5150" s="31"/>
    </row>
    <row r="5151" spans="1:18" ht="12">
      <c r="A5151" s="31"/>
      <c r="Q5151" s="31"/>
      <c r="R5151" s="31"/>
    </row>
    <row r="5152" spans="1:18" ht="12">
      <c r="A5152" s="31"/>
      <c r="Q5152" s="31"/>
      <c r="R5152" s="31"/>
    </row>
    <row r="5153" spans="1:18" ht="12">
      <c r="A5153" s="31"/>
      <c r="Q5153" s="31"/>
      <c r="R5153" s="31"/>
    </row>
    <row r="5154" spans="1:18" ht="12">
      <c r="A5154" s="31"/>
      <c r="Q5154" s="31"/>
      <c r="R5154" s="31"/>
    </row>
    <row r="5155" spans="1:18" ht="12">
      <c r="A5155" s="31"/>
      <c r="Q5155" s="31"/>
      <c r="R5155" s="31"/>
    </row>
    <row r="5156" spans="1:18" ht="12">
      <c r="A5156" s="31"/>
      <c r="Q5156" s="31"/>
      <c r="R5156" s="31"/>
    </row>
    <row r="5157" spans="1:18" ht="12">
      <c r="A5157" s="31"/>
      <c r="Q5157" s="31"/>
      <c r="R5157" s="31"/>
    </row>
    <row r="5158" spans="1:18" ht="12">
      <c r="A5158" s="31"/>
      <c r="Q5158" s="31"/>
      <c r="R5158" s="31"/>
    </row>
    <row r="5159" spans="1:18" ht="12">
      <c r="A5159" s="31"/>
      <c r="Q5159" s="31"/>
      <c r="R5159" s="31"/>
    </row>
    <row r="5160" spans="1:18" ht="12">
      <c r="A5160" s="31"/>
      <c r="Q5160" s="31"/>
      <c r="R5160" s="31"/>
    </row>
    <row r="5161" spans="1:18" ht="12">
      <c r="A5161" s="31"/>
      <c r="Q5161" s="31"/>
      <c r="R5161" s="31"/>
    </row>
    <row r="5162" spans="1:18" ht="12">
      <c r="A5162" s="31"/>
      <c r="Q5162" s="31"/>
      <c r="R5162" s="31"/>
    </row>
    <row r="5163" spans="1:18" ht="12">
      <c r="A5163" s="31"/>
      <c r="Q5163" s="31"/>
      <c r="R5163" s="31"/>
    </row>
    <row r="5164" spans="1:18" ht="12">
      <c r="A5164" s="31"/>
      <c r="Q5164" s="31"/>
      <c r="R5164" s="31"/>
    </row>
    <row r="5165" spans="1:18" ht="12">
      <c r="A5165" s="31"/>
      <c r="Q5165" s="31"/>
      <c r="R5165" s="31"/>
    </row>
    <row r="5166" spans="1:18" ht="12">
      <c r="A5166" s="31"/>
      <c r="Q5166" s="31"/>
      <c r="R5166" s="31"/>
    </row>
    <row r="5167" spans="1:18" ht="12">
      <c r="A5167" s="31"/>
      <c r="Q5167" s="31"/>
      <c r="R5167" s="31"/>
    </row>
    <row r="5168" spans="1:18" ht="12">
      <c r="A5168" s="31"/>
      <c r="Q5168" s="31"/>
      <c r="R5168" s="31"/>
    </row>
    <row r="5169" spans="1:18" ht="12">
      <c r="A5169" s="31"/>
      <c r="Q5169" s="31"/>
      <c r="R5169" s="31"/>
    </row>
    <row r="5170" spans="1:18" ht="12">
      <c r="A5170" s="31"/>
      <c r="Q5170" s="31"/>
      <c r="R5170" s="31"/>
    </row>
    <row r="5171" spans="1:18" ht="12">
      <c r="A5171" s="31"/>
      <c r="Q5171" s="31"/>
      <c r="R5171" s="31"/>
    </row>
    <row r="5172" spans="1:18" ht="12">
      <c r="A5172" s="31"/>
      <c r="Q5172" s="31"/>
      <c r="R5172" s="31"/>
    </row>
    <row r="5173" spans="1:18" ht="12">
      <c r="A5173" s="31"/>
      <c r="Q5173" s="31"/>
      <c r="R5173" s="31"/>
    </row>
    <row r="5174" spans="1:18" ht="12">
      <c r="A5174" s="31"/>
      <c r="Q5174" s="31"/>
      <c r="R5174" s="31"/>
    </row>
    <row r="5175" spans="1:18" ht="12">
      <c r="A5175" s="31"/>
      <c r="Q5175" s="31"/>
      <c r="R5175" s="31"/>
    </row>
    <row r="5176" spans="1:18" ht="12">
      <c r="A5176" s="31"/>
      <c r="Q5176" s="31"/>
      <c r="R5176" s="31"/>
    </row>
    <row r="5177" spans="1:18" ht="12">
      <c r="A5177" s="31"/>
      <c r="Q5177" s="31"/>
      <c r="R5177" s="31"/>
    </row>
    <row r="5178" spans="1:18" ht="12">
      <c r="A5178" s="31"/>
      <c r="Q5178" s="31"/>
      <c r="R5178" s="31"/>
    </row>
    <row r="5179" spans="1:18" ht="12">
      <c r="A5179" s="31"/>
      <c r="Q5179" s="31"/>
      <c r="R5179" s="31"/>
    </row>
    <row r="5180" spans="1:18" ht="12">
      <c r="A5180" s="31"/>
      <c r="Q5180" s="31"/>
      <c r="R5180" s="31"/>
    </row>
    <row r="5181" spans="1:18" ht="12">
      <c r="A5181" s="31"/>
      <c r="Q5181" s="31"/>
      <c r="R5181" s="31"/>
    </row>
    <row r="5182" spans="1:18" ht="12">
      <c r="A5182" s="31"/>
      <c r="Q5182" s="31"/>
      <c r="R5182" s="31"/>
    </row>
    <row r="5183" spans="1:18" ht="12">
      <c r="A5183" s="31"/>
      <c r="Q5183" s="31"/>
      <c r="R5183" s="31"/>
    </row>
    <row r="5184" spans="1:18" ht="12">
      <c r="A5184" s="31"/>
      <c r="Q5184" s="31"/>
      <c r="R5184" s="31"/>
    </row>
    <row r="5185" spans="1:18" ht="12">
      <c r="A5185" s="31"/>
      <c r="Q5185" s="31"/>
      <c r="R5185" s="31"/>
    </row>
    <row r="5186" spans="1:18" ht="12">
      <c r="A5186" s="31"/>
      <c r="Q5186" s="31"/>
      <c r="R5186" s="31"/>
    </row>
    <row r="5187" spans="1:18" ht="12">
      <c r="A5187" s="31"/>
      <c r="Q5187" s="31"/>
      <c r="R5187" s="31"/>
    </row>
    <row r="5188" spans="1:18" ht="12">
      <c r="A5188" s="31"/>
      <c r="Q5188" s="31"/>
      <c r="R5188" s="31"/>
    </row>
    <row r="5189" spans="1:18" ht="12">
      <c r="A5189" s="31"/>
      <c r="Q5189" s="31"/>
      <c r="R5189" s="31"/>
    </row>
    <row r="5190" spans="1:18" ht="12">
      <c r="A5190" s="31"/>
      <c r="Q5190" s="31"/>
      <c r="R5190" s="31"/>
    </row>
    <row r="5191" spans="1:18" ht="12">
      <c r="A5191" s="31"/>
      <c r="Q5191" s="31"/>
      <c r="R5191" s="31"/>
    </row>
    <row r="5192" spans="1:18" ht="12">
      <c r="A5192" s="31"/>
      <c r="Q5192" s="31"/>
      <c r="R5192" s="31"/>
    </row>
    <row r="5193" spans="1:18" ht="12">
      <c r="A5193" s="31"/>
      <c r="Q5193" s="31"/>
      <c r="R5193" s="31"/>
    </row>
    <row r="5194" spans="1:18" ht="12">
      <c r="A5194" s="31"/>
      <c r="Q5194" s="31"/>
      <c r="R5194" s="31"/>
    </row>
    <row r="5195" spans="1:18" ht="12">
      <c r="A5195" s="31"/>
      <c r="Q5195" s="31"/>
      <c r="R5195" s="31"/>
    </row>
    <row r="5196" spans="1:18" ht="12">
      <c r="A5196" s="31"/>
      <c r="Q5196" s="31"/>
      <c r="R5196" s="31"/>
    </row>
    <row r="5197" spans="1:18" ht="12">
      <c r="A5197" s="31"/>
      <c r="Q5197" s="31"/>
      <c r="R5197" s="31"/>
    </row>
    <row r="5198" spans="1:18" ht="12">
      <c r="A5198" s="31"/>
      <c r="Q5198" s="31"/>
      <c r="R5198" s="31"/>
    </row>
    <row r="5199" spans="1:18" ht="12">
      <c r="A5199" s="31"/>
      <c r="Q5199" s="31"/>
      <c r="R5199" s="31"/>
    </row>
    <row r="5200" spans="1:18" ht="12">
      <c r="A5200" s="31"/>
      <c r="Q5200" s="31"/>
      <c r="R5200" s="31"/>
    </row>
    <row r="5201" spans="1:18" ht="12">
      <c r="A5201" s="31"/>
      <c r="Q5201" s="31"/>
      <c r="R5201" s="31"/>
    </row>
    <row r="5202" spans="1:18" ht="12">
      <c r="A5202" s="31"/>
      <c r="Q5202" s="31"/>
      <c r="R5202" s="31"/>
    </row>
    <row r="5203" spans="1:18" ht="12">
      <c r="A5203" s="31"/>
      <c r="Q5203" s="31"/>
      <c r="R5203" s="31"/>
    </row>
    <row r="5204" spans="1:18" ht="12">
      <c r="A5204" s="31"/>
      <c r="Q5204" s="31"/>
      <c r="R5204" s="31"/>
    </row>
    <row r="5205" spans="1:18" ht="12">
      <c r="A5205" s="31"/>
      <c r="Q5205" s="31"/>
      <c r="R5205" s="31"/>
    </row>
    <row r="5206" spans="1:18" ht="12">
      <c r="A5206" s="31"/>
      <c r="Q5206" s="31"/>
      <c r="R5206" s="31"/>
    </row>
    <row r="5207" spans="1:18" ht="12">
      <c r="A5207" s="31"/>
      <c r="Q5207" s="31"/>
      <c r="R5207" s="31"/>
    </row>
    <row r="5208" spans="1:18" ht="12">
      <c r="A5208" s="31"/>
      <c r="Q5208" s="31"/>
      <c r="R5208" s="31"/>
    </row>
    <row r="5209" spans="1:18" ht="12">
      <c r="A5209" s="31"/>
      <c r="Q5209" s="31"/>
      <c r="R5209" s="31"/>
    </row>
    <row r="5210" spans="1:18" ht="12">
      <c r="A5210" s="31"/>
      <c r="Q5210" s="31"/>
      <c r="R5210" s="31"/>
    </row>
    <row r="5211" spans="1:18" ht="12">
      <c r="A5211" s="31"/>
      <c r="Q5211" s="31"/>
      <c r="R5211" s="31"/>
    </row>
    <row r="5212" spans="1:18" ht="12">
      <c r="A5212" s="31"/>
      <c r="Q5212" s="31"/>
      <c r="R5212" s="31"/>
    </row>
    <row r="5213" spans="1:18" ht="12">
      <c r="A5213" s="31"/>
      <c r="Q5213" s="31"/>
      <c r="R5213" s="31"/>
    </row>
    <row r="5214" spans="1:18" ht="12">
      <c r="A5214" s="31"/>
      <c r="Q5214" s="31"/>
      <c r="R5214" s="31"/>
    </row>
    <row r="5215" spans="1:18" ht="12">
      <c r="A5215" s="31"/>
      <c r="Q5215" s="31"/>
      <c r="R5215" s="31"/>
    </row>
    <row r="5216" spans="1:18" ht="12">
      <c r="A5216" s="31"/>
      <c r="Q5216" s="31"/>
      <c r="R5216" s="31"/>
    </row>
    <row r="5217" spans="1:18" ht="12">
      <c r="A5217" s="31"/>
      <c r="Q5217" s="31"/>
      <c r="R5217" s="31"/>
    </row>
    <row r="5218" spans="1:18" ht="12">
      <c r="A5218" s="31"/>
      <c r="Q5218" s="31"/>
      <c r="R5218" s="31"/>
    </row>
    <row r="5219" spans="1:18" ht="12">
      <c r="A5219" s="31"/>
      <c r="Q5219" s="31"/>
      <c r="R5219" s="31"/>
    </row>
    <row r="5220" spans="1:18" ht="12">
      <c r="A5220" s="31"/>
      <c r="Q5220" s="31"/>
      <c r="R5220" s="31"/>
    </row>
    <row r="5221" spans="1:18" ht="12">
      <c r="A5221" s="31"/>
      <c r="Q5221" s="31"/>
      <c r="R5221" s="31"/>
    </row>
    <row r="5222" spans="1:18" ht="12">
      <c r="A5222" s="31"/>
      <c r="Q5222" s="31"/>
      <c r="R5222" s="31"/>
    </row>
    <row r="5223" spans="1:18" ht="12">
      <c r="A5223" s="31"/>
      <c r="Q5223" s="31"/>
      <c r="R5223" s="31"/>
    </row>
    <row r="5224" spans="1:18" ht="12">
      <c r="A5224" s="31"/>
      <c r="Q5224" s="31"/>
      <c r="R5224" s="31"/>
    </row>
    <row r="5225" spans="1:18" ht="12">
      <c r="A5225" s="31"/>
      <c r="Q5225" s="31"/>
      <c r="R5225" s="31"/>
    </row>
    <row r="5226" spans="1:18" ht="12">
      <c r="A5226" s="31"/>
      <c r="Q5226" s="31"/>
      <c r="R5226" s="31"/>
    </row>
    <row r="5227" spans="1:18" ht="12">
      <c r="A5227" s="31"/>
      <c r="Q5227" s="31"/>
      <c r="R5227" s="31"/>
    </row>
    <row r="5228" spans="1:18" ht="12">
      <c r="A5228" s="31"/>
      <c r="Q5228" s="31"/>
      <c r="R5228" s="31"/>
    </row>
    <row r="5229" spans="1:18" ht="12">
      <c r="A5229" s="31"/>
      <c r="Q5229" s="31"/>
      <c r="R5229" s="31"/>
    </row>
    <row r="5230" spans="1:18" ht="12">
      <c r="A5230" s="31"/>
      <c r="Q5230" s="31"/>
      <c r="R5230" s="31"/>
    </row>
    <row r="5231" spans="1:18" ht="12">
      <c r="A5231" s="31"/>
      <c r="Q5231" s="31"/>
      <c r="R5231" s="31"/>
    </row>
    <row r="5232" spans="1:18" ht="12">
      <c r="A5232" s="31"/>
      <c r="Q5232" s="31"/>
      <c r="R5232" s="31"/>
    </row>
    <row r="5233" spans="1:18" ht="12">
      <c r="A5233" s="31"/>
      <c r="Q5233" s="31"/>
      <c r="R5233" s="31"/>
    </row>
    <row r="5234" spans="1:18" ht="12">
      <c r="A5234" s="31"/>
      <c r="Q5234" s="31"/>
      <c r="R5234" s="31"/>
    </row>
    <row r="5235" spans="1:18" ht="12">
      <c r="A5235" s="31"/>
      <c r="Q5235" s="31"/>
      <c r="R5235" s="31"/>
    </row>
    <row r="5236" spans="1:18" ht="12">
      <c r="A5236" s="31"/>
      <c r="Q5236" s="31"/>
      <c r="R5236" s="31"/>
    </row>
    <row r="5237" spans="1:18" ht="12">
      <c r="A5237" s="31"/>
      <c r="Q5237" s="31"/>
      <c r="R5237" s="31"/>
    </row>
    <row r="5238" spans="1:18" ht="12">
      <c r="A5238" s="31"/>
      <c r="Q5238" s="31"/>
      <c r="R5238" s="31"/>
    </row>
    <row r="5239" spans="1:18" ht="12">
      <c r="A5239" s="31"/>
      <c r="Q5239" s="31"/>
      <c r="R5239" s="31"/>
    </row>
    <row r="5240" spans="1:18" ht="12">
      <c r="A5240" s="31"/>
      <c r="Q5240" s="31"/>
      <c r="R5240" s="31"/>
    </row>
    <row r="5241" spans="1:18" ht="12">
      <c r="A5241" s="31"/>
      <c r="Q5241" s="31"/>
      <c r="R5241" s="31"/>
    </row>
    <row r="5242" spans="1:18" ht="12">
      <c r="A5242" s="31"/>
      <c r="Q5242" s="31"/>
      <c r="R5242" s="31"/>
    </row>
    <row r="5243" spans="1:18" ht="12">
      <c r="A5243" s="31"/>
      <c r="Q5243" s="31"/>
      <c r="R5243" s="31"/>
    </row>
    <row r="5244" spans="1:18" ht="12">
      <c r="A5244" s="31"/>
      <c r="Q5244" s="31"/>
      <c r="R5244" s="31"/>
    </row>
    <row r="5245" spans="1:18" ht="12">
      <c r="A5245" s="31"/>
      <c r="Q5245" s="31"/>
      <c r="R5245" s="31"/>
    </row>
    <row r="5246" spans="1:18" ht="12">
      <c r="A5246" s="31"/>
      <c r="Q5246" s="31"/>
      <c r="R5246" s="31"/>
    </row>
    <row r="5247" spans="1:18" ht="12">
      <c r="A5247" s="31"/>
      <c r="Q5247" s="31"/>
      <c r="R5247" s="31"/>
    </row>
    <row r="5248" spans="1:18" ht="12">
      <c r="A5248" s="31"/>
      <c r="Q5248" s="31"/>
      <c r="R5248" s="31"/>
    </row>
    <row r="5249" spans="1:18" ht="12">
      <c r="A5249" s="31"/>
      <c r="Q5249" s="31"/>
      <c r="R5249" s="31"/>
    </row>
    <row r="5250" spans="1:18" ht="12">
      <c r="A5250" s="31"/>
      <c r="Q5250" s="31"/>
      <c r="R5250" s="31"/>
    </row>
    <row r="5251" spans="1:18" ht="12">
      <c r="A5251" s="31"/>
      <c r="Q5251" s="31"/>
      <c r="R5251" s="31"/>
    </row>
    <row r="5252" spans="1:18" ht="12">
      <c r="A5252" s="31"/>
      <c r="Q5252" s="31"/>
      <c r="R5252" s="31"/>
    </row>
    <row r="5253" spans="1:18" ht="12">
      <c r="A5253" s="31"/>
      <c r="Q5253" s="31"/>
      <c r="R5253" s="31"/>
    </row>
    <row r="5254" spans="1:18" ht="12">
      <c r="A5254" s="31"/>
      <c r="Q5254" s="31"/>
      <c r="R5254" s="31"/>
    </row>
    <row r="5255" spans="1:18" ht="12">
      <c r="A5255" s="31"/>
      <c r="Q5255" s="31"/>
      <c r="R5255" s="31"/>
    </row>
    <row r="5256" spans="1:18" ht="12">
      <c r="A5256" s="31"/>
      <c r="Q5256" s="31"/>
      <c r="R5256" s="31"/>
    </row>
    <row r="5257" spans="1:18" ht="12">
      <c r="A5257" s="31"/>
      <c r="Q5257" s="31"/>
      <c r="R5257" s="31"/>
    </row>
    <row r="5258" spans="1:18" ht="12">
      <c r="A5258" s="31"/>
      <c r="Q5258" s="31"/>
      <c r="R5258" s="31"/>
    </row>
    <row r="5259" spans="1:18" ht="12">
      <c r="A5259" s="31"/>
      <c r="Q5259" s="31"/>
      <c r="R5259" s="31"/>
    </row>
    <row r="5260" spans="1:18" ht="12">
      <c r="A5260" s="31"/>
      <c r="Q5260" s="31"/>
      <c r="R5260" s="31"/>
    </row>
    <row r="5261" spans="1:18" ht="12">
      <c r="A5261" s="31"/>
      <c r="Q5261" s="31"/>
      <c r="R5261" s="31"/>
    </row>
    <row r="5262" spans="1:18" ht="12">
      <c r="A5262" s="31"/>
      <c r="Q5262" s="31"/>
      <c r="R5262" s="31"/>
    </row>
    <row r="5263" spans="1:18" ht="12">
      <c r="A5263" s="31"/>
      <c r="Q5263" s="31"/>
      <c r="R5263" s="31"/>
    </row>
    <row r="5264" spans="1:18" ht="12">
      <c r="A5264" s="31"/>
      <c r="Q5264" s="31"/>
      <c r="R5264" s="31"/>
    </row>
    <row r="5265" spans="1:18" ht="12">
      <c r="A5265" s="31"/>
      <c r="Q5265" s="31"/>
      <c r="R5265" s="31"/>
    </row>
    <row r="5266" spans="1:18" ht="12">
      <c r="A5266" s="31"/>
      <c r="Q5266" s="31"/>
      <c r="R5266" s="31"/>
    </row>
    <row r="5267" spans="1:18" ht="12">
      <c r="A5267" s="31"/>
      <c r="Q5267" s="31"/>
      <c r="R5267" s="31"/>
    </row>
    <row r="5268" spans="1:18" ht="12">
      <c r="A5268" s="31"/>
      <c r="Q5268" s="31"/>
      <c r="R5268" s="31"/>
    </row>
    <row r="5269" spans="1:18" ht="12">
      <c r="A5269" s="31"/>
      <c r="Q5269" s="31"/>
      <c r="R5269" s="31"/>
    </row>
    <row r="5270" spans="1:18" ht="12">
      <c r="A5270" s="31"/>
      <c r="Q5270" s="31"/>
      <c r="R5270" s="31"/>
    </row>
    <row r="5271" spans="1:18" ht="12">
      <c r="A5271" s="31"/>
      <c r="Q5271" s="31"/>
      <c r="R5271" s="31"/>
    </row>
    <row r="5272" spans="1:18" ht="12">
      <c r="A5272" s="31"/>
      <c r="Q5272" s="31"/>
      <c r="R5272" s="31"/>
    </row>
    <row r="5273" spans="1:18" ht="12">
      <c r="A5273" s="31"/>
      <c r="Q5273" s="31"/>
      <c r="R5273" s="31"/>
    </row>
    <row r="5274" spans="1:18" ht="12">
      <c r="A5274" s="31"/>
      <c r="Q5274" s="31"/>
      <c r="R5274" s="31"/>
    </row>
    <row r="5275" spans="1:18" ht="12">
      <c r="A5275" s="31"/>
      <c r="Q5275" s="31"/>
      <c r="R5275" s="31"/>
    </row>
    <row r="5276" spans="1:18" ht="12">
      <c r="A5276" s="31"/>
      <c r="Q5276" s="31"/>
      <c r="R5276" s="31"/>
    </row>
    <row r="5277" spans="1:18" ht="12">
      <c r="A5277" s="31"/>
      <c r="Q5277" s="31"/>
      <c r="R5277" s="31"/>
    </row>
    <row r="5278" spans="1:18" ht="12">
      <c r="A5278" s="31"/>
      <c r="Q5278" s="31"/>
      <c r="R5278" s="31"/>
    </row>
    <row r="5279" spans="1:18" ht="12">
      <c r="A5279" s="31"/>
      <c r="Q5279" s="31"/>
      <c r="R5279" s="31"/>
    </row>
    <row r="5280" spans="1:18" ht="12">
      <c r="A5280" s="31"/>
      <c r="Q5280" s="31"/>
      <c r="R5280" s="31"/>
    </row>
    <row r="5281" spans="1:18" ht="12">
      <c r="A5281" s="31"/>
      <c r="Q5281" s="31"/>
      <c r="R5281" s="31"/>
    </row>
    <row r="5282" spans="1:18" ht="12">
      <c r="A5282" s="31"/>
      <c r="Q5282" s="31"/>
      <c r="R5282" s="31"/>
    </row>
    <row r="5283" spans="1:18" ht="12">
      <c r="A5283" s="31"/>
      <c r="Q5283" s="31"/>
      <c r="R5283" s="31"/>
    </row>
    <row r="5284" spans="1:18" ht="12">
      <c r="A5284" s="31"/>
      <c r="Q5284" s="31"/>
      <c r="R5284" s="31"/>
    </row>
    <row r="5285" spans="1:18" ht="12">
      <c r="A5285" s="31"/>
      <c r="Q5285" s="31"/>
      <c r="R5285" s="31"/>
    </row>
    <row r="5286" spans="1:18" ht="12">
      <c r="A5286" s="31"/>
      <c r="Q5286" s="31"/>
      <c r="R5286" s="31"/>
    </row>
    <row r="5287" spans="1:18" ht="12">
      <c r="A5287" s="31"/>
      <c r="Q5287" s="31"/>
      <c r="R5287" s="31"/>
    </row>
    <row r="5288" spans="1:18" ht="12">
      <c r="A5288" s="31"/>
      <c r="Q5288" s="31"/>
      <c r="R5288" s="31"/>
    </row>
    <row r="5289" spans="1:18" ht="12">
      <c r="A5289" s="31"/>
      <c r="Q5289" s="31"/>
      <c r="R5289" s="31"/>
    </row>
    <row r="5290" spans="1:18" ht="12">
      <c r="A5290" s="31"/>
      <c r="Q5290" s="31"/>
      <c r="R5290" s="31"/>
    </row>
    <row r="5291" spans="1:18" ht="12">
      <c r="A5291" s="31"/>
      <c r="Q5291" s="31"/>
      <c r="R5291" s="31"/>
    </row>
    <row r="5292" spans="1:18" ht="12">
      <c r="A5292" s="31"/>
      <c r="Q5292" s="31"/>
      <c r="R5292" s="31"/>
    </row>
    <row r="5293" spans="1:18" ht="12">
      <c r="A5293" s="31"/>
      <c r="Q5293" s="31"/>
      <c r="R5293" s="31"/>
    </row>
    <row r="5294" spans="1:18" ht="12">
      <c r="A5294" s="31"/>
      <c r="Q5294" s="31"/>
      <c r="R5294" s="31"/>
    </row>
    <row r="5295" spans="1:18" ht="12">
      <c r="A5295" s="31"/>
      <c r="Q5295" s="31"/>
      <c r="R5295" s="31"/>
    </row>
    <row r="5296" spans="1:18" ht="12">
      <c r="A5296" s="31"/>
      <c r="Q5296" s="31"/>
      <c r="R5296" s="31"/>
    </row>
    <row r="5297" spans="1:18" ht="12">
      <c r="A5297" s="31"/>
      <c r="Q5297" s="31"/>
      <c r="R5297" s="31"/>
    </row>
    <row r="5298" spans="1:18" ht="12">
      <c r="A5298" s="31"/>
      <c r="Q5298" s="31"/>
      <c r="R5298" s="31"/>
    </row>
    <row r="5299" spans="1:18" ht="12">
      <c r="A5299" s="31"/>
      <c r="Q5299" s="31"/>
      <c r="R5299" s="31"/>
    </row>
    <row r="5300" spans="1:18" ht="12">
      <c r="A5300" s="31"/>
      <c r="Q5300" s="31"/>
      <c r="R5300" s="31"/>
    </row>
    <row r="5301" spans="1:18" ht="12">
      <c r="A5301" s="31"/>
      <c r="Q5301" s="31"/>
      <c r="R5301" s="31"/>
    </row>
    <row r="5302" spans="1:18" ht="12">
      <c r="A5302" s="31"/>
      <c r="Q5302" s="31"/>
      <c r="R5302" s="31"/>
    </row>
    <row r="5303" spans="1:18" ht="12">
      <c r="A5303" s="31"/>
      <c r="Q5303" s="31"/>
      <c r="R5303" s="31"/>
    </row>
    <row r="5304" spans="1:18" ht="12">
      <c r="A5304" s="31"/>
      <c r="Q5304" s="31"/>
      <c r="R5304" s="31"/>
    </row>
    <row r="5305" spans="1:18" ht="12">
      <c r="A5305" s="31"/>
      <c r="Q5305" s="31"/>
      <c r="R5305" s="31"/>
    </row>
    <row r="5306" spans="1:18" ht="12">
      <c r="A5306" s="31"/>
      <c r="Q5306" s="31"/>
      <c r="R5306" s="31"/>
    </row>
    <row r="5307" spans="1:18" ht="12">
      <c r="A5307" s="31"/>
      <c r="Q5307" s="31"/>
      <c r="R5307" s="31"/>
    </row>
    <row r="5308" spans="1:18" ht="12">
      <c r="A5308" s="31"/>
      <c r="Q5308" s="31"/>
      <c r="R5308" s="31"/>
    </row>
    <row r="5309" spans="1:18" ht="12">
      <c r="A5309" s="31"/>
      <c r="Q5309" s="31"/>
      <c r="R5309" s="31"/>
    </row>
    <row r="5310" spans="1:18" ht="12">
      <c r="A5310" s="31"/>
      <c r="Q5310" s="31"/>
      <c r="R5310" s="31"/>
    </row>
    <row r="5311" spans="1:18" ht="12">
      <c r="A5311" s="31"/>
      <c r="Q5311" s="31"/>
      <c r="R5311" s="31"/>
    </row>
    <row r="5312" spans="1:18" ht="12">
      <c r="A5312" s="31"/>
      <c r="Q5312" s="31"/>
      <c r="R5312" s="31"/>
    </row>
    <row r="5313" spans="1:18" ht="12">
      <c r="A5313" s="31"/>
      <c r="Q5313" s="31"/>
      <c r="R5313" s="31"/>
    </row>
    <row r="5314" spans="1:18" ht="12">
      <c r="A5314" s="31"/>
      <c r="Q5314" s="31"/>
      <c r="R5314" s="31"/>
    </row>
    <row r="5315" spans="1:18" ht="12">
      <c r="A5315" s="31"/>
      <c r="Q5315" s="31"/>
      <c r="R5315" s="31"/>
    </row>
    <row r="5316" spans="1:18" ht="12">
      <c r="A5316" s="31"/>
      <c r="Q5316" s="31"/>
      <c r="R5316" s="31"/>
    </row>
    <row r="5317" spans="1:18" ht="12">
      <c r="A5317" s="31"/>
      <c r="Q5317" s="31"/>
      <c r="R5317" s="31"/>
    </row>
    <row r="5318" spans="1:18" ht="12">
      <c r="A5318" s="31"/>
      <c r="Q5318" s="31"/>
      <c r="R5318" s="31"/>
    </row>
    <row r="5319" spans="1:18" ht="12">
      <c r="A5319" s="31"/>
      <c r="Q5319" s="31"/>
      <c r="R5319" s="31"/>
    </row>
    <row r="5320" spans="1:18" ht="12">
      <c r="A5320" s="31"/>
      <c r="Q5320" s="31"/>
      <c r="R5320" s="31"/>
    </row>
    <row r="5321" spans="1:18" ht="12">
      <c r="A5321" s="31"/>
      <c r="Q5321" s="31"/>
      <c r="R5321" s="31"/>
    </row>
    <row r="5322" spans="1:18" ht="12">
      <c r="A5322" s="31"/>
      <c r="Q5322" s="31"/>
      <c r="R5322" s="31"/>
    </row>
    <row r="5323" spans="1:18" ht="12">
      <c r="A5323" s="31"/>
      <c r="Q5323" s="31"/>
      <c r="R5323" s="31"/>
    </row>
    <row r="5324" spans="1:18" ht="12">
      <c r="A5324" s="31"/>
      <c r="Q5324" s="31"/>
      <c r="R5324" s="31"/>
    </row>
    <row r="5325" spans="1:18" ht="12">
      <c r="A5325" s="31"/>
      <c r="Q5325" s="31"/>
      <c r="R5325" s="31"/>
    </row>
    <row r="5326" spans="1:18" ht="12">
      <c r="A5326" s="31"/>
      <c r="Q5326" s="31"/>
      <c r="R5326" s="31"/>
    </row>
    <row r="5327" spans="1:18" ht="12">
      <c r="A5327" s="31"/>
      <c r="Q5327" s="31"/>
      <c r="R5327" s="31"/>
    </row>
    <row r="5328" spans="1:18" ht="12">
      <c r="A5328" s="31"/>
      <c r="Q5328" s="31"/>
      <c r="R5328" s="31"/>
    </row>
    <row r="5329" spans="1:18" ht="12">
      <c r="A5329" s="31"/>
      <c r="Q5329" s="31"/>
      <c r="R5329" s="31"/>
    </row>
    <row r="5330" spans="1:18" ht="12">
      <c r="A5330" s="31"/>
      <c r="Q5330" s="31"/>
      <c r="R5330" s="31"/>
    </row>
    <row r="5331" spans="1:18" ht="12">
      <c r="A5331" s="31"/>
      <c r="Q5331" s="31"/>
      <c r="R5331" s="31"/>
    </row>
    <row r="5332" spans="1:18" ht="12">
      <c r="A5332" s="31"/>
      <c r="Q5332" s="31"/>
      <c r="R5332" s="31"/>
    </row>
    <row r="5333" spans="1:18" ht="12">
      <c r="A5333" s="31"/>
      <c r="Q5333" s="31"/>
      <c r="R5333" s="31"/>
    </row>
    <row r="5334" spans="1:18" ht="12">
      <c r="A5334" s="31"/>
      <c r="Q5334" s="31"/>
      <c r="R5334" s="31"/>
    </row>
    <row r="5335" spans="1:18" ht="12">
      <c r="A5335" s="31"/>
      <c r="Q5335" s="31"/>
      <c r="R5335" s="31"/>
    </row>
    <row r="5336" spans="1:18" ht="12">
      <c r="A5336" s="31"/>
      <c r="Q5336" s="31"/>
      <c r="R5336" s="31"/>
    </row>
    <row r="5337" spans="1:18" ht="12">
      <c r="A5337" s="31"/>
      <c r="Q5337" s="31"/>
      <c r="R5337" s="31"/>
    </row>
    <row r="5338" spans="1:18" ht="12">
      <c r="A5338" s="31"/>
      <c r="Q5338" s="31"/>
      <c r="R5338" s="31"/>
    </row>
    <row r="5339" spans="1:18" ht="12">
      <c r="A5339" s="31"/>
      <c r="Q5339" s="31"/>
      <c r="R5339" s="31"/>
    </row>
    <row r="5340" spans="1:18" ht="12">
      <c r="A5340" s="31"/>
      <c r="Q5340" s="31"/>
      <c r="R5340" s="31"/>
    </row>
    <row r="5341" spans="1:18" ht="12">
      <c r="A5341" s="31"/>
      <c r="Q5341" s="31"/>
      <c r="R5341" s="31"/>
    </row>
    <row r="5342" spans="1:18" ht="12">
      <c r="A5342" s="31"/>
      <c r="Q5342" s="31"/>
      <c r="R5342" s="31"/>
    </row>
    <row r="5343" spans="1:18" ht="12">
      <c r="A5343" s="31"/>
      <c r="Q5343" s="31"/>
      <c r="R5343" s="31"/>
    </row>
    <row r="5344" spans="1:18" ht="12">
      <c r="A5344" s="31"/>
      <c r="Q5344" s="31"/>
      <c r="R5344" s="31"/>
    </row>
    <row r="5345" spans="1:18" ht="12">
      <c r="A5345" s="31"/>
      <c r="Q5345" s="31"/>
      <c r="R5345" s="31"/>
    </row>
    <row r="5346" spans="1:18" ht="12">
      <c r="A5346" s="31"/>
      <c r="Q5346" s="31"/>
      <c r="R5346" s="31"/>
    </row>
    <row r="5347" spans="1:18" ht="12">
      <c r="A5347" s="31"/>
      <c r="Q5347" s="31"/>
      <c r="R5347" s="31"/>
    </row>
    <row r="5348" spans="1:18" ht="12">
      <c r="A5348" s="31"/>
      <c r="Q5348" s="31"/>
      <c r="R5348" s="31"/>
    </row>
    <row r="5349" spans="1:18" ht="12">
      <c r="A5349" s="31"/>
      <c r="Q5349" s="31"/>
      <c r="R5349" s="31"/>
    </row>
    <row r="5350" spans="1:18" ht="12">
      <c r="A5350" s="31"/>
      <c r="Q5350" s="31"/>
      <c r="R5350" s="31"/>
    </row>
    <row r="5351" spans="1:18" ht="12">
      <c r="A5351" s="31"/>
      <c r="Q5351" s="31"/>
      <c r="R5351" s="31"/>
    </row>
    <row r="5352" spans="1:18" ht="12">
      <c r="A5352" s="31"/>
      <c r="Q5352" s="31"/>
      <c r="R5352" s="31"/>
    </row>
    <row r="5353" spans="1:18" ht="12">
      <c r="A5353" s="31"/>
      <c r="Q5353" s="31"/>
      <c r="R5353" s="31"/>
    </row>
    <row r="5354" spans="1:18" ht="12">
      <c r="A5354" s="31"/>
      <c r="Q5354" s="31"/>
      <c r="R5354" s="31"/>
    </row>
    <row r="5355" spans="1:18" ht="12">
      <c r="A5355" s="31"/>
      <c r="Q5355" s="31"/>
      <c r="R5355" s="31"/>
    </row>
    <row r="5356" spans="1:18" ht="12">
      <c r="A5356" s="31"/>
      <c r="Q5356" s="31"/>
      <c r="R5356" s="31"/>
    </row>
    <row r="5357" spans="1:18" ht="12">
      <c r="A5357" s="31"/>
      <c r="Q5357" s="31"/>
      <c r="R5357" s="31"/>
    </row>
    <row r="5358" spans="1:18" ht="12">
      <c r="A5358" s="31"/>
      <c r="Q5358" s="31"/>
      <c r="R5358" s="31"/>
    </row>
    <row r="5359" spans="1:18" ht="12">
      <c r="A5359" s="31"/>
      <c r="Q5359" s="31"/>
      <c r="R5359" s="31"/>
    </row>
    <row r="5360" spans="1:18" ht="12">
      <c r="A5360" s="31"/>
      <c r="Q5360" s="31"/>
      <c r="R5360" s="31"/>
    </row>
    <row r="5361" spans="1:18" ht="12">
      <c r="A5361" s="31"/>
      <c r="Q5361" s="31"/>
      <c r="R5361" s="31"/>
    </row>
    <row r="5362" spans="1:18" ht="12">
      <c r="A5362" s="31"/>
      <c r="Q5362" s="31"/>
      <c r="R5362" s="31"/>
    </row>
    <row r="5363" spans="1:18" ht="12">
      <c r="A5363" s="31"/>
      <c r="Q5363" s="31"/>
      <c r="R5363" s="31"/>
    </row>
    <row r="5364" spans="1:18" ht="12">
      <c r="A5364" s="31"/>
      <c r="Q5364" s="31"/>
      <c r="R5364" s="31"/>
    </row>
    <row r="5365" spans="1:18" ht="12">
      <c r="A5365" s="31"/>
      <c r="Q5365" s="31"/>
      <c r="R5365" s="31"/>
    </row>
    <row r="5366" spans="1:18" ht="12">
      <c r="A5366" s="31"/>
      <c r="Q5366" s="31"/>
      <c r="R5366" s="31"/>
    </row>
    <row r="5367" spans="1:18" ht="12">
      <c r="A5367" s="31"/>
      <c r="Q5367" s="31"/>
      <c r="R5367" s="31"/>
    </row>
    <row r="5368" spans="1:18" ht="12">
      <c r="A5368" s="31"/>
      <c r="Q5368" s="31"/>
      <c r="R5368" s="31"/>
    </row>
    <row r="5369" spans="1:18" ht="12">
      <c r="A5369" s="31"/>
      <c r="Q5369" s="31"/>
      <c r="R5369" s="31"/>
    </row>
    <row r="5370" spans="1:18" ht="12">
      <c r="A5370" s="31"/>
      <c r="Q5370" s="31"/>
      <c r="R5370" s="31"/>
    </row>
    <row r="5371" spans="1:18" ht="12">
      <c r="A5371" s="31"/>
      <c r="Q5371" s="31"/>
      <c r="R5371" s="31"/>
    </row>
    <row r="5372" spans="1:18" ht="12">
      <c r="A5372" s="31"/>
      <c r="Q5372" s="31"/>
      <c r="R5372" s="31"/>
    </row>
    <row r="5373" spans="1:18" ht="12">
      <c r="A5373" s="31"/>
      <c r="Q5373" s="31"/>
      <c r="R5373" s="31"/>
    </row>
    <row r="5374" spans="1:18" ht="12">
      <c r="A5374" s="31"/>
      <c r="Q5374" s="31"/>
      <c r="R5374" s="31"/>
    </row>
    <row r="5375" spans="1:18" ht="12">
      <c r="A5375" s="31"/>
      <c r="Q5375" s="31"/>
      <c r="R5375" s="31"/>
    </row>
    <row r="5376" spans="1:18" ht="12">
      <c r="A5376" s="31"/>
      <c r="Q5376" s="31"/>
      <c r="R5376" s="31"/>
    </row>
    <row r="5377" spans="1:18" ht="12">
      <c r="A5377" s="31"/>
      <c r="Q5377" s="31"/>
      <c r="R5377" s="31"/>
    </row>
    <row r="5378" spans="1:18" ht="12">
      <c r="A5378" s="31"/>
      <c r="Q5378" s="31"/>
      <c r="R5378" s="31"/>
    </row>
    <row r="5379" spans="1:18" ht="12">
      <c r="A5379" s="31"/>
      <c r="Q5379" s="31"/>
      <c r="R5379" s="31"/>
    </row>
    <row r="5380" spans="1:18" ht="12">
      <c r="A5380" s="31"/>
      <c r="Q5380" s="31"/>
      <c r="R5380" s="31"/>
    </row>
    <row r="5381" spans="1:18" ht="12">
      <c r="A5381" s="31"/>
      <c r="Q5381" s="31"/>
      <c r="R5381" s="31"/>
    </row>
    <row r="5382" spans="1:18" ht="12">
      <c r="A5382" s="31"/>
      <c r="Q5382" s="31"/>
      <c r="R5382" s="31"/>
    </row>
    <row r="5383" spans="1:18" ht="12">
      <c r="A5383" s="31"/>
      <c r="Q5383" s="31"/>
      <c r="R5383" s="31"/>
    </row>
    <row r="5384" spans="1:18" ht="12">
      <c r="A5384" s="31"/>
      <c r="Q5384" s="31"/>
      <c r="R5384" s="31"/>
    </row>
    <row r="5385" spans="1:18" ht="12">
      <c r="A5385" s="31"/>
      <c r="Q5385" s="31"/>
      <c r="R5385" s="31"/>
    </row>
    <row r="5386" spans="1:18" ht="12">
      <c r="A5386" s="31"/>
      <c r="Q5386" s="31"/>
      <c r="R5386" s="31"/>
    </row>
    <row r="5387" spans="1:18" ht="12">
      <c r="A5387" s="31"/>
      <c r="Q5387" s="31"/>
      <c r="R5387" s="31"/>
    </row>
    <row r="5388" spans="1:18" ht="12">
      <c r="A5388" s="31"/>
      <c r="Q5388" s="31"/>
      <c r="R5388" s="31"/>
    </row>
    <row r="5389" spans="1:18" ht="12">
      <c r="A5389" s="31"/>
      <c r="Q5389" s="31"/>
      <c r="R5389" s="31"/>
    </row>
    <row r="5390" spans="1:18" ht="12">
      <c r="A5390" s="31"/>
      <c r="Q5390" s="31"/>
      <c r="R5390" s="31"/>
    </row>
    <row r="5391" spans="1:18" ht="12">
      <c r="A5391" s="31"/>
      <c r="Q5391" s="31"/>
      <c r="R5391" s="31"/>
    </row>
    <row r="5392" spans="1:18" ht="12">
      <c r="A5392" s="31"/>
      <c r="Q5392" s="31"/>
      <c r="R5392" s="31"/>
    </row>
    <row r="5393" spans="1:18" ht="12">
      <c r="A5393" s="31"/>
      <c r="Q5393" s="31"/>
      <c r="R5393" s="31"/>
    </row>
    <row r="5394" spans="1:18" ht="12">
      <c r="A5394" s="31"/>
      <c r="Q5394" s="31"/>
      <c r="R5394" s="31"/>
    </row>
    <row r="5395" spans="1:18" ht="12">
      <c r="A5395" s="31"/>
      <c r="Q5395" s="31"/>
      <c r="R5395" s="31"/>
    </row>
    <row r="5396" spans="1:18" ht="12">
      <c r="A5396" s="31"/>
      <c r="Q5396" s="31"/>
      <c r="R5396" s="31"/>
    </row>
    <row r="5397" spans="1:18" ht="12">
      <c r="A5397" s="31"/>
      <c r="Q5397" s="31"/>
      <c r="R5397" s="31"/>
    </row>
    <row r="5398" spans="1:18" ht="12">
      <c r="A5398" s="31"/>
      <c r="Q5398" s="31"/>
      <c r="R5398" s="31"/>
    </row>
    <row r="5399" spans="1:18" ht="12">
      <c r="A5399" s="31"/>
      <c r="Q5399" s="31"/>
      <c r="R5399" s="31"/>
    </row>
    <row r="5400" spans="1:18" ht="12">
      <c r="A5400" s="31"/>
      <c r="Q5400" s="31"/>
      <c r="R5400" s="31"/>
    </row>
    <row r="5401" spans="1:18" ht="12">
      <c r="A5401" s="31"/>
      <c r="Q5401" s="31"/>
      <c r="R5401" s="31"/>
    </row>
    <row r="5402" spans="1:18" ht="12">
      <c r="A5402" s="31"/>
      <c r="Q5402" s="31"/>
      <c r="R5402" s="31"/>
    </row>
    <row r="5403" spans="1:18" ht="12">
      <c r="A5403" s="31"/>
      <c r="Q5403" s="31"/>
      <c r="R5403" s="31"/>
    </row>
    <row r="5404" spans="1:18" ht="12">
      <c r="A5404" s="31"/>
      <c r="Q5404" s="31"/>
      <c r="R5404" s="31"/>
    </row>
    <row r="5405" spans="1:18" ht="12">
      <c r="A5405" s="31"/>
      <c r="Q5405" s="31"/>
      <c r="R5405" s="31"/>
    </row>
    <row r="5406" spans="1:18" ht="12">
      <c r="A5406" s="31"/>
      <c r="Q5406" s="31"/>
      <c r="R5406" s="31"/>
    </row>
    <row r="5407" spans="1:18" ht="12">
      <c r="A5407" s="31"/>
      <c r="Q5407" s="31"/>
      <c r="R5407" s="31"/>
    </row>
    <row r="5408" spans="1:18" ht="12">
      <c r="A5408" s="31"/>
      <c r="Q5408" s="31"/>
      <c r="R5408" s="31"/>
    </row>
    <row r="5409" spans="1:18" ht="12">
      <c r="A5409" s="31"/>
      <c r="Q5409" s="31"/>
      <c r="R5409" s="31"/>
    </row>
    <row r="5410" spans="1:18" ht="12">
      <c r="A5410" s="31"/>
      <c r="Q5410" s="31"/>
      <c r="R5410" s="31"/>
    </row>
    <row r="5411" spans="1:18" ht="12">
      <c r="A5411" s="31"/>
      <c r="Q5411" s="31"/>
      <c r="R5411" s="31"/>
    </row>
    <row r="5412" spans="1:18" ht="12">
      <c r="A5412" s="31"/>
      <c r="Q5412" s="31"/>
      <c r="R5412" s="31"/>
    </row>
    <row r="5413" spans="1:18" ht="12">
      <c r="A5413" s="31"/>
      <c r="Q5413" s="31"/>
      <c r="R5413" s="31"/>
    </row>
    <row r="5414" spans="1:18" ht="12">
      <c r="A5414" s="31"/>
      <c r="Q5414" s="31"/>
      <c r="R5414" s="31"/>
    </row>
    <row r="5415" spans="1:18" ht="12">
      <c r="A5415" s="31"/>
      <c r="Q5415" s="31"/>
      <c r="R5415" s="31"/>
    </row>
    <row r="5416" spans="1:18" ht="12">
      <c r="A5416" s="31"/>
      <c r="Q5416" s="31"/>
      <c r="R5416" s="31"/>
    </row>
    <row r="5417" spans="1:18" ht="12">
      <c r="A5417" s="31"/>
      <c r="Q5417" s="31"/>
      <c r="R5417" s="31"/>
    </row>
    <row r="5418" spans="1:18" ht="12">
      <c r="A5418" s="31"/>
      <c r="Q5418" s="31"/>
      <c r="R5418" s="31"/>
    </row>
    <row r="5419" spans="1:18" ht="12">
      <c r="A5419" s="31"/>
      <c r="Q5419" s="31"/>
      <c r="R5419" s="31"/>
    </row>
    <row r="5420" spans="1:18" ht="12">
      <c r="A5420" s="31"/>
      <c r="Q5420" s="31"/>
      <c r="R5420" s="31"/>
    </row>
    <row r="5421" spans="1:18" ht="12">
      <c r="A5421" s="31"/>
      <c r="Q5421" s="31"/>
      <c r="R5421" s="31"/>
    </row>
    <row r="5422" spans="1:18" ht="12">
      <c r="A5422" s="31"/>
      <c r="Q5422" s="31"/>
      <c r="R5422" s="31"/>
    </row>
    <row r="5423" spans="1:18" ht="12">
      <c r="A5423" s="31"/>
      <c r="Q5423" s="31"/>
      <c r="R5423" s="31"/>
    </row>
    <row r="5424" spans="1:18" ht="12">
      <c r="A5424" s="31"/>
      <c r="Q5424" s="31"/>
      <c r="R5424" s="31"/>
    </row>
    <row r="5425" spans="1:18" ht="12">
      <c r="A5425" s="31"/>
      <c r="Q5425" s="31"/>
      <c r="R5425" s="31"/>
    </row>
    <row r="5426" spans="1:18" ht="12">
      <c r="A5426" s="31"/>
      <c r="Q5426" s="31"/>
      <c r="R5426" s="31"/>
    </row>
    <row r="5427" spans="1:18" ht="12">
      <c r="A5427" s="31"/>
      <c r="Q5427" s="31"/>
      <c r="R5427" s="31"/>
    </row>
    <row r="5428" spans="1:18" ht="12">
      <c r="A5428" s="31"/>
      <c r="Q5428" s="31"/>
      <c r="R5428" s="31"/>
    </row>
    <row r="5429" spans="1:18" ht="12">
      <c r="A5429" s="31"/>
      <c r="Q5429" s="31"/>
      <c r="R5429" s="31"/>
    </row>
    <row r="5430" spans="1:18" ht="12">
      <c r="A5430" s="31"/>
      <c r="Q5430" s="31"/>
      <c r="R5430" s="31"/>
    </row>
    <row r="5431" spans="1:18" ht="12">
      <c r="A5431" s="31"/>
      <c r="Q5431" s="31"/>
      <c r="R5431" s="31"/>
    </row>
    <row r="5432" spans="1:18" ht="12">
      <c r="A5432" s="31"/>
      <c r="Q5432" s="31"/>
      <c r="R5432" s="31"/>
    </row>
    <row r="5433" spans="1:18" ht="12">
      <c r="A5433" s="31"/>
      <c r="Q5433" s="31"/>
      <c r="R5433" s="31"/>
    </row>
    <row r="5434" spans="1:18" ht="12">
      <c r="A5434" s="31"/>
      <c r="Q5434" s="31"/>
      <c r="R5434" s="31"/>
    </row>
    <row r="5435" spans="1:18" ht="12">
      <c r="A5435" s="31"/>
      <c r="Q5435" s="31"/>
      <c r="R5435" s="31"/>
    </row>
    <row r="5436" spans="1:18" ht="12">
      <c r="A5436" s="31"/>
      <c r="Q5436" s="31"/>
      <c r="R5436" s="31"/>
    </row>
    <row r="5437" spans="1:18" ht="12">
      <c r="A5437" s="31"/>
      <c r="Q5437" s="31"/>
      <c r="R5437" s="31"/>
    </row>
    <row r="5438" spans="1:18" ht="12">
      <c r="A5438" s="31"/>
      <c r="Q5438" s="31"/>
      <c r="R5438" s="31"/>
    </row>
    <row r="5439" spans="1:18" ht="12">
      <c r="A5439" s="31"/>
      <c r="Q5439" s="31"/>
      <c r="R5439" s="31"/>
    </row>
    <row r="5440" spans="1:18" ht="12">
      <c r="A5440" s="31"/>
      <c r="Q5440" s="31"/>
      <c r="R5440" s="31"/>
    </row>
    <row r="5441" spans="1:18" ht="12">
      <c r="A5441" s="31"/>
      <c r="Q5441" s="31"/>
      <c r="R5441" s="31"/>
    </row>
    <row r="5442" spans="1:18" ht="12">
      <c r="A5442" s="31"/>
      <c r="Q5442" s="31"/>
      <c r="R5442" s="31"/>
    </row>
    <row r="5443" spans="1:18" ht="12">
      <c r="A5443" s="31"/>
      <c r="Q5443" s="31"/>
      <c r="R5443" s="31"/>
    </row>
    <row r="5444" spans="1:18" ht="12">
      <c r="A5444" s="31"/>
      <c r="Q5444" s="31"/>
      <c r="R5444" s="31"/>
    </row>
    <row r="5445" spans="1:18" ht="12">
      <c r="A5445" s="31"/>
      <c r="Q5445" s="31"/>
      <c r="R5445" s="31"/>
    </row>
    <row r="5446" spans="1:18" ht="12">
      <c r="A5446" s="31"/>
      <c r="Q5446" s="31"/>
      <c r="R5446" s="31"/>
    </row>
    <row r="5447" spans="1:18" ht="12">
      <c r="A5447" s="31"/>
      <c r="Q5447" s="31"/>
      <c r="R5447" s="31"/>
    </row>
    <row r="5448" spans="1:18" ht="12">
      <c r="A5448" s="31"/>
      <c r="Q5448" s="31"/>
      <c r="R5448" s="31"/>
    </row>
    <row r="5449" spans="1:18" ht="12">
      <c r="A5449" s="31"/>
      <c r="Q5449" s="31"/>
      <c r="R5449" s="31"/>
    </row>
    <row r="5450" spans="1:18" ht="12">
      <c r="A5450" s="31"/>
      <c r="Q5450" s="31"/>
      <c r="R5450" s="31"/>
    </row>
    <row r="5451" spans="1:18" ht="12">
      <c r="A5451" s="31"/>
      <c r="Q5451" s="31"/>
      <c r="R5451" s="31"/>
    </row>
    <row r="5452" spans="1:18" ht="12">
      <c r="A5452" s="31"/>
      <c r="Q5452" s="31"/>
      <c r="R5452" s="31"/>
    </row>
    <row r="5453" spans="1:18" ht="12">
      <c r="A5453" s="31"/>
      <c r="Q5453" s="31"/>
      <c r="R5453" s="31"/>
    </row>
    <row r="5454" spans="1:18" ht="12">
      <c r="A5454" s="31"/>
      <c r="Q5454" s="31"/>
      <c r="R5454" s="31"/>
    </row>
    <row r="5455" spans="1:18" ht="12">
      <c r="A5455" s="31"/>
      <c r="Q5455" s="31"/>
      <c r="R5455" s="31"/>
    </row>
    <row r="5456" spans="1:18" ht="12">
      <c r="A5456" s="31"/>
      <c r="Q5456" s="31"/>
      <c r="R5456" s="31"/>
    </row>
    <row r="5457" spans="1:18" ht="12">
      <c r="A5457" s="31"/>
      <c r="Q5457" s="31"/>
      <c r="R5457" s="31"/>
    </row>
    <row r="5458" spans="1:18" ht="12">
      <c r="A5458" s="31"/>
      <c r="Q5458" s="31"/>
      <c r="R5458" s="31"/>
    </row>
    <row r="5459" spans="1:18" ht="12">
      <c r="A5459" s="31"/>
      <c r="Q5459" s="31"/>
      <c r="R5459" s="31"/>
    </row>
    <row r="5460" spans="1:18" ht="12">
      <c r="A5460" s="31"/>
      <c r="Q5460" s="31"/>
      <c r="R5460" s="31"/>
    </row>
    <row r="5461" spans="1:18" ht="12">
      <c r="A5461" s="31"/>
      <c r="Q5461" s="31"/>
      <c r="R5461" s="31"/>
    </row>
    <row r="5462" spans="1:18" ht="12">
      <c r="A5462" s="31"/>
      <c r="Q5462" s="31"/>
      <c r="R5462" s="31"/>
    </row>
    <row r="5463" spans="1:18" ht="12">
      <c r="A5463" s="31"/>
      <c r="Q5463" s="31"/>
      <c r="R5463" s="31"/>
    </row>
    <row r="5464" spans="1:18" ht="12">
      <c r="A5464" s="31"/>
      <c r="Q5464" s="31"/>
      <c r="R5464" s="31"/>
    </row>
    <row r="5465" spans="1:18" ht="12">
      <c r="A5465" s="31"/>
      <c r="Q5465" s="31"/>
      <c r="R5465" s="31"/>
    </row>
    <row r="5466" spans="1:18" ht="12">
      <c r="A5466" s="31"/>
      <c r="Q5466" s="31"/>
      <c r="R5466" s="31"/>
    </row>
    <row r="5467" spans="1:18" ht="12">
      <c r="A5467" s="31"/>
      <c r="Q5467" s="31"/>
      <c r="R5467" s="31"/>
    </row>
    <row r="5468" spans="1:18" ht="12">
      <c r="A5468" s="31"/>
      <c r="Q5468" s="31"/>
      <c r="R5468" s="31"/>
    </row>
    <row r="5469" spans="1:18" ht="12">
      <c r="A5469" s="31"/>
      <c r="Q5469" s="31"/>
      <c r="R5469" s="31"/>
    </row>
    <row r="5470" spans="1:18" ht="12">
      <c r="A5470" s="31"/>
      <c r="Q5470" s="31"/>
      <c r="R5470" s="31"/>
    </row>
    <row r="5471" spans="1:18" ht="12">
      <c r="A5471" s="31"/>
      <c r="Q5471" s="31"/>
      <c r="R5471" s="31"/>
    </row>
    <row r="5472" spans="1:18" ht="12">
      <c r="A5472" s="31"/>
      <c r="Q5472" s="31"/>
      <c r="R5472" s="31"/>
    </row>
    <row r="5473" spans="1:18" ht="12">
      <c r="A5473" s="31"/>
      <c r="Q5473" s="31"/>
      <c r="R5473" s="31"/>
    </row>
    <row r="5474" spans="1:18" ht="12">
      <c r="A5474" s="31"/>
      <c r="Q5474" s="31"/>
      <c r="R5474" s="31"/>
    </row>
    <row r="5475" spans="1:18" ht="12">
      <c r="A5475" s="31"/>
      <c r="Q5475" s="31"/>
      <c r="R5475" s="31"/>
    </row>
    <row r="5476" spans="1:18" ht="12">
      <c r="A5476" s="31"/>
      <c r="Q5476" s="31"/>
      <c r="R5476" s="31"/>
    </row>
    <row r="5477" spans="1:18" ht="12">
      <c r="A5477" s="31"/>
      <c r="Q5477" s="31"/>
      <c r="R5477" s="31"/>
    </row>
    <row r="5478" spans="1:18" ht="12">
      <c r="A5478" s="31"/>
      <c r="Q5478" s="31"/>
      <c r="R5478" s="31"/>
    </row>
    <row r="5479" spans="1:18" ht="12">
      <c r="A5479" s="31"/>
      <c r="Q5479" s="31"/>
      <c r="R5479" s="31"/>
    </row>
    <row r="5480" spans="1:18" ht="12">
      <c r="A5480" s="31"/>
      <c r="Q5480" s="31"/>
      <c r="R5480" s="31"/>
    </row>
    <row r="5481" spans="1:18" ht="12">
      <c r="A5481" s="31"/>
      <c r="Q5481" s="31"/>
      <c r="R5481" s="31"/>
    </row>
    <row r="5482" spans="1:18" ht="12">
      <c r="A5482" s="31"/>
      <c r="Q5482" s="31"/>
      <c r="R5482" s="31"/>
    </row>
    <row r="5483" spans="1:18" ht="12">
      <c r="A5483" s="31"/>
      <c r="Q5483" s="31"/>
      <c r="R5483" s="31"/>
    </row>
    <row r="5484" spans="1:18" ht="12">
      <c r="A5484" s="31"/>
      <c r="Q5484" s="31"/>
      <c r="R5484" s="31"/>
    </row>
    <row r="5485" spans="1:18" ht="12">
      <c r="A5485" s="31"/>
      <c r="Q5485" s="31"/>
      <c r="R5485" s="31"/>
    </row>
    <row r="5486" spans="1:18" ht="12">
      <c r="A5486" s="31"/>
      <c r="Q5486" s="31"/>
      <c r="R5486" s="31"/>
    </row>
    <row r="5487" spans="1:18" ht="12">
      <c r="A5487" s="31"/>
      <c r="Q5487" s="31"/>
      <c r="R5487" s="31"/>
    </row>
    <row r="5488" spans="1:18" ht="12">
      <c r="A5488" s="31"/>
      <c r="Q5488" s="31"/>
      <c r="R5488" s="31"/>
    </row>
    <row r="5489" spans="1:18" ht="12">
      <c r="A5489" s="31"/>
      <c r="Q5489" s="31"/>
      <c r="R5489" s="31"/>
    </row>
    <row r="5490" spans="1:18" ht="12">
      <c r="A5490" s="31"/>
      <c r="Q5490" s="31"/>
      <c r="R5490" s="31"/>
    </row>
    <row r="5491" spans="1:18" ht="12">
      <c r="A5491" s="31"/>
      <c r="Q5491" s="31"/>
      <c r="R5491" s="31"/>
    </row>
    <row r="5492" spans="1:18" ht="12">
      <c r="A5492" s="31"/>
      <c r="Q5492" s="31"/>
      <c r="R5492" s="31"/>
    </row>
    <row r="5493" spans="1:18" ht="12">
      <c r="A5493" s="31"/>
      <c r="Q5493" s="31"/>
      <c r="R5493" s="31"/>
    </row>
    <row r="5494" spans="1:18" ht="12">
      <c r="A5494" s="31"/>
      <c r="Q5494" s="31"/>
      <c r="R5494" s="31"/>
    </row>
    <row r="5495" spans="1:18" ht="12">
      <c r="A5495" s="31"/>
      <c r="Q5495" s="31"/>
      <c r="R5495" s="31"/>
    </row>
    <row r="5496" spans="1:18" ht="12">
      <c r="A5496" s="31"/>
      <c r="Q5496" s="31"/>
      <c r="R5496" s="31"/>
    </row>
    <row r="5497" spans="1:18" ht="12">
      <c r="A5497" s="31"/>
      <c r="Q5497" s="31"/>
      <c r="R5497" s="31"/>
    </row>
    <row r="5498" spans="1:18" ht="12">
      <c r="A5498" s="31"/>
      <c r="Q5498" s="31"/>
      <c r="R5498" s="31"/>
    </row>
    <row r="5499" spans="1:18" ht="12">
      <c r="A5499" s="31"/>
      <c r="Q5499" s="31"/>
      <c r="R5499" s="31"/>
    </row>
    <row r="5500" spans="1:18" ht="12">
      <c r="A5500" s="31"/>
      <c r="Q5500" s="31"/>
      <c r="R5500" s="31"/>
    </row>
    <row r="5501" spans="1:18" ht="12">
      <c r="A5501" s="31"/>
      <c r="Q5501" s="31"/>
      <c r="R5501" s="31"/>
    </row>
    <row r="5502" spans="1:18" ht="12">
      <c r="A5502" s="31"/>
      <c r="Q5502" s="31"/>
      <c r="R5502" s="31"/>
    </row>
    <row r="5503" spans="1:18" ht="12">
      <c r="A5503" s="31"/>
      <c r="Q5503" s="31"/>
      <c r="R5503" s="31"/>
    </row>
    <row r="5504" spans="1:18" ht="12">
      <c r="A5504" s="31"/>
      <c r="Q5504" s="31"/>
      <c r="R5504" s="31"/>
    </row>
    <row r="5505" spans="1:18" ht="12">
      <c r="A5505" s="31"/>
      <c r="Q5505" s="31"/>
      <c r="R5505" s="31"/>
    </row>
    <row r="5506" spans="1:18" ht="12">
      <c r="A5506" s="31"/>
      <c r="Q5506" s="31"/>
      <c r="R5506" s="31"/>
    </row>
    <row r="5507" spans="1:18" ht="12">
      <c r="A5507" s="31"/>
      <c r="Q5507" s="31"/>
      <c r="R5507" s="31"/>
    </row>
    <row r="5508" spans="1:18" ht="12">
      <c r="A5508" s="31"/>
      <c r="Q5508" s="31"/>
      <c r="R5508" s="31"/>
    </row>
    <row r="5509" spans="1:18" ht="12">
      <c r="A5509" s="31"/>
      <c r="Q5509" s="31"/>
      <c r="R5509" s="31"/>
    </row>
    <row r="5510" spans="1:18" ht="12">
      <c r="A5510" s="31"/>
      <c r="Q5510" s="31"/>
      <c r="R5510" s="31"/>
    </row>
    <row r="5511" spans="1:18" ht="12">
      <c r="A5511" s="31"/>
      <c r="Q5511" s="31"/>
      <c r="R5511" s="31"/>
    </row>
    <row r="5512" spans="1:18" ht="12">
      <c r="A5512" s="31"/>
      <c r="Q5512" s="31"/>
      <c r="R5512" s="31"/>
    </row>
    <row r="5513" spans="1:18" ht="12">
      <c r="A5513" s="31"/>
      <c r="Q5513" s="31"/>
      <c r="R5513" s="31"/>
    </row>
    <row r="5514" spans="1:18" ht="12">
      <c r="A5514" s="31"/>
      <c r="Q5514" s="31"/>
      <c r="R5514" s="31"/>
    </row>
    <row r="5515" spans="1:18" ht="12">
      <c r="A5515" s="31"/>
      <c r="Q5515" s="31"/>
      <c r="R5515" s="31"/>
    </row>
    <row r="5516" spans="1:18" ht="12">
      <c r="A5516" s="31"/>
      <c r="Q5516" s="31"/>
      <c r="R5516" s="31"/>
    </row>
    <row r="5517" spans="1:18" ht="12">
      <c r="A5517" s="31"/>
      <c r="Q5517" s="31"/>
      <c r="R5517" s="31"/>
    </row>
    <row r="5518" spans="1:18" ht="12">
      <c r="A5518" s="31"/>
      <c r="Q5518" s="31"/>
      <c r="R5518" s="31"/>
    </row>
    <row r="5519" spans="1:18" ht="12">
      <c r="A5519" s="31"/>
      <c r="Q5519" s="31"/>
      <c r="R5519" s="31"/>
    </row>
    <row r="5520" spans="1:18" ht="12">
      <c r="A5520" s="31"/>
      <c r="Q5520" s="31"/>
      <c r="R5520" s="31"/>
    </row>
    <row r="5521" spans="1:18" ht="12">
      <c r="A5521" s="31"/>
      <c r="Q5521" s="31"/>
      <c r="R5521" s="31"/>
    </row>
    <row r="5522" spans="1:18" ht="12">
      <c r="A5522" s="31"/>
      <c r="Q5522" s="31"/>
      <c r="R5522" s="31"/>
    </row>
    <row r="5523" spans="1:18" ht="12">
      <c r="A5523" s="31"/>
      <c r="Q5523" s="31"/>
      <c r="R5523" s="31"/>
    </row>
    <row r="5524" spans="1:18" ht="12">
      <c r="A5524" s="31"/>
      <c r="Q5524" s="31"/>
      <c r="R5524" s="31"/>
    </row>
    <row r="5525" spans="1:18" ht="12">
      <c r="A5525" s="31"/>
      <c r="Q5525" s="31"/>
      <c r="R5525" s="31"/>
    </row>
    <row r="5526" spans="1:18" ht="12">
      <c r="A5526" s="31"/>
      <c r="Q5526" s="31"/>
      <c r="R5526" s="31"/>
    </row>
    <row r="5527" spans="1:18" ht="12">
      <c r="A5527" s="31"/>
      <c r="Q5527" s="31"/>
      <c r="R5527" s="31"/>
    </row>
    <row r="5528" spans="1:18" ht="12">
      <c r="A5528" s="31"/>
      <c r="Q5528" s="31"/>
      <c r="R5528" s="31"/>
    </row>
    <row r="5529" spans="1:18" ht="12">
      <c r="A5529" s="31"/>
      <c r="Q5529" s="31"/>
      <c r="R5529" s="31"/>
    </row>
    <row r="5530" spans="1:18" ht="12">
      <c r="A5530" s="31"/>
      <c r="Q5530" s="31"/>
      <c r="R5530" s="31"/>
    </row>
    <row r="5531" spans="1:18" ht="12">
      <c r="A5531" s="31"/>
      <c r="Q5531" s="31"/>
      <c r="R5531" s="31"/>
    </row>
    <row r="5532" spans="1:18" ht="12">
      <c r="A5532" s="31"/>
      <c r="Q5532" s="31"/>
      <c r="R5532" s="31"/>
    </row>
    <row r="5533" spans="1:18" ht="12">
      <c r="A5533" s="31"/>
      <c r="Q5533" s="31"/>
      <c r="R5533" s="31"/>
    </row>
    <row r="5534" spans="1:18" ht="12">
      <c r="A5534" s="31"/>
      <c r="Q5534" s="31"/>
      <c r="R5534" s="31"/>
    </row>
    <row r="5535" spans="1:18" ht="12">
      <c r="A5535" s="31"/>
      <c r="Q5535" s="31"/>
      <c r="R5535" s="31"/>
    </row>
    <row r="5536" spans="1:18" ht="12">
      <c r="A5536" s="31"/>
      <c r="Q5536" s="31"/>
      <c r="R5536" s="31"/>
    </row>
    <row r="5537" spans="1:18" ht="12">
      <c r="A5537" s="31"/>
      <c r="Q5537" s="31"/>
      <c r="R5537" s="31"/>
    </row>
    <row r="5538" spans="1:18" ht="12">
      <c r="A5538" s="31"/>
      <c r="Q5538" s="31"/>
      <c r="R5538" s="31"/>
    </row>
    <row r="5539" spans="1:18" ht="12">
      <c r="A5539" s="31"/>
      <c r="Q5539" s="31"/>
      <c r="R5539" s="31"/>
    </row>
    <row r="5540" spans="1:18" ht="12">
      <c r="A5540" s="31"/>
      <c r="Q5540" s="31"/>
      <c r="R5540" s="31"/>
    </row>
    <row r="5541" spans="1:18" ht="12">
      <c r="A5541" s="31"/>
      <c r="Q5541" s="31"/>
      <c r="R5541" s="31"/>
    </row>
    <row r="5542" spans="1:18" ht="12">
      <c r="A5542" s="31"/>
      <c r="Q5542" s="31"/>
      <c r="R5542" s="31"/>
    </row>
    <row r="5543" spans="1:18" ht="12">
      <c r="A5543" s="31"/>
      <c r="Q5543" s="31"/>
      <c r="R5543" s="31"/>
    </row>
    <row r="5544" spans="1:18" ht="12">
      <c r="A5544" s="31"/>
      <c r="Q5544" s="31"/>
      <c r="R5544" s="31"/>
    </row>
    <row r="5545" spans="1:18" ht="12">
      <c r="A5545" s="31"/>
      <c r="Q5545" s="31"/>
      <c r="R5545" s="31"/>
    </row>
    <row r="5546" spans="1:18" ht="12">
      <c r="A5546" s="31"/>
      <c r="Q5546" s="31"/>
      <c r="R5546" s="31"/>
    </row>
    <row r="5547" spans="1:18" ht="12">
      <c r="A5547" s="31"/>
      <c r="Q5547" s="31"/>
      <c r="R5547" s="31"/>
    </row>
    <row r="5548" spans="1:18" ht="12">
      <c r="A5548" s="31"/>
      <c r="Q5548" s="31"/>
      <c r="R5548" s="31"/>
    </row>
    <row r="5549" spans="1:18" ht="12">
      <c r="A5549" s="31"/>
      <c r="Q5549" s="31"/>
      <c r="R5549" s="31"/>
    </row>
    <row r="5550" spans="1:18" ht="12">
      <c r="A5550" s="31"/>
      <c r="Q5550" s="31"/>
      <c r="R5550" s="31"/>
    </row>
    <row r="5551" spans="1:18" ht="12">
      <c r="A5551" s="31"/>
      <c r="Q5551" s="31"/>
      <c r="R5551" s="31"/>
    </row>
    <row r="5552" spans="1:18" ht="12">
      <c r="A5552" s="31"/>
      <c r="Q5552" s="31"/>
      <c r="R5552" s="31"/>
    </row>
    <row r="5553" spans="1:18" ht="12">
      <c r="A5553" s="31"/>
      <c r="Q5553" s="31"/>
      <c r="R5553" s="31"/>
    </row>
    <row r="5554" spans="1:18" ht="12">
      <c r="A5554" s="31"/>
      <c r="Q5554" s="31"/>
      <c r="R5554" s="31"/>
    </row>
    <row r="5555" spans="1:18" ht="12">
      <c r="A5555" s="31"/>
      <c r="Q5555" s="31"/>
      <c r="R5555" s="31"/>
    </row>
    <row r="5556" spans="1:18" ht="12">
      <c r="A5556" s="31"/>
      <c r="Q5556" s="31"/>
      <c r="R5556" s="31"/>
    </row>
    <row r="5557" spans="1:18" ht="12">
      <c r="A5557" s="31"/>
      <c r="Q5557" s="31"/>
      <c r="R5557" s="31"/>
    </row>
    <row r="5558" spans="1:18" ht="12">
      <c r="A5558" s="31"/>
      <c r="Q5558" s="31"/>
      <c r="R5558" s="31"/>
    </row>
    <row r="5559" spans="1:18" ht="12">
      <c r="A5559" s="31"/>
      <c r="Q5559" s="31"/>
      <c r="R5559" s="31"/>
    </row>
    <row r="5560" spans="1:18" ht="12">
      <c r="A5560" s="31"/>
      <c r="Q5560" s="31"/>
      <c r="R5560" s="31"/>
    </row>
    <row r="5561" spans="1:18" ht="12">
      <c r="A5561" s="31"/>
      <c r="Q5561" s="31"/>
      <c r="R5561" s="31"/>
    </row>
    <row r="5562" spans="1:18" ht="12">
      <c r="A5562" s="31"/>
      <c r="Q5562" s="31"/>
      <c r="R5562" s="31"/>
    </row>
    <row r="5563" spans="1:18" ht="12">
      <c r="A5563" s="31"/>
      <c r="Q5563" s="31"/>
      <c r="R5563" s="31"/>
    </row>
    <row r="5564" spans="1:18" ht="12">
      <c r="A5564" s="31"/>
      <c r="Q5564" s="31"/>
      <c r="R5564" s="31"/>
    </row>
    <row r="5565" spans="1:18" ht="12">
      <c r="A5565" s="31"/>
      <c r="Q5565" s="31"/>
      <c r="R5565" s="31"/>
    </row>
    <row r="5566" spans="1:18" ht="12">
      <c r="A5566" s="31"/>
      <c r="Q5566" s="31"/>
      <c r="R5566" s="31"/>
    </row>
    <row r="5567" spans="1:18" ht="12">
      <c r="A5567" s="31"/>
      <c r="Q5567" s="31"/>
      <c r="R5567" s="31"/>
    </row>
    <row r="5568" spans="1:18" ht="12">
      <c r="A5568" s="31"/>
      <c r="Q5568" s="31"/>
      <c r="R5568" s="31"/>
    </row>
    <row r="5569" spans="1:18" ht="12">
      <c r="A5569" s="31"/>
      <c r="Q5569" s="31"/>
      <c r="R5569" s="31"/>
    </row>
    <row r="5570" spans="1:18" ht="12">
      <c r="A5570" s="31"/>
      <c r="Q5570" s="31"/>
      <c r="R5570" s="31"/>
    </row>
    <row r="5571" spans="1:18" ht="12">
      <c r="A5571" s="31"/>
      <c r="Q5571" s="31"/>
      <c r="R5571" s="31"/>
    </row>
    <row r="5572" spans="1:18" ht="12">
      <c r="A5572" s="31"/>
      <c r="Q5572" s="31"/>
      <c r="R5572" s="31"/>
    </row>
    <row r="5573" spans="1:18" ht="12">
      <c r="A5573" s="31"/>
      <c r="Q5573" s="31"/>
      <c r="R5573" s="31"/>
    </row>
    <row r="5574" spans="1:18" ht="12">
      <c r="A5574" s="31"/>
      <c r="Q5574" s="31"/>
      <c r="R5574" s="31"/>
    </row>
    <row r="5575" spans="1:18" ht="12">
      <c r="A5575" s="31"/>
      <c r="Q5575" s="31"/>
      <c r="R5575" s="31"/>
    </row>
    <row r="5576" spans="1:18" ht="12">
      <c r="A5576" s="31"/>
      <c r="Q5576" s="31"/>
      <c r="R5576" s="31"/>
    </row>
    <row r="5577" spans="1:18" ht="12">
      <c r="A5577" s="31"/>
      <c r="Q5577" s="31"/>
      <c r="R5577" s="31"/>
    </row>
    <row r="5578" spans="1:18" ht="12">
      <c r="A5578" s="31"/>
      <c r="Q5578" s="31"/>
      <c r="R5578" s="31"/>
    </row>
    <row r="5579" spans="1:18" ht="12">
      <c r="A5579" s="31"/>
      <c r="Q5579" s="31"/>
      <c r="R5579" s="31"/>
    </row>
    <row r="5580" spans="1:18" ht="12">
      <c r="A5580" s="31"/>
      <c r="Q5580" s="31"/>
      <c r="R5580" s="31"/>
    </row>
    <row r="5581" spans="1:18" ht="12">
      <c r="A5581" s="31"/>
      <c r="Q5581" s="31"/>
      <c r="R5581" s="31"/>
    </row>
    <row r="5582" spans="1:18" ht="12">
      <c r="A5582" s="31"/>
      <c r="Q5582" s="31"/>
      <c r="R5582" s="31"/>
    </row>
    <row r="5583" spans="1:18" ht="12">
      <c r="A5583" s="31"/>
      <c r="Q5583" s="31"/>
      <c r="R5583" s="31"/>
    </row>
    <row r="5584" spans="1:18" ht="12">
      <c r="A5584" s="31"/>
      <c r="Q5584" s="31"/>
      <c r="R5584" s="31"/>
    </row>
    <row r="5585" spans="1:18" ht="12">
      <c r="A5585" s="31"/>
      <c r="Q5585" s="31"/>
      <c r="R5585" s="31"/>
    </row>
    <row r="5586" spans="1:18" ht="12">
      <c r="A5586" s="31"/>
      <c r="Q5586" s="31"/>
      <c r="R5586" s="31"/>
    </row>
    <row r="5587" spans="1:18" ht="12">
      <c r="A5587" s="31"/>
      <c r="Q5587" s="31"/>
      <c r="R5587" s="31"/>
    </row>
    <row r="5588" spans="1:18" ht="12">
      <c r="A5588" s="31"/>
      <c r="Q5588" s="31"/>
      <c r="R5588" s="31"/>
    </row>
    <row r="5589" spans="1:18" ht="12">
      <c r="A5589" s="31"/>
      <c r="Q5589" s="31"/>
      <c r="R5589" s="31"/>
    </row>
    <row r="5590" spans="1:18" ht="12">
      <c r="A5590" s="31"/>
      <c r="Q5590" s="31"/>
      <c r="R5590" s="31"/>
    </row>
    <row r="5591" spans="1:18" ht="12">
      <c r="A5591" s="31"/>
      <c r="Q5591" s="31"/>
      <c r="R5591" s="31"/>
    </row>
    <row r="5592" spans="1:18" ht="12">
      <c r="A5592" s="31"/>
      <c r="Q5592" s="31"/>
      <c r="R5592" s="31"/>
    </row>
    <row r="5593" spans="1:18" ht="12">
      <c r="A5593" s="31"/>
      <c r="Q5593" s="31"/>
      <c r="R5593" s="31"/>
    </row>
    <row r="5594" spans="1:18" ht="12">
      <c r="A5594" s="31"/>
      <c r="Q5594" s="31"/>
      <c r="R5594" s="31"/>
    </row>
    <row r="5595" spans="1:18" ht="12">
      <c r="A5595" s="31"/>
      <c r="Q5595" s="31"/>
      <c r="R5595" s="31"/>
    </row>
    <row r="5596" spans="1:18" ht="12">
      <c r="A5596" s="31"/>
      <c r="Q5596" s="31"/>
      <c r="R5596" s="31"/>
    </row>
    <row r="5597" spans="1:18" ht="12">
      <c r="A5597" s="31"/>
      <c r="Q5597" s="31"/>
      <c r="R5597" s="31"/>
    </row>
    <row r="5598" spans="1:18" ht="12">
      <c r="A5598" s="31"/>
      <c r="Q5598" s="31"/>
      <c r="R5598" s="31"/>
    </row>
    <row r="5599" spans="1:18" ht="12">
      <c r="A5599" s="31"/>
      <c r="Q5599" s="31"/>
      <c r="R5599" s="31"/>
    </row>
    <row r="5600" spans="1:18" ht="12">
      <c r="A5600" s="31"/>
      <c r="Q5600" s="31"/>
      <c r="R5600" s="31"/>
    </row>
    <row r="5601" spans="1:18" ht="12">
      <c r="A5601" s="31"/>
      <c r="Q5601" s="31"/>
      <c r="R5601" s="31"/>
    </row>
    <row r="5602" spans="1:18" ht="12">
      <c r="A5602" s="31"/>
      <c r="Q5602" s="31"/>
      <c r="R5602" s="31"/>
    </row>
    <row r="5603" spans="1:18" ht="12">
      <c r="A5603" s="31"/>
      <c r="Q5603" s="31"/>
      <c r="R5603" s="31"/>
    </row>
    <row r="5604" spans="1:18" ht="12">
      <c r="A5604" s="31"/>
      <c r="Q5604" s="31"/>
      <c r="R5604" s="31"/>
    </row>
    <row r="5605" spans="1:18" ht="12">
      <c r="A5605" s="31"/>
      <c r="Q5605" s="31"/>
      <c r="R5605" s="31"/>
    </row>
    <row r="5606" spans="1:18" ht="12">
      <c r="A5606" s="31"/>
      <c r="Q5606" s="31"/>
      <c r="R5606" s="31"/>
    </row>
    <row r="5607" spans="1:18" ht="12">
      <c r="A5607" s="31"/>
      <c r="Q5607" s="31"/>
      <c r="R5607" s="31"/>
    </row>
    <row r="5608" spans="1:18" ht="12">
      <c r="A5608" s="31"/>
      <c r="Q5608" s="31"/>
      <c r="R5608" s="31"/>
    </row>
    <row r="5609" spans="1:18" ht="12">
      <c r="A5609" s="31"/>
      <c r="Q5609" s="31"/>
      <c r="R5609" s="31"/>
    </row>
    <row r="5610" spans="1:18" ht="12">
      <c r="A5610" s="31"/>
      <c r="Q5610" s="31"/>
      <c r="R5610" s="31"/>
    </row>
    <row r="5611" spans="1:18" ht="12">
      <c r="A5611" s="31"/>
      <c r="Q5611" s="31"/>
      <c r="R5611" s="31"/>
    </row>
    <row r="5612" spans="1:18" ht="12">
      <c r="A5612" s="31"/>
      <c r="Q5612" s="31"/>
      <c r="R5612" s="31"/>
    </row>
    <row r="5613" spans="1:18" ht="12">
      <c r="A5613" s="31"/>
      <c r="Q5613" s="31"/>
      <c r="R5613" s="31"/>
    </row>
    <row r="5614" spans="1:18" ht="12">
      <c r="A5614" s="31"/>
      <c r="Q5614" s="31"/>
      <c r="R5614" s="31"/>
    </row>
    <row r="5615" spans="1:18" ht="12">
      <c r="A5615" s="31"/>
      <c r="Q5615" s="31"/>
      <c r="R5615" s="31"/>
    </row>
    <row r="5616" spans="1:18" ht="12">
      <c r="A5616" s="31"/>
      <c r="Q5616" s="31"/>
      <c r="R5616" s="31"/>
    </row>
    <row r="5617" spans="1:18" ht="12">
      <c r="A5617" s="31"/>
      <c r="Q5617" s="31"/>
      <c r="R5617" s="31"/>
    </row>
    <row r="5618" spans="1:18" ht="12">
      <c r="A5618" s="31"/>
      <c r="Q5618" s="31"/>
      <c r="R5618" s="31"/>
    </row>
    <row r="5619" spans="1:18" ht="12">
      <c r="A5619" s="31"/>
      <c r="Q5619" s="31"/>
      <c r="R5619" s="31"/>
    </row>
    <row r="5620" spans="1:18" ht="12">
      <c r="A5620" s="31"/>
      <c r="Q5620" s="31"/>
      <c r="R5620" s="31"/>
    </row>
    <row r="5621" spans="1:18" ht="12">
      <c r="A5621" s="31"/>
      <c r="Q5621" s="31"/>
      <c r="R5621" s="31"/>
    </row>
    <row r="5622" spans="1:18" ht="12">
      <c r="A5622" s="31"/>
      <c r="Q5622" s="31"/>
      <c r="R5622" s="31"/>
    </row>
    <row r="5623" spans="1:18" ht="12">
      <c r="A5623" s="31"/>
      <c r="Q5623" s="31"/>
      <c r="R5623" s="31"/>
    </row>
    <row r="5624" spans="1:18" ht="12">
      <c r="A5624" s="31"/>
      <c r="Q5624" s="31"/>
      <c r="R5624" s="31"/>
    </row>
    <row r="5625" spans="1:18" ht="12">
      <c r="A5625" s="31"/>
      <c r="Q5625" s="31"/>
      <c r="R5625" s="31"/>
    </row>
    <row r="5626" spans="1:18" ht="12">
      <c r="A5626" s="31"/>
      <c r="Q5626" s="31"/>
      <c r="R5626" s="31"/>
    </row>
    <row r="5627" spans="1:18" ht="12">
      <c r="A5627" s="31"/>
      <c r="Q5627" s="31"/>
      <c r="R5627" s="31"/>
    </row>
    <row r="5628" spans="1:18" ht="12">
      <c r="A5628" s="31"/>
      <c r="Q5628" s="31"/>
      <c r="R5628" s="31"/>
    </row>
    <row r="5629" spans="1:18" ht="12">
      <c r="A5629" s="31"/>
      <c r="Q5629" s="31"/>
      <c r="R5629" s="31"/>
    </row>
    <row r="5630" spans="1:18" ht="12">
      <c r="A5630" s="31"/>
      <c r="Q5630" s="31"/>
      <c r="R5630" s="31"/>
    </row>
    <row r="5631" spans="1:18" ht="12">
      <c r="A5631" s="31"/>
      <c r="Q5631" s="31"/>
      <c r="R5631" s="31"/>
    </row>
    <row r="5632" spans="1:18" ht="12">
      <c r="A5632" s="31"/>
      <c r="Q5632" s="31"/>
      <c r="R5632" s="31"/>
    </row>
    <row r="5633" spans="1:18" ht="12">
      <c r="A5633" s="31"/>
      <c r="Q5633" s="31"/>
      <c r="R5633" s="31"/>
    </row>
    <row r="5634" spans="1:18" ht="12">
      <c r="A5634" s="31"/>
      <c r="Q5634" s="31"/>
      <c r="R5634" s="31"/>
    </row>
    <row r="5635" spans="1:18" ht="12">
      <c r="A5635" s="31"/>
      <c r="Q5635" s="31"/>
      <c r="R5635" s="31"/>
    </row>
    <row r="5636" spans="1:18" ht="12">
      <c r="A5636" s="31"/>
      <c r="Q5636" s="31"/>
      <c r="R5636" s="31"/>
    </row>
    <row r="5637" spans="1:18" ht="12">
      <c r="A5637" s="31"/>
      <c r="Q5637" s="31"/>
      <c r="R5637" s="31"/>
    </row>
    <row r="5638" spans="1:18" ht="12">
      <c r="A5638" s="31"/>
      <c r="Q5638" s="31"/>
      <c r="R5638" s="31"/>
    </row>
    <row r="5639" spans="1:18" ht="12">
      <c r="A5639" s="31"/>
      <c r="Q5639" s="31"/>
      <c r="R5639" s="31"/>
    </row>
    <row r="5640" spans="1:18" ht="12">
      <c r="A5640" s="31"/>
      <c r="Q5640" s="31"/>
      <c r="R5640" s="31"/>
    </row>
    <row r="5641" spans="1:18" ht="12">
      <c r="A5641" s="31"/>
      <c r="Q5641" s="31"/>
      <c r="R5641" s="31"/>
    </row>
    <row r="5642" spans="1:18" ht="12">
      <c r="A5642" s="31"/>
      <c r="Q5642" s="31"/>
      <c r="R5642" s="31"/>
    </row>
    <row r="5643" spans="1:18" ht="12">
      <c r="A5643" s="31"/>
      <c r="Q5643" s="31"/>
      <c r="R5643" s="31"/>
    </row>
    <row r="5644" spans="1:18" ht="12">
      <c r="A5644" s="31"/>
      <c r="Q5644" s="31"/>
      <c r="R5644" s="31"/>
    </row>
    <row r="5645" spans="1:18" ht="12">
      <c r="A5645" s="31"/>
      <c r="Q5645" s="31"/>
      <c r="R5645" s="31"/>
    </row>
    <row r="5646" spans="1:18" ht="12">
      <c r="A5646" s="31"/>
      <c r="Q5646" s="31"/>
      <c r="R5646" s="31"/>
    </row>
    <row r="5647" spans="1:18" ht="12">
      <c r="A5647" s="31"/>
      <c r="Q5647" s="31"/>
      <c r="R5647" s="31"/>
    </row>
    <row r="5648" spans="1:18" ht="12">
      <c r="A5648" s="31"/>
      <c r="Q5648" s="31"/>
      <c r="R5648" s="31"/>
    </row>
    <row r="5649" spans="1:18" ht="12">
      <c r="A5649" s="31"/>
      <c r="Q5649" s="31"/>
      <c r="R5649" s="31"/>
    </row>
    <row r="5650" spans="1:18" ht="12">
      <c r="A5650" s="31"/>
      <c r="Q5650" s="31"/>
      <c r="R5650" s="31"/>
    </row>
    <row r="5651" spans="1:18" ht="12">
      <c r="A5651" s="31"/>
      <c r="Q5651" s="31"/>
      <c r="R5651" s="31"/>
    </row>
    <row r="5652" spans="1:18" ht="12">
      <c r="A5652" s="31"/>
      <c r="Q5652" s="31"/>
      <c r="R5652" s="31"/>
    </row>
    <row r="5653" spans="1:18" ht="12">
      <c r="A5653" s="31"/>
      <c r="Q5653" s="31"/>
      <c r="R5653" s="31"/>
    </row>
    <row r="5654" spans="1:18" ht="12">
      <c r="A5654" s="31"/>
      <c r="Q5654" s="31"/>
      <c r="R5654" s="31"/>
    </row>
    <row r="5655" spans="1:18" ht="12">
      <c r="A5655" s="31"/>
      <c r="Q5655" s="31"/>
      <c r="R5655" s="31"/>
    </row>
    <row r="5656" spans="1:18" ht="12">
      <c r="A5656" s="31"/>
      <c r="Q5656" s="31"/>
      <c r="R5656" s="31"/>
    </row>
    <row r="5657" spans="1:18" ht="12">
      <c r="A5657" s="31"/>
      <c r="Q5657" s="31"/>
      <c r="R5657" s="31"/>
    </row>
    <row r="5658" spans="1:18" ht="12">
      <c r="A5658" s="31"/>
      <c r="Q5658" s="31"/>
      <c r="R5658" s="31"/>
    </row>
    <row r="5659" spans="1:18" ht="12">
      <c r="A5659" s="31"/>
      <c r="Q5659" s="31"/>
      <c r="R5659" s="31"/>
    </row>
    <row r="5660" spans="1:18" ht="12">
      <c r="A5660" s="31"/>
      <c r="Q5660" s="31"/>
      <c r="R5660" s="31"/>
    </row>
    <row r="5661" spans="1:18" ht="12">
      <c r="A5661" s="31"/>
      <c r="Q5661" s="31"/>
      <c r="R5661" s="31"/>
    </row>
    <row r="5662" spans="1:18" ht="12">
      <c r="A5662" s="31"/>
      <c r="Q5662" s="31"/>
      <c r="R5662" s="31"/>
    </row>
    <row r="5663" spans="1:18" ht="12">
      <c r="A5663" s="31"/>
      <c r="Q5663" s="31"/>
      <c r="R5663" s="31"/>
    </row>
    <row r="5664" spans="1:18" ht="12">
      <c r="A5664" s="31"/>
      <c r="Q5664" s="31"/>
      <c r="R5664" s="31"/>
    </row>
    <row r="5665" spans="1:18" ht="12">
      <c r="A5665" s="31"/>
      <c r="Q5665" s="31"/>
      <c r="R5665" s="31"/>
    </row>
    <row r="5666" spans="1:18" ht="12">
      <c r="A5666" s="31"/>
      <c r="Q5666" s="31"/>
      <c r="R5666" s="31"/>
    </row>
    <row r="5667" spans="1:18" ht="12">
      <c r="A5667" s="31"/>
      <c r="Q5667" s="31"/>
      <c r="R5667" s="31"/>
    </row>
    <row r="5668" spans="1:18" ht="12">
      <c r="A5668" s="31"/>
      <c r="Q5668" s="31"/>
      <c r="R5668" s="31"/>
    </row>
    <row r="5669" spans="1:18" ht="12">
      <c r="A5669" s="31"/>
      <c r="Q5669" s="31"/>
      <c r="R5669" s="31"/>
    </row>
    <row r="5670" spans="1:18" ht="12">
      <c r="A5670" s="31"/>
      <c r="Q5670" s="31"/>
      <c r="R5670" s="31"/>
    </row>
    <row r="5671" spans="1:18" ht="12">
      <c r="A5671" s="31"/>
      <c r="Q5671" s="31"/>
      <c r="R5671" s="31"/>
    </row>
    <row r="5672" spans="1:18" ht="12">
      <c r="A5672" s="31"/>
      <c r="Q5672" s="31"/>
      <c r="R5672" s="31"/>
    </row>
    <row r="5673" spans="1:18" ht="12">
      <c r="A5673" s="31"/>
      <c r="Q5673" s="31"/>
      <c r="R5673" s="31"/>
    </row>
    <row r="5674" spans="1:18" ht="12">
      <c r="A5674" s="31"/>
      <c r="Q5674" s="31"/>
      <c r="R5674" s="31"/>
    </row>
    <row r="5675" spans="1:18" ht="12">
      <c r="A5675" s="31"/>
      <c r="Q5675" s="31"/>
      <c r="R5675" s="31"/>
    </row>
    <row r="5676" spans="1:18" ht="12">
      <c r="A5676" s="31"/>
      <c r="Q5676" s="31"/>
      <c r="R5676" s="31"/>
    </row>
    <row r="5677" spans="1:18" ht="12">
      <c r="A5677" s="31"/>
      <c r="Q5677" s="31"/>
      <c r="R5677" s="31"/>
    </row>
    <row r="5678" spans="1:18" ht="12">
      <c r="A5678" s="31"/>
      <c r="Q5678" s="31"/>
      <c r="R5678" s="31"/>
    </row>
    <row r="5679" spans="1:18" ht="12">
      <c r="A5679" s="31"/>
      <c r="Q5679" s="31"/>
      <c r="R5679" s="31"/>
    </row>
    <row r="5680" spans="1:18" ht="12">
      <c r="A5680" s="31"/>
      <c r="Q5680" s="31"/>
      <c r="R5680" s="31"/>
    </row>
    <row r="5681" spans="1:18" ht="12">
      <c r="A5681" s="31"/>
      <c r="Q5681" s="31"/>
      <c r="R5681" s="31"/>
    </row>
    <row r="5682" spans="1:18" ht="12">
      <c r="A5682" s="31"/>
      <c r="Q5682" s="31"/>
      <c r="R5682" s="31"/>
    </row>
    <row r="5683" spans="1:18" ht="12">
      <c r="A5683" s="31"/>
      <c r="Q5683" s="31"/>
      <c r="R5683" s="31"/>
    </row>
    <row r="5684" spans="1:18" ht="12">
      <c r="A5684" s="31"/>
      <c r="Q5684" s="31"/>
      <c r="R5684" s="31"/>
    </row>
    <row r="5685" spans="1:18" ht="12">
      <c r="A5685" s="31"/>
      <c r="Q5685" s="31"/>
      <c r="R5685" s="31"/>
    </row>
    <row r="5686" spans="1:18" ht="12">
      <c r="A5686" s="31"/>
      <c r="Q5686" s="31"/>
      <c r="R5686" s="31"/>
    </row>
    <row r="5687" spans="1:18" ht="12">
      <c r="A5687" s="31"/>
      <c r="Q5687" s="31"/>
      <c r="R5687" s="31"/>
    </row>
    <row r="5688" spans="1:18" ht="12">
      <c r="A5688" s="31"/>
      <c r="Q5688" s="31"/>
      <c r="R5688" s="31"/>
    </row>
    <row r="5689" spans="1:18" ht="12">
      <c r="A5689" s="31"/>
      <c r="Q5689" s="31"/>
      <c r="R5689" s="31"/>
    </row>
    <row r="5690" spans="1:18" ht="12">
      <c r="A5690" s="31"/>
      <c r="Q5690" s="31"/>
      <c r="R5690" s="31"/>
    </row>
    <row r="5691" spans="1:18" ht="12">
      <c r="A5691" s="31"/>
      <c r="Q5691" s="31"/>
      <c r="R5691" s="31"/>
    </row>
    <row r="5692" spans="1:18" ht="12">
      <c r="A5692" s="31"/>
      <c r="Q5692" s="31"/>
      <c r="R5692" s="31"/>
    </row>
    <row r="5693" spans="1:18" ht="12">
      <c r="A5693" s="31"/>
      <c r="Q5693" s="31"/>
      <c r="R5693" s="31"/>
    </row>
    <row r="5694" spans="1:18" ht="12">
      <c r="A5694" s="31"/>
      <c r="Q5694" s="31"/>
      <c r="R5694" s="31"/>
    </row>
    <row r="5695" spans="1:18" ht="12">
      <c r="A5695" s="31"/>
      <c r="Q5695" s="31"/>
      <c r="R5695" s="31"/>
    </row>
    <row r="5696" spans="1:18" ht="12">
      <c r="A5696" s="31"/>
      <c r="Q5696" s="31"/>
      <c r="R5696" s="31"/>
    </row>
    <row r="5697" spans="1:18" ht="12">
      <c r="A5697" s="31"/>
      <c r="Q5697" s="31"/>
      <c r="R5697" s="31"/>
    </row>
    <row r="5698" spans="1:18" ht="12">
      <c r="A5698" s="31"/>
      <c r="Q5698" s="31"/>
      <c r="R5698" s="31"/>
    </row>
    <row r="5699" spans="1:18" ht="12">
      <c r="A5699" s="31"/>
      <c r="Q5699" s="31"/>
      <c r="R5699" s="31"/>
    </row>
    <row r="5700" spans="1:18" ht="12">
      <c r="A5700" s="31"/>
      <c r="Q5700" s="31"/>
      <c r="R5700" s="31"/>
    </row>
    <row r="5701" spans="1:18" ht="12">
      <c r="A5701" s="31"/>
      <c r="Q5701" s="31"/>
      <c r="R5701" s="31"/>
    </row>
    <row r="5702" spans="1:18" ht="12">
      <c r="A5702" s="31"/>
      <c r="Q5702" s="31"/>
      <c r="R5702" s="31"/>
    </row>
    <row r="5703" spans="1:18" ht="12">
      <c r="A5703" s="31"/>
      <c r="Q5703" s="31"/>
      <c r="R5703" s="31"/>
    </row>
    <row r="5704" spans="1:18" ht="12">
      <c r="A5704" s="31"/>
      <c r="Q5704" s="31"/>
      <c r="R5704" s="31"/>
    </row>
    <row r="5705" spans="1:18" ht="12">
      <c r="A5705" s="31"/>
      <c r="Q5705" s="31"/>
      <c r="R5705" s="31"/>
    </row>
    <row r="5706" spans="1:18" ht="12">
      <c r="A5706" s="31"/>
      <c r="Q5706" s="31"/>
      <c r="R5706" s="31"/>
    </row>
    <row r="5707" spans="1:18" ht="12">
      <c r="A5707" s="31"/>
      <c r="Q5707" s="31"/>
      <c r="R5707" s="31"/>
    </row>
    <row r="5708" spans="1:18" ht="12">
      <c r="A5708" s="31"/>
      <c r="Q5708" s="31"/>
      <c r="R5708" s="31"/>
    </row>
    <row r="5709" spans="1:18" ht="12">
      <c r="A5709" s="31"/>
      <c r="Q5709" s="31"/>
      <c r="R5709" s="31"/>
    </row>
    <row r="5710" spans="1:18" ht="12">
      <c r="A5710" s="31"/>
      <c r="Q5710" s="31"/>
      <c r="R5710" s="31"/>
    </row>
    <row r="5711" spans="1:18" ht="12">
      <c r="A5711" s="31"/>
      <c r="Q5711" s="31"/>
      <c r="R5711" s="31"/>
    </row>
    <row r="5712" spans="1:18" ht="12">
      <c r="A5712" s="31"/>
      <c r="Q5712" s="31"/>
      <c r="R5712" s="31"/>
    </row>
    <row r="5713" spans="1:18" ht="12">
      <c r="A5713" s="31"/>
      <c r="Q5713" s="31"/>
      <c r="R5713" s="31"/>
    </row>
    <row r="5714" spans="1:18" ht="12">
      <c r="A5714" s="31"/>
      <c r="Q5714" s="31"/>
      <c r="R5714" s="31"/>
    </row>
    <row r="5715" spans="1:18" ht="12">
      <c r="A5715" s="31"/>
      <c r="Q5715" s="31"/>
      <c r="R5715" s="31"/>
    </row>
    <row r="5716" spans="1:18" ht="12">
      <c r="A5716" s="31"/>
      <c r="Q5716" s="31"/>
      <c r="R5716" s="31"/>
    </row>
    <row r="5717" spans="1:18" ht="12">
      <c r="A5717" s="31"/>
      <c r="Q5717" s="31"/>
      <c r="R5717" s="31"/>
    </row>
    <row r="5718" spans="1:18" ht="12">
      <c r="A5718" s="31"/>
      <c r="Q5718" s="31"/>
      <c r="R5718" s="31"/>
    </row>
    <row r="5719" spans="1:18" ht="12">
      <c r="A5719" s="31"/>
      <c r="Q5719" s="31"/>
      <c r="R5719" s="31"/>
    </row>
    <row r="5720" spans="1:18" ht="12">
      <c r="A5720" s="31"/>
      <c r="Q5720" s="31"/>
      <c r="R5720" s="31"/>
    </row>
    <row r="5721" spans="1:18" ht="12">
      <c r="A5721" s="31"/>
      <c r="Q5721" s="31"/>
      <c r="R5721" s="31"/>
    </row>
    <row r="5722" spans="1:18" ht="12">
      <c r="A5722" s="31"/>
      <c r="Q5722" s="31"/>
      <c r="R5722" s="31"/>
    </row>
    <row r="5723" spans="1:18" ht="12">
      <c r="A5723" s="31"/>
      <c r="Q5723" s="31"/>
      <c r="R5723" s="31"/>
    </row>
    <row r="5724" spans="1:18" ht="12">
      <c r="A5724" s="31"/>
      <c r="Q5724" s="31"/>
      <c r="R5724" s="31"/>
    </row>
    <row r="5725" spans="1:18" ht="12">
      <c r="A5725" s="31"/>
      <c r="Q5725" s="31"/>
      <c r="R5725" s="31"/>
    </row>
    <row r="5726" spans="1:18" ht="12">
      <c r="A5726" s="31"/>
      <c r="Q5726" s="31"/>
      <c r="R5726" s="31"/>
    </row>
    <row r="5727" spans="1:18" ht="12">
      <c r="A5727" s="31"/>
      <c r="Q5727" s="31"/>
      <c r="R5727" s="31"/>
    </row>
    <row r="5728" spans="1:18" ht="12">
      <c r="A5728" s="31"/>
      <c r="Q5728" s="31"/>
      <c r="R5728" s="31"/>
    </row>
    <row r="5729" spans="1:18" ht="12">
      <c r="A5729" s="31"/>
      <c r="Q5729" s="31"/>
      <c r="R5729" s="31"/>
    </row>
    <row r="5730" spans="1:18" ht="12">
      <c r="A5730" s="31"/>
      <c r="Q5730" s="31"/>
      <c r="R5730" s="31"/>
    </row>
    <row r="5731" spans="1:18" ht="12">
      <c r="A5731" s="31"/>
      <c r="Q5731" s="31"/>
      <c r="R5731" s="31"/>
    </row>
    <row r="5732" spans="1:18" ht="12">
      <c r="A5732" s="31"/>
      <c r="Q5732" s="31"/>
      <c r="R5732" s="31"/>
    </row>
    <row r="5733" spans="1:18" ht="12">
      <c r="A5733" s="31"/>
      <c r="Q5733" s="31"/>
      <c r="R5733" s="31"/>
    </row>
    <row r="5734" spans="1:18" ht="12">
      <c r="A5734" s="31"/>
      <c r="Q5734" s="31"/>
      <c r="R5734" s="31"/>
    </row>
    <row r="5735" spans="1:18" ht="12">
      <c r="A5735" s="31"/>
      <c r="Q5735" s="31"/>
      <c r="R5735" s="31"/>
    </row>
    <row r="5736" spans="1:18" ht="12">
      <c r="A5736" s="31"/>
      <c r="Q5736" s="31"/>
      <c r="R5736" s="31"/>
    </row>
    <row r="5737" spans="1:18" ht="12">
      <c r="A5737" s="31"/>
      <c r="Q5737" s="31"/>
      <c r="R5737" s="31"/>
    </row>
    <row r="5738" spans="1:18" ht="12">
      <c r="A5738" s="31"/>
      <c r="Q5738" s="31"/>
      <c r="R5738" s="31"/>
    </row>
    <row r="5739" spans="1:18" ht="12">
      <c r="A5739" s="31"/>
      <c r="Q5739" s="31"/>
      <c r="R5739" s="31"/>
    </row>
    <row r="5740" spans="1:18" ht="12">
      <c r="A5740" s="31"/>
      <c r="Q5740" s="31"/>
      <c r="R5740" s="31"/>
    </row>
    <row r="5741" spans="1:18" ht="12">
      <c r="A5741" s="31"/>
      <c r="Q5741" s="31"/>
      <c r="R5741" s="31"/>
    </row>
    <row r="5742" spans="1:18" ht="12">
      <c r="A5742" s="31"/>
      <c r="Q5742" s="31"/>
      <c r="R5742" s="31"/>
    </row>
    <row r="5743" spans="1:18" ht="12">
      <c r="A5743" s="31"/>
      <c r="Q5743" s="31"/>
      <c r="R5743" s="31"/>
    </row>
    <row r="5744" spans="1:18" ht="12">
      <c r="A5744" s="31"/>
      <c r="Q5744" s="31"/>
      <c r="R5744" s="31"/>
    </row>
    <row r="5745" spans="1:18" ht="12">
      <c r="A5745" s="31"/>
      <c r="Q5745" s="31"/>
      <c r="R5745" s="31"/>
    </row>
    <row r="5746" spans="1:18" ht="12">
      <c r="A5746" s="31"/>
      <c r="Q5746" s="31"/>
      <c r="R5746" s="31"/>
    </row>
    <row r="5747" spans="1:18" ht="12">
      <c r="A5747" s="31"/>
      <c r="Q5747" s="31"/>
      <c r="R5747" s="31"/>
    </row>
    <row r="5748" spans="1:18" ht="12">
      <c r="A5748" s="31"/>
      <c r="Q5748" s="31"/>
      <c r="R5748" s="31"/>
    </row>
    <row r="5749" spans="1:18" ht="12">
      <c r="A5749" s="31"/>
      <c r="Q5749" s="31"/>
      <c r="R5749" s="31"/>
    </row>
    <row r="5750" spans="1:18" ht="12">
      <c r="A5750" s="31"/>
      <c r="Q5750" s="31"/>
      <c r="R5750" s="31"/>
    </row>
    <row r="5751" spans="1:18" ht="12">
      <c r="A5751" s="31"/>
      <c r="Q5751" s="31"/>
      <c r="R5751" s="31"/>
    </row>
    <row r="5752" spans="1:18" ht="12">
      <c r="A5752" s="31"/>
      <c r="Q5752" s="31"/>
      <c r="R5752" s="31"/>
    </row>
    <row r="5753" spans="1:18" ht="12">
      <c r="A5753" s="31"/>
      <c r="Q5753" s="31"/>
      <c r="R5753" s="31"/>
    </row>
    <row r="5754" spans="1:18" ht="12">
      <c r="A5754" s="31"/>
      <c r="Q5754" s="31"/>
      <c r="R5754" s="31"/>
    </row>
    <row r="5755" spans="1:18" ht="12">
      <c r="A5755" s="31"/>
      <c r="Q5755" s="31"/>
      <c r="R5755" s="31"/>
    </row>
    <row r="5756" spans="1:18" ht="12">
      <c r="A5756" s="31"/>
      <c r="Q5756" s="31"/>
      <c r="R5756" s="31"/>
    </row>
    <row r="5757" spans="1:18" ht="12">
      <c r="A5757" s="31"/>
      <c r="Q5757" s="31"/>
      <c r="R5757" s="31"/>
    </row>
    <row r="5758" spans="1:18" ht="12">
      <c r="A5758" s="31"/>
      <c r="Q5758" s="31"/>
      <c r="R5758" s="31"/>
    </row>
    <row r="5759" spans="1:18" ht="12">
      <c r="A5759" s="31"/>
      <c r="Q5759" s="31"/>
      <c r="R5759" s="31"/>
    </row>
    <row r="5760" spans="1:18" ht="12">
      <c r="A5760" s="31"/>
      <c r="Q5760" s="31"/>
      <c r="R5760" s="31"/>
    </row>
    <row r="5761" spans="1:18" ht="12">
      <c r="A5761" s="31"/>
      <c r="Q5761" s="31"/>
      <c r="R5761" s="31"/>
    </row>
    <row r="5762" spans="1:18" ht="12">
      <c r="A5762" s="31"/>
      <c r="Q5762" s="31"/>
      <c r="R5762" s="31"/>
    </row>
    <row r="5763" spans="1:18" ht="12">
      <c r="A5763" s="31"/>
      <c r="Q5763" s="31"/>
      <c r="R5763" s="31"/>
    </row>
    <row r="5764" spans="1:18" ht="12">
      <c r="A5764" s="31"/>
      <c r="Q5764" s="31"/>
      <c r="R5764" s="31"/>
    </row>
    <row r="5765" spans="1:18" ht="12">
      <c r="A5765" s="31"/>
      <c r="Q5765" s="31"/>
      <c r="R5765" s="31"/>
    </row>
    <row r="5766" spans="1:18" ht="12">
      <c r="A5766" s="31"/>
      <c r="Q5766" s="31"/>
      <c r="R5766" s="31"/>
    </row>
    <row r="5767" spans="1:18" ht="12">
      <c r="A5767" s="31"/>
      <c r="Q5767" s="31"/>
      <c r="R5767" s="31"/>
    </row>
    <row r="5768" spans="1:18" ht="12">
      <c r="A5768" s="31"/>
      <c r="Q5768" s="31"/>
      <c r="R5768" s="31"/>
    </row>
    <row r="5769" spans="1:18" ht="12">
      <c r="A5769" s="31"/>
      <c r="Q5769" s="31"/>
      <c r="R5769" s="31"/>
    </row>
    <row r="5770" spans="1:18" ht="12">
      <c r="A5770" s="31"/>
      <c r="Q5770" s="31"/>
      <c r="R5770" s="31"/>
    </row>
    <row r="5771" spans="1:18" ht="12">
      <c r="A5771" s="31"/>
      <c r="Q5771" s="31"/>
      <c r="R5771" s="31"/>
    </row>
    <row r="5772" spans="1:18" ht="12">
      <c r="A5772" s="31"/>
      <c r="Q5772" s="31"/>
      <c r="R5772" s="31"/>
    </row>
    <row r="5773" spans="1:18" ht="12">
      <c r="A5773" s="31"/>
      <c r="Q5773" s="31"/>
      <c r="R5773" s="31"/>
    </row>
    <row r="5774" spans="1:18" ht="12">
      <c r="A5774" s="31"/>
      <c r="Q5774" s="31"/>
      <c r="R5774" s="31"/>
    </row>
    <row r="5775" spans="1:18" ht="12">
      <c r="A5775" s="31"/>
      <c r="Q5775" s="31"/>
      <c r="R5775" s="31"/>
    </row>
    <row r="5776" spans="1:18" ht="12">
      <c r="A5776" s="31"/>
      <c r="Q5776" s="31"/>
      <c r="R5776" s="31"/>
    </row>
    <row r="5777" spans="1:18" ht="12">
      <c r="A5777" s="31"/>
      <c r="Q5777" s="31"/>
      <c r="R5777" s="31"/>
    </row>
    <row r="5778" spans="1:18" ht="12">
      <c r="A5778" s="31"/>
      <c r="Q5778" s="31"/>
      <c r="R5778" s="31"/>
    </row>
    <row r="5779" spans="1:18" ht="12">
      <c r="A5779" s="31"/>
      <c r="Q5779" s="31"/>
      <c r="R5779" s="31"/>
    </row>
    <row r="5780" spans="1:18" ht="12">
      <c r="A5780" s="31"/>
      <c r="Q5780" s="31"/>
      <c r="R5780" s="31"/>
    </row>
    <row r="5781" spans="1:18" ht="12">
      <c r="A5781" s="31"/>
      <c r="Q5781" s="31"/>
      <c r="R5781" s="31"/>
    </row>
    <row r="5782" spans="1:18" ht="12">
      <c r="A5782" s="31"/>
      <c r="Q5782" s="31"/>
      <c r="R5782" s="31"/>
    </row>
    <row r="5783" spans="1:18" ht="12">
      <c r="A5783" s="31"/>
      <c r="Q5783" s="31"/>
      <c r="R5783" s="31"/>
    </row>
    <row r="5784" spans="1:18" ht="12">
      <c r="A5784" s="31"/>
      <c r="Q5784" s="31"/>
      <c r="R5784" s="31"/>
    </row>
    <row r="5785" spans="1:18" ht="12">
      <c r="A5785" s="31"/>
      <c r="Q5785" s="31"/>
      <c r="R5785" s="31"/>
    </row>
    <row r="5786" spans="1:18" ht="12">
      <c r="A5786" s="31"/>
      <c r="Q5786" s="31"/>
      <c r="R5786" s="31"/>
    </row>
    <row r="5787" spans="1:18" ht="12">
      <c r="A5787" s="31"/>
      <c r="Q5787" s="31"/>
      <c r="R5787" s="31"/>
    </row>
    <row r="5788" spans="1:18" ht="12">
      <c r="A5788" s="31"/>
      <c r="Q5788" s="31"/>
      <c r="R5788" s="31"/>
    </row>
    <row r="5789" spans="1:18" ht="12">
      <c r="A5789" s="31"/>
      <c r="Q5789" s="31"/>
      <c r="R5789" s="31"/>
    </row>
    <row r="5790" spans="1:18" ht="12">
      <c r="A5790" s="31"/>
      <c r="Q5790" s="31"/>
      <c r="R5790" s="31"/>
    </row>
    <row r="5791" spans="1:18" ht="12">
      <c r="A5791" s="31"/>
      <c r="Q5791" s="31"/>
      <c r="R5791" s="31"/>
    </row>
    <row r="5792" spans="1:18" ht="12">
      <c r="A5792" s="31"/>
      <c r="Q5792" s="31"/>
      <c r="R5792" s="31"/>
    </row>
    <row r="5793" spans="1:18" ht="12">
      <c r="A5793" s="31"/>
      <c r="Q5793" s="31"/>
      <c r="R5793" s="31"/>
    </row>
    <row r="5794" spans="1:18" ht="12">
      <c r="A5794" s="31"/>
      <c r="Q5794" s="31"/>
      <c r="R5794" s="31"/>
    </row>
    <row r="5795" spans="1:18" ht="12">
      <c r="A5795" s="31"/>
      <c r="Q5795" s="31"/>
      <c r="R5795" s="31"/>
    </row>
    <row r="5796" spans="1:18" ht="12">
      <c r="A5796" s="31"/>
      <c r="Q5796" s="31"/>
      <c r="R5796" s="31"/>
    </row>
    <row r="5797" spans="1:18" ht="12">
      <c r="A5797" s="31"/>
      <c r="Q5797" s="31"/>
      <c r="R5797" s="31"/>
    </row>
    <row r="5798" spans="1:18" ht="12">
      <c r="A5798" s="31"/>
      <c r="Q5798" s="31"/>
      <c r="R5798" s="31"/>
    </row>
    <row r="5799" spans="1:18" ht="12">
      <c r="A5799" s="31"/>
      <c r="Q5799" s="31"/>
      <c r="R5799" s="31"/>
    </row>
    <row r="5800" spans="1:18" ht="12">
      <c r="A5800" s="31"/>
      <c r="Q5800" s="31"/>
      <c r="R5800" s="31"/>
    </row>
    <row r="5801" spans="1:18" ht="12">
      <c r="A5801" s="31"/>
      <c r="Q5801" s="31"/>
      <c r="R5801" s="31"/>
    </row>
    <row r="5802" spans="1:18" ht="12">
      <c r="A5802" s="31"/>
      <c r="Q5802" s="31"/>
      <c r="R5802" s="31"/>
    </row>
    <row r="5803" spans="1:18" ht="12">
      <c r="A5803" s="31"/>
      <c r="Q5803" s="31"/>
      <c r="R5803" s="31"/>
    </row>
    <row r="5804" spans="1:18" ht="12">
      <c r="A5804" s="31"/>
      <c r="Q5804" s="31"/>
      <c r="R5804" s="31"/>
    </row>
    <row r="5805" spans="1:18" ht="12">
      <c r="A5805" s="31"/>
      <c r="Q5805" s="31"/>
      <c r="R5805" s="31"/>
    </row>
    <row r="5806" spans="1:18" ht="12">
      <c r="A5806" s="31"/>
      <c r="Q5806" s="31"/>
      <c r="R5806" s="31"/>
    </row>
    <row r="5807" spans="1:18" ht="12">
      <c r="A5807" s="31"/>
      <c r="Q5807" s="31"/>
      <c r="R5807" s="31"/>
    </row>
    <row r="5808" spans="1:18" ht="12">
      <c r="A5808" s="31"/>
      <c r="Q5808" s="31"/>
      <c r="R5808" s="31"/>
    </row>
    <row r="5809" spans="1:18" ht="12">
      <c r="A5809" s="31"/>
      <c r="Q5809" s="31"/>
      <c r="R5809" s="31"/>
    </row>
    <row r="5810" spans="1:18" ht="12">
      <c r="A5810" s="31"/>
      <c r="Q5810" s="31"/>
      <c r="R5810" s="31"/>
    </row>
    <row r="5811" spans="1:18" ht="12">
      <c r="A5811" s="31"/>
      <c r="Q5811" s="31"/>
      <c r="R5811" s="31"/>
    </row>
    <row r="5812" spans="1:18" ht="12">
      <c r="A5812" s="31"/>
      <c r="Q5812" s="31"/>
      <c r="R5812" s="31"/>
    </row>
    <row r="5813" spans="1:18" ht="12">
      <c r="A5813" s="31"/>
      <c r="Q5813" s="31"/>
      <c r="R5813" s="31"/>
    </row>
    <row r="5814" spans="1:18" ht="12">
      <c r="A5814" s="31"/>
      <c r="Q5814" s="31"/>
      <c r="R5814" s="31"/>
    </row>
    <row r="5815" spans="1:18" ht="12">
      <c r="A5815" s="31"/>
      <c r="Q5815" s="31"/>
      <c r="R5815" s="31"/>
    </row>
    <row r="5816" spans="1:18" ht="12">
      <c r="A5816" s="31"/>
      <c r="Q5816" s="31"/>
      <c r="R5816" s="31"/>
    </row>
    <row r="5817" spans="1:18" ht="12">
      <c r="A5817" s="31"/>
      <c r="Q5817" s="31"/>
      <c r="R5817" s="31"/>
    </row>
    <row r="5818" spans="1:18" ht="12">
      <c r="A5818" s="31"/>
      <c r="Q5818" s="31"/>
      <c r="R5818" s="31"/>
    </row>
    <row r="5819" spans="1:18" ht="12">
      <c r="A5819" s="31"/>
      <c r="Q5819" s="31"/>
      <c r="R5819" s="31"/>
    </row>
    <row r="5820" spans="1:18" ht="12">
      <c r="A5820" s="31"/>
      <c r="Q5820" s="31"/>
      <c r="R5820" s="31"/>
    </row>
    <row r="5821" spans="1:18" ht="12">
      <c r="A5821" s="31"/>
      <c r="Q5821" s="31"/>
      <c r="R5821" s="31"/>
    </row>
    <row r="5822" spans="1:18" ht="12">
      <c r="A5822" s="31"/>
      <c r="Q5822" s="31"/>
      <c r="R5822" s="31"/>
    </row>
    <row r="5823" spans="1:18" ht="12">
      <c r="A5823" s="31"/>
      <c r="Q5823" s="31"/>
      <c r="R5823" s="31"/>
    </row>
    <row r="5824" spans="1:18" ht="12">
      <c r="A5824" s="31"/>
      <c r="Q5824" s="31"/>
      <c r="R5824" s="31"/>
    </row>
    <row r="5825" spans="1:18" ht="12">
      <c r="A5825" s="31"/>
      <c r="Q5825" s="31"/>
      <c r="R5825" s="31"/>
    </row>
    <row r="5826" spans="1:18" ht="12">
      <c r="A5826" s="31"/>
      <c r="Q5826" s="31"/>
      <c r="R5826" s="31"/>
    </row>
    <row r="5827" spans="1:18" ht="12">
      <c r="A5827" s="31"/>
      <c r="Q5827" s="31"/>
      <c r="R5827" s="31"/>
    </row>
    <row r="5828" spans="1:18" ht="12">
      <c r="A5828" s="31"/>
      <c r="Q5828" s="31"/>
      <c r="R5828" s="31"/>
    </row>
    <row r="5829" spans="1:18" ht="12">
      <c r="A5829" s="31"/>
      <c r="Q5829" s="31"/>
      <c r="R5829" s="31"/>
    </row>
    <row r="5830" spans="1:18" ht="12">
      <c r="A5830" s="31"/>
      <c r="Q5830" s="31"/>
      <c r="R5830" s="31"/>
    </row>
    <row r="5831" spans="1:18" ht="12">
      <c r="A5831" s="31"/>
      <c r="Q5831" s="31"/>
      <c r="R5831" s="31"/>
    </row>
    <row r="5832" spans="1:18" ht="12">
      <c r="A5832" s="31"/>
      <c r="Q5832" s="31"/>
      <c r="R5832" s="31"/>
    </row>
    <row r="5833" spans="1:18" ht="12">
      <c r="A5833" s="31"/>
      <c r="Q5833" s="31"/>
      <c r="R5833" s="31"/>
    </row>
    <row r="5834" spans="1:18" ht="12">
      <c r="A5834" s="31"/>
      <c r="Q5834" s="31"/>
      <c r="R5834" s="31"/>
    </row>
    <row r="5835" spans="1:18" ht="12">
      <c r="A5835" s="31"/>
      <c r="Q5835" s="31"/>
      <c r="R5835" s="31"/>
    </row>
    <row r="5836" spans="1:18" ht="12">
      <c r="A5836" s="31"/>
      <c r="Q5836" s="31"/>
      <c r="R5836" s="31"/>
    </row>
    <row r="5837" spans="1:18" ht="12">
      <c r="A5837" s="31"/>
      <c r="Q5837" s="31"/>
      <c r="R5837" s="31"/>
    </row>
    <row r="5838" spans="1:18" ht="12">
      <c r="A5838" s="31"/>
      <c r="Q5838" s="31"/>
      <c r="R5838" s="31"/>
    </row>
    <row r="5839" spans="1:18" ht="12">
      <c r="A5839" s="31"/>
      <c r="Q5839" s="31"/>
      <c r="R5839" s="31"/>
    </row>
    <row r="5840" spans="1:18" ht="12">
      <c r="A5840" s="31"/>
      <c r="Q5840" s="31"/>
      <c r="R5840" s="31"/>
    </row>
    <row r="5841" spans="1:18" ht="12">
      <c r="A5841" s="31"/>
      <c r="Q5841" s="31"/>
      <c r="R5841" s="31"/>
    </row>
    <row r="5842" spans="1:18" ht="12">
      <c r="A5842" s="31"/>
      <c r="Q5842" s="31"/>
      <c r="R5842" s="31"/>
    </row>
    <row r="5843" spans="1:18" ht="12">
      <c r="A5843" s="31"/>
      <c r="Q5843" s="31"/>
      <c r="R5843" s="31"/>
    </row>
    <row r="5844" spans="1:18" ht="12">
      <c r="A5844" s="31"/>
      <c r="Q5844" s="31"/>
      <c r="R5844" s="31"/>
    </row>
    <row r="5845" spans="1:18" ht="12">
      <c r="A5845" s="31"/>
      <c r="Q5845" s="31"/>
      <c r="R5845" s="31"/>
    </row>
    <row r="5846" spans="1:18" ht="12">
      <c r="A5846" s="31"/>
      <c r="Q5846" s="31"/>
      <c r="R5846" s="31"/>
    </row>
    <row r="5847" spans="1:18" ht="12">
      <c r="A5847" s="31"/>
      <c r="Q5847" s="31"/>
      <c r="R5847" s="31"/>
    </row>
    <row r="5848" spans="1:18" ht="12">
      <c r="A5848" s="31"/>
      <c r="Q5848" s="31"/>
      <c r="R5848" s="31"/>
    </row>
    <row r="5849" spans="1:18" ht="12">
      <c r="A5849" s="31"/>
      <c r="Q5849" s="31"/>
      <c r="R5849" s="31"/>
    </row>
    <row r="5850" spans="1:18" ht="12">
      <c r="A5850" s="31"/>
      <c r="Q5850" s="31"/>
      <c r="R5850" s="31"/>
    </row>
    <row r="5851" spans="1:18" ht="12">
      <c r="A5851" s="31"/>
      <c r="Q5851" s="31"/>
      <c r="R5851" s="31"/>
    </row>
    <row r="5852" spans="1:18" ht="12">
      <c r="A5852" s="31"/>
      <c r="Q5852" s="31"/>
      <c r="R5852" s="31"/>
    </row>
    <row r="5853" spans="1:18" ht="12">
      <c r="A5853" s="31"/>
      <c r="Q5853" s="31"/>
      <c r="R5853" s="31"/>
    </row>
    <row r="5854" spans="1:18" ht="12">
      <c r="A5854" s="31"/>
      <c r="Q5854" s="31"/>
      <c r="R5854" s="31"/>
    </row>
    <row r="5855" spans="1:18" ht="12">
      <c r="A5855" s="31"/>
      <c r="Q5855" s="31"/>
      <c r="R5855" s="31"/>
    </row>
    <row r="5856" spans="1:18" ht="12">
      <c r="A5856" s="31"/>
      <c r="Q5856" s="31"/>
      <c r="R5856" s="31"/>
    </row>
    <row r="5857" spans="1:18" ht="12">
      <c r="A5857" s="31"/>
      <c r="Q5857" s="31"/>
      <c r="R5857" s="31"/>
    </row>
    <row r="5858" spans="1:18" ht="12">
      <c r="A5858" s="31"/>
      <c r="Q5858" s="31"/>
      <c r="R5858" s="31"/>
    </row>
    <row r="5859" spans="1:18" ht="12">
      <c r="A5859" s="31"/>
      <c r="Q5859" s="31"/>
      <c r="R5859" s="31"/>
    </row>
    <row r="5860" spans="1:18" ht="12">
      <c r="A5860" s="31"/>
      <c r="Q5860" s="31"/>
      <c r="R5860" s="31"/>
    </row>
    <row r="5861" spans="1:18" ht="12">
      <c r="A5861" s="31"/>
      <c r="Q5861" s="31"/>
      <c r="R5861" s="31"/>
    </row>
    <row r="5862" spans="1:18" ht="12">
      <c r="A5862" s="31"/>
      <c r="Q5862" s="31"/>
      <c r="R5862" s="31"/>
    </row>
    <row r="5863" spans="1:18" ht="12">
      <c r="A5863" s="31"/>
      <c r="Q5863" s="31"/>
      <c r="R5863" s="31"/>
    </row>
    <row r="5864" spans="1:18" ht="12">
      <c r="A5864" s="31"/>
      <c r="Q5864" s="31"/>
      <c r="R5864" s="31"/>
    </row>
    <row r="5865" spans="1:18" ht="12">
      <c r="A5865" s="31"/>
      <c r="Q5865" s="31"/>
      <c r="R5865" s="31"/>
    </row>
    <row r="5866" spans="1:18" ht="12">
      <c r="A5866" s="31"/>
      <c r="Q5866" s="31"/>
      <c r="R5866" s="31"/>
    </row>
    <row r="5867" spans="1:18" ht="12">
      <c r="A5867" s="31"/>
      <c r="Q5867" s="31"/>
      <c r="R5867" s="31"/>
    </row>
    <row r="5868" spans="1:18" ht="12">
      <c r="A5868" s="31"/>
      <c r="Q5868" s="31"/>
      <c r="R5868" s="31"/>
    </row>
    <row r="5869" spans="1:18" ht="12">
      <c r="A5869" s="31"/>
      <c r="Q5869" s="31"/>
      <c r="R5869" s="31"/>
    </row>
    <row r="5870" spans="1:18" ht="12">
      <c r="A5870" s="31"/>
      <c r="Q5870" s="31"/>
      <c r="R5870" s="31"/>
    </row>
    <row r="5871" spans="1:18" ht="12">
      <c r="A5871" s="31"/>
      <c r="Q5871" s="31"/>
      <c r="R5871" s="31"/>
    </row>
    <row r="5872" spans="1:18" ht="12">
      <c r="A5872" s="31"/>
      <c r="Q5872" s="31"/>
      <c r="R5872" s="31"/>
    </row>
    <row r="5873" spans="1:18" ht="12">
      <c r="A5873" s="31"/>
      <c r="Q5873" s="31"/>
      <c r="R5873" s="31"/>
    </row>
    <row r="5874" spans="1:18" ht="12">
      <c r="A5874" s="31"/>
      <c r="Q5874" s="31"/>
      <c r="R5874" s="31"/>
    </row>
    <row r="5875" spans="1:18" ht="12">
      <c r="A5875" s="31"/>
      <c r="Q5875" s="31"/>
      <c r="R5875" s="31"/>
    </row>
    <row r="5876" spans="1:18" ht="12">
      <c r="A5876" s="31"/>
      <c r="Q5876" s="31"/>
      <c r="R5876" s="31"/>
    </row>
    <row r="5877" spans="1:18" ht="12">
      <c r="A5877" s="31"/>
      <c r="Q5877" s="31"/>
      <c r="R5877" s="31"/>
    </row>
    <row r="5878" spans="1:18" ht="12">
      <c r="A5878" s="31"/>
      <c r="Q5878" s="31"/>
      <c r="R5878" s="31"/>
    </row>
    <row r="5879" spans="1:18" ht="12">
      <c r="A5879" s="31"/>
      <c r="Q5879" s="31"/>
      <c r="R5879" s="31"/>
    </row>
    <row r="5880" spans="1:18" ht="12">
      <c r="A5880" s="31"/>
      <c r="Q5880" s="31"/>
      <c r="R5880" s="31"/>
    </row>
    <row r="5881" spans="1:18" ht="12">
      <c r="A5881" s="31"/>
      <c r="Q5881" s="31"/>
      <c r="R5881" s="31"/>
    </row>
    <row r="5882" spans="1:18" ht="12">
      <c r="A5882" s="31"/>
      <c r="Q5882" s="31"/>
      <c r="R5882" s="31"/>
    </row>
    <row r="5883" spans="1:18" ht="12">
      <c r="A5883" s="31"/>
      <c r="Q5883" s="31"/>
      <c r="R5883" s="31"/>
    </row>
    <row r="5884" spans="1:18" ht="12">
      <c r="A5884" s="31"/>
      <c r="Q5884" s="31"/>
      <c r="R5884" s="31"/>
    </row>
    <row r="5885" spans="1:18" ht="12">
      <c r="A5885" s="31"/>
      <c r="Q5885" s="31"/>
      <c r="R5885" s="31"/>
    </row>
    <row r="5886" spans="1:18" ht="12">
      <c r="A5886" s="31"/>
      <c r="Q5886" s="31"/>
      <c r="R5886" s="31"/>
    </row>
    <row r="5887" spans="1:18" ht="12">
      <c r="A5887" s="31"/>
      <c r="Q5887" s="31"/>
      <c r="R5887" s="31"/>
    </row>
    <row r="5888" spans="1:18" ht="12">
      <c r="A5888" s="31"/>
      <c r="Q5888" s="31"/>
      <c r="R5888" s="31"/>
    </row>
    <row r="5889" spans="1:18" ht="12">
      <c r="A5889" s="31"/>
      <c r="Q5889" s="31"/>
      <c r="R5889" s="31"/>
    </row>
    <row r="5890" spans="1:18" ht="12">
      <c r="A5890" s="31"/>
      <c r="Q5890" s="31"/>
      <c r="R5890" s="31"/>
    </row>
    <row r="5891" spans="1:18" ht="12">
      <c r="A5891" s="31"/>
      <c r="Q5891" s="31"/>
      <c r="R5891" s="31"/>
    </row>
    <row r="5892" spans="1:18" ht="12">
      <c r="A5892" s="31"/>
      <c r="Q5892" s="31"/>
      <c r="R5892" s="31"/>
    </row>
    <row r="5893" spans="1:18" ht="12">
      <c r="A5893" s="31"/>
      <c r="Q5893" s="31"/>
      <c r="R5893" s="31"/>
    </row>
    <row r="5894" spans="1:18" ht="12">
      <c r="A5894" s="31"/>
      <c r="Q5894" s="31"/>
      <c r="R5894" s="31"/>
    </row>
    <row r="5895" spans="1:18" ht="12">
      <c r="A5895" s="31"/>
      <c r="Q5895" s="31"/>
      <c r="R5895" s="31"/>
    </row>
    <row r="5896" spans="1:18" ht="12">
      <c r="A5896" s="31"/>
      <c r="Q5896" s="31"/>
      <c r="R5896" s="31"/>
    </row>
    <row r="5897" spans="1:18" ht="12">
      <c r="A5897" s="31"/>
      <c r="Q5897" s="31"/>
      <c r="R5897" s="31"/>
    </row>
    <row r="5898" spans="1:18" ht="12">
      <c r="A5898" s="31"/>
      <c r="Q5898" s="31"/>
      <c r="R5898" s="31"/>
    </row>
    <row r="5899" spans="1:18" ht="12">
      <c r="A5899" s="31"/>
      <c r="Q5899" s="31"/>
      <c r="R5899" s="31"/>
    </row>
    <row r="5900" spans="1:18" ht="12">
      <c r="A5900" s="31"/>
      <c r="Q5900" s="31"/>
      <c r="R5900" s="31"/>
    </row>
    <row r="5901" spans="1:18" ht="12">
      <c r="A5901" s="31"/>
      <c r="Q5901" s="31"/>
      <c r="R5901" s="31"/>
    </row>
    <row r="5902" spans="1:18" ht="12">
      <c r="A5902" s="31"/>
      <c r="Q5902" s="31"/>
      <c r="R5902" s="31"/>
    </row>
    <row r="5903" spans="1:18" ht="12">
      <c r="A5903" s="31"/>
      <c r="Q5903" s="31"/>
      <c r="R5903" s="31"/>
    </row>
    <row r="5904" spans="1:18" ht="12">
      <c r="A5904" s="31"/>
      <c r="Q5904" s="31"/>
      <c r="R5904" s="31"/>
    </row>
    <row r="5905" spans="1:18" ht="12">
      <c r="A5905" s="31"/>
      <c r="Q5905" s="31"/>
      <c r="R5905" s="31"/>
    </row>
    <row r="5906" spans="1:18" ht="12">
      <c r="A5906" s="31"/>
      <c r="Q5906" s="31"/>
      <c r="R5906" s="31"/>
    </row>
    <row r="5907" spans="1:18" ht="12">
      <c r="A5907" s="31"/>
      <c r="Q5907" s="31"/>
      <c r="R5907" s="31"/>
    </row>
    <row r="5908" spans="1:18" ht="12">
      <c r="A5908" s="31"/>
      <c r="Q5908" s="31"/>
      <c r="R5908" s="31"/>
    </row>
    <row r="5909" spans="1:18" ht="12">
      <c r="A5909" s="31"/>
      <c r="Q5909" s="31"/>
      <c r="R5909" s="31"/>
    </row>
    <row r="5910" spans="1:18" ht="12">
      <c r="A5910" s="31"/>
      <c r="Q5910" s="31"/>
      <c r="R5910" s="31"/>
    </row>
    <row r="5911" spans="1:18" ht="12">
      <c r="A5911" s="31"/>
      <c r="Q5911" s="31"/>
      <c r="R5911" s="31"/>
    </row>
    <row r="5912" spans="1:18" ht="12">
      <c r="A5912" s="31"/>
      <c r="Q5912" s="31"/>
      <c r="R5912" s="31"/>
    </row>
    <row r="5913" spans="1:18" ht="12">
      <c r="A5913" s="31"/>
      <c r="Q5913" s="31"/>
      <c r="R5913" s="31"/>
    </row>
    <row r="5914" spans="1:18" ht="12">
      <c r="A5914" s="31"/>
      <c r="Q5914" s="31"/>
      <c r="R5914" s="31"/>
    </row>
    <row r="5915" spans="1:18" ht="12">
      <c r="A5915" s="31"/>
      <c r="Q5915" s="31"/>
      <c r="R5915" s="31"/>
    </row>
    <row r="5916" spans="1:18" ht="12">
      <c r="A5916" s="31"/>
      <c r="Q5916" s="31"/>
      <c r="R5916" s="31"/>
    </row>
    <row r="5917" spans="1:18" ht="12">
      <c r="A5917" s="31"/>
      <c r="Q5917" s="31"/>
      <c r="R5917" s="31"/>
    </row>
    <row r="5918" spans="1:18" ht="12">
      <c r="A5918" s="31"/>
      <c r="Q5918" s="31"/>
      <c r="R5918" s="31"/>
    </row>
    <row r="5919" spans="1:18" ht="12">
      <c r="A5919" s="31"/>
      <c r="Q5919" s="31"/>
      <c r="R5919" s="31"/>
    </row>
    <row r="5920" spans="1:18" ht="12">
      <c r="A5920" s="31"/>
      <c r="Q5920" s="31"/>
      <c r="R5920" s="31"/>
    </row>
    <row r="5921" spans="1:18" ht="12">
      <c r="A5921" s="31"/>
      <c r="Q5921" s="31"/>
      <c r="R5921" s="31"/>
    </row>
    <row r="5922" spans="1:18" ht="12">
      <c r="A5922" s="31"/>
      <c r="Q5922" s="31"/>
      <c r="R5922" s="31"/>
    </row>
    <row r="5923" spans="1:18" ht="12">
      <c r="A5923" s="31"/>
      <c r="Q5923" s="31"/>
      <c r="R5923" s="31"/>
    </row>
    <row r="5924" spans="1:18" ht="12">
      <c r="A5924" s="31"/>
      <c r="Q5924" s="31"/>
      <c r="R5924" s="31"/>
    </row>
    <row r="5925" spans="1:18" ht="12">
      <c r="A5925" s="31"/>
      <c r="Q5925" s="31"/>
      <c r="R5925" s="31"/>
    </row>
    <row r="5926" spans="1:18" ht="12">
      <c r="A5926" s="31"/>
      <c r="Q5926" s="31"/>
      <c r="R5926" s="31"/>
    </row>
    <row r="5927" spans="1:18" ht="12">
      <c r="A5927" s="31"/>
      <c r="Q5927" s="31"/>
      <c r="R5927" s="31"/>
    </row>
    <row r="5928" spans="1:18" ht="12">
      <c r="A5928" s="31"/>
      <c r="Q5928" s="31"/>
      <c r="R5928" s="31"/>
    </row>
    <row r="5929" spans="1:18" ht="12">
      <c r="A5929" s="31"/>
      <c r="Q5929" s="31"/>
      <c r="R5929" s="31"/>
    </row>
    <row r="5930" spans="1:18" ht="12">
      <c r="A5930" s="31"/>
      <c r="Q5930" s="31"/>
      <c r="R5930" s="31"/>
    </row>
    <row r="5931" spans="1:18" ht="12">
      <c r="A5931" s="31"/>
      <c r="Q5931" s="31"/>
      <c r="R5931" s="31"/>
    </row>
    <row r="5932" spans="1:18" ht="12">
      <c r="A5932" s="31"/>
      <c r="Q5932" s="31"/>
      <c r="R5932" s="31"/>
    </row>
    <row r="5933" spans="1:18" ht="12">
      <c r="A5933" s="31"/>
      <c r="Q5933" s="31"/>
      <c r="R5933" s="31"/>
    </row>
    <row r="5934" spans="1:18" ht="12">
      <c r="A5934" s="31"/>
      <c r="Q5934" s="31"/>
      <c r="R5934" s="31"/>
    </row>
    <row r="5935" spans="1:18" ht="12">
      <c r="A5935" s="31"/>
      <c r="Q5935" s="31"/>
      <c r="R5935" s="31"/>
    </row>
    <row r="5936" spans="1:18" ht="12">
      <c r="A5936" s="31"/>
      <c r="Q5936" s="31"/>
      <c r="R5936" s="31"/>
    </row>
    <row r="5937" spans="1:18" ht="12">
      <c r="A5937" s="31"/>
      <c r="Q5937" s="31"/>
      <c r="R5937" s="31"/>
    </row>
    <row r="5938" spans="1:18" ht="12">
      <c r="A5938" s="31"/>
      <c r="Q5938" s="31"/>
      <c r="R5938" s="31"/>
    </row>
    <row r="5939" spans="1:18" ht="12">
      <c r="A5939" s="31"/>
      <c r="Q5939" s="31"/>
      <c r="R5939" s="31"/>
    </row>
    <row r="5940" spans="1:18" ht="12">
      <c r="A5940" s="31"/>
      <c r="Q5940" s="31"/>
      <c r="R5940" s="31"/>
    </row>
    <row r="5941" spans="1:18" ht="12">
      <c r="A5941" s="31"/>
      <c r="Q5941" s="31"/>
      <c r="R5941" s="31"/>
    </row>
    <row r="5942" spans="1:18" ht="12">
      <c r="A5942" s="31"/>
      <c r="Q5942" s="31"/>
      <c r="R5942" s="31"/>
    </row>
    <row r="5943" spans="1:18" ht="12">
      <c r="A5943" s="31"/>
      <c r="Q5943" s="31"/>
      <c r="R5943" s="31"/>
    </row>
    <row r="5944" spans="1:18" ht="12">
      <c r="A5944" s="31"/>
      <c r="Q5944" s="31"/>
      <c r="R5944" s="31"/>
    </row>
    <row r="5945" spans="1:18" ht="12">
      <c r="A5945" s="31"/>
      <c r="Q5945" s="31"/>
      <c r="R5945" s="31"/>
    </row>
    <row r="5946" spans="1:18" ht="12">
      <c r="A5946" s="31"/>
      <c r="Q5946" s="31"/>
      <c r="R5946" s="31"/>
    </row>
    <row r="5947" spans="1:18" ht="12">
      <c r="A5947" s="31"/>
      <c r="Q5947" s="31"/>
      <c r="R5947" s="31"/>
    </row>
    <row r="5948" spans="1:18" ht="12">
      <c r="A5948" s="31"/>
      <c r="Q5948" s="31"/>
      <c r="R5948" s="31"/>
    </row>
    <row r="5949" spans="1:18" ht="12">
      <c r="A5949" s="31"/>
      <c r="Q5949" s="31"/>
      <c r="R5949" s="31"/>
    </row>
    <row r="5950" spans="1:18" ht="12">
      <c r="A5950" s="31"/>
      <c r="Q5950" s="31"/>
      <c r="R5950" s="31"/>
    </row>
    <row r="5951" spans="1:18" ht="12">
      <c r="A5951" s="31"/>
      <c r="Q5951" s="31"/>
      <c r="R5951" s="31"/>
    </row>
    <row r="5952" spans="1:18" ht="12">
      <c r="A5952" s="31"/>
      <c r="Q5952" s="31"/>
      <c r="R5952" s="31"/>
    </row>
    <row r="5953" spans="1:18" ht="12">
      <c r="A5953" s="31"/>
      <c r="Q5953" s="31"/>
      <c r="R5953" s="31"/>
    </row>
    <row r="5954" spans="1:18" ht="12">
      <c r="A5954" s="31"/>
      <c r="Q5954" s="31"/>
      <c r="R5954" s="31"/>
    </row>
    <row r="5955" spans="1:18" ht="12">
      <c r="A5955" s="31"/>
      <c r="Q5955" s="31"/>
      <c r="R5955" s="31"/>
    </row>
    <row r="5956" spans="1:18" ht="12">
      <c r="A5956" s="31"/>
      <c r="Q5956" s="31"/>
      <c r="R5956" s="31"/>
    </row>
    <row r="5957" spans="1:18" ht="12">
      <c r="A5957" s="31"/>
      <c r="Q5957" s="31"/>
      <c r="R5957" s="31"/>
    </row>
    <row r="5958" spans="1:18" ht="12">
      <c r="A5958" s="31"/>
      <c r="Q5958" s="31"/>
      <c r="R5958" s="31"/>
    </row>
    <row r="5959" spans="1:18" ht="12">
      <c r="A5959" s="31"/>
      <c r="Q5959" s="31"/>
      <c r="R5959" s="31"/>
    </row>
    <row r="5960" spans="1:18" ht="12">
      <c r="A5960" s="31"/>
      <c r="Q5960" s="31"/>
      <c r="R5960" s="31"/>
    </row>
    <row r="5961" spans="1:18" ht="12">
      <c r="A5961" s="31"/>
      <c r="Q5961" s="31"/>
      <c r="R5961" s="31"/>
    </row>
    <row r="5962" spans="1:18" ht="12">
      <c r="A5962" s="31"/>
      <c r="Q5962" s="31"/>
      <c r="R5962" s="31"/>
    </row>
    <row r="5963" spans="1:18" ht="12">
      <c r="A5963" s="31"/>
      <c r="Q5963" s="31"/>
      <c r="R5963" s="31"/>
    </row>
    <row r="5964" spans="1:18" ht="12">
      <c r="A5964" s="31"/>
      <c r="Q5964" s="31"/>
      <c r="R5964" s="31"/>
    </row>
    <row r="5965" spans="1:18" ht="12">
      <c r="A5965" s="31"/>
      <c r="Q5965" s="31"/>
      <c r="R5965" s="31"/>
    </row>
    <row r="5966" spans="1:18" ht="12">
      <c r="A5966" s="31"/>
      <c r="Q5966" s="31"/>
      <c r="R5966" s="31"/>
    </row>
    <row r="5967" spans="1:18" ht="12">
      <c r="A5967" s="31"/>
      <c r="Q5967" s="31"/>
      <c r="R5967" s="31"/>
    </row>
    <row r="5968" spans="1:18" ht="12">
      <c r="A5968" s="31"/>
      <c r="Q5968" s="31"/>
      <c r="R5968" s="31"/>
    </row>
    <row r="5969" spans="1:18" ht="12">
      <c r="A5969" s="31"/>
      <c r="Q5969" s="31"/>
      <c r="R5969" s="31"/>
    </row>
    <row r="5970" spans="1:18" ht="12">
      <c r="A5970" s="31"/>
      <c r="Q5970" s="31"/>
      <c r="R5970" s="31"/>
    </row>
    <row r="5971" spans="1:18" ht="12">
      <c r="A5971" s="31"/>
      <c r="Q5971" s="31"/>
      <c r="R5971" s="31"/>
    </row>
    <row r="5972" spans="1:18" ht="12">
      <c r="A5972" s="31"/>
      <c r="Q5972" s="31"/>
      <c r="R5972" s="31"/>
    </row>
    <row r="5973" spans="1:18" ht="12">
      <c r="A5973" s="31"/>
      <c r="Q5973" s="31"/>
      <c r="R5973" s="31"/>
    </row>
    <row r="5974" spans="1:18" ht="12">
      <c r="A5974" s="31"/>
      <c r="Q5974" s="31"/>
      <c r="R5974" s="31"/>
    </row>
    <row r="5975" spans="1:18" ht="12">
      <c r="A5975" s="31"/>
      <c r="Q5975" s="31"/>
      <c r="R5975" s="31"/>
    </row>
    <row r="5976" spans="1:18" ht="12">
      <c r="A5976" s="31"/>
      <c r="Q5976" s="31"/>
      <c r="R5976" s="31"/>
    </row>
    <row r="5977" spans="1:18" ht="12">
      <c r="A5977" s="31"/>
      <c r="Q5977" s="31"/>
      <c r="R5977" s="31"/>
    </row>
    <row r="5978" spans="1:18" ht="12">
      <c r="A5978" s="31"/>
      <c r="Q5978" s="31"/>
      <c r="R5978" s="31"/>
    </row>
    <row r="5979" spans="1:18" ht="12">
      <c r="A5979" s="31"/>
      <c r="Q5979" s="31"/>
      <c r="R5979" s="31"/>
    </row>
    <row r="5980" spans="1:18" ht="12">
      <c r="A5980" s="31"/>
      <c r="Q5980" s="31"/>
      <c r="R5980" s="31"/>
    </row>
    <row r="5981" spans="1:18" ht="12">
      <c r="A5981" s="31"/>
      <c r="Q5981" s="31"/>
      <c r="R5981" s="31"/>
    </row>
    <row r="5982" spans="1:18" ht="12">
      <c r="A5982" s="31"/>
      <c r="Q5982" s="31"/>
      <c r="R5982" s="31"/>
    </row>
    <row r="5983" spans="1:18" ht="12">
      <c r="A5983" s="31"/>
      <c r="Q5983" s="31"/>
      <c r="R5983" s="31"/>
    </row>
    <row r="5984" spans="1:18" ht="12">
      <c r="A5984" s="31"/>
      <c r="Q5984" s="31"/>
      <c r="R5984" s="31"/>
    </row>
    <row r="5985" spans="1:18" ht="12">
      <c r="A5985" s="31"/>
      <c r="Q5985" s="31"/>
      <c r="R5985" s="31"/>
    </row>
    <row r="5986" spans="1:18" ht="12">
      <c r="A5986" s="31"/>
      <c r="Q5986" s="31"/>
      <c r="R5986" s="31"/>
    </row>
    <row r="5987" spans="1:18" ht="12">
      <c r="A5987" s="31"/>
      <c r="Q5987" s="31"/>
      <c r="R5987" s="31"/>
    </row>
    <row r="5988" spans="1:18" ht="12">
      <c r="A5988" s="31"/>
      <c r="Q5988" s="31"/>
      <c r="R5988" s="31"/>
    </row>
    <row r="5989" spans="1:18" ht="12">
      <c r="A5989" s="31"/>
      <c r="Q5989" s="31"/>
      <c r="R5989" s="31"/>
    </row>
    <row r="5990" spans="1:18" ht="12">
      <c r="A5990" s="31"/>
      <c r="Q5990" s="31"/>
      <c r="R5990" s="31"/>
    </row>
    <row r="5991" spans="1:18" ht="12">
      <c r="A5991" s="31"/>
      <c r="Q5991" s="31"/>
      <c r="R5991" s="31"/>
    </row>
    <row r="5992" spans="1:18" ht="12">
      <c r="A5992" s="31"/>
      <c r="Q5992" s="31"/>
      <c r="R5992" s="31"/>
    </row>
    <row r="5993" spans="1:18" ht="12">
      <c r="A5993" s="31"/>
      <c r="Q5993" s="31"/>
      <c r="R5993" s="31"/>
    </row>
    <row r="5994" spans="1:18" ht="12">
      <c r="A5994" s="31"/>
      <c r="Q5994" s="31"/>
      <c r="R5994" s="31"/>
    </row>
    <row r="5995" spans="1:18" ht="12">
      <c r="A5995" s="31"/>
      <c r="Q5995" s="31"/>
      <c r="R5995" s="31"/>
    </row>
    <row r="5996" spans="1:18" ht="12">
      <c r="A5996" s="31"/>
      <c r="Q5996" s="31"/>
      <c r="R5996" s="31"/>
    </row>
    <row r="5997" spans="1:18" ht="12">
      <c r="A5997" s="31"/>
      <c r="Q5997" s="31"/>
      <c r="R5997" s="31"/>
    </row>
    <row r="5998" spans="1:18" ht="12">
      <c r="A5998" s="31"/>
      <c r="Q5998" s="31"/>
      <c r="R5998" s="31"/>
    </row>
    <row r="5999" spans="1:18" ht="12">
      <c r="A5999" s="31"/>
      <c r="Q5999" s="31"/>
      <c r="R5999" s="31"/>
    </row>
    <row r="6000" spans="1:18" ht="12">
      <c r="A6000" s="31"/>
      <c r="Q6000" s="31"/>
      <c r="R6000" s="31"/>
    </row>
    <row r="6001" spans="1:18" ht="12">
      <c r="A6001" s="31"/>
      <c r="Q6001" s="31"/>
      <c r="R6001" s="31"/>
    </row>
    <row r="6002" spans="1:18" ht="12">
      <c r="A6002" s="31"/>
      <c r="Q6002" s="31"/>
      <c r="R6002" s="31"/>
    </row>
    <row r="6003" spans="1:18" ht="12">
      <c r="A6003" s="31"/>
      <c r="Q6003" s="31"/>
      <c r="R6003" s="31"/>
    </row>
    <row r="6004" spans="1:18" ht="12">
      <c r="A6004" s="31"/>
      <c r="Q6004" s="31"/>
      <c r="R6004" s="31"/>
    </row>
    <row r="6005" spans="1:18" ht="12">
      <c r="A6005" s="31"/>
      <c r="Q6005" s="31"/>
      <c r="R6005" s="31"/>
    </row>
    <row r="6006" spans="1:18" ht="12">
      <c r="A6006" s="31"/>
      <c r="Q6006" s="31"/>
      <c r="R6006" s="31"/>
    </row>
    <row r="6007" spans="1:18" ht="12">
      <c r="A6007" s="31"/>
      <c r="Q6007" s="31"/>
      <c r="R6007" s="31"/>
    </row>
    <row r="6008" spans="1:18" ht="12">
      <c r="A6008" s="31"/>
      <c r="Q6008" s="31"/>
      <c r="R6008" s="31"/>
    </row>
    <row r="6009" spans="1:18" ht="12">
      <c r="A6009" s="31"/>
      <c r="Q6009" s="31"/>
      <c r="R6009" s="31"/>
    </row>
    <row r="6010" spans="1:18" ht="12">
      <c r="A6010" s="31"/>
      <c r="Q6010" s="31"/>
      <c r="R6010" s="31"/>
    </row>
    <row r="6011" spans="1:18" ht="12">
      <c r="A6011" s="31"/>
      <c r="Q6011" s="31"/>
      <c r="R6011" s="31"/>
    </row>
    <row r="6012" spans="1:18" ht="12">
      <c r="A6012" s="31"/>
      <c r="Q6012" s="31"/>
      <c r="R6012" s="31"/>
    </row>
    <row r="6013" spans="1:18" ht="12">
      <c r="A6013" s="31"/>
      <c r="Q6013" s="31"/>
      <c r="R6013" s="31"/>
    </row>
    <row r="6014" spans="1:18" ht="12">
      <c r="A6014" s="31"/>
      <c r="Q6014" s="31"/>
      <c r="R6014" s="31"/>
    </row>
    <row r="6015" spans="1:18" ht="12">
      <c r="A6015" s="31"/>
      <c r="Q6015" s="31"/>
      <c r="R6015" s="31"/>
    </row>
    <row r="6016" spans="1:18" ht="12">
      <c r="A6016" s="31"/>
      <c r="Q6016" s="31"/>
      <c r="R6016" s="31"/>
    </row>
    <row r="6017" spans="1:18" ht="12">
      <c r="A6017" s="31"/>
      <c r="Q6017" s="31"/>
      <c r="R6017" s="31"/>
    </row>
    <row r="6018" spans="1:18" ht="12">
      <c r="A6018" s="31"/>
      <c r="Q6018" s="31"/>
      <c r="R6018" s="31"/>
    </row>
    <row r="6019" spans="1:18" ht="12">
      <c r="A6019" s="31"/>
      <c r="Q6019" s="31"/>
      <c r="R6019" s="31"/>
    </row>
    <row r="6020" spans="1:18" ht="12">
      <c r="A6020" s="31"/>
      <c r="Q6020" s="31"/>
      <c r="R6020" s="31"/>
    </row>
    <row r="6021" spans="1:18" ht="12">
      <c r="A6021" s="31"/>
      <c r="Q6021" s="31"/>
      <c r="R6021" s="31"/>
    </row>
    <row r="6022" spans="1:18" ht="12">
      <c r="A6022" s="31"/>
      <c r="Q6022" s="31"/>
      <c r="R6022" s="31"/>
    </row>
    <row r="6023" spans="1:18" ht="12">
      <c r="A6023" s="31"/>
      <c r="Q6023" s="31"/>
      <c r="R6023" s="31"/>
    </row>
    <row r="6024" spans="1:18" ht="12">
      <c r="A6024" s="31"/>
      <c r="Q6024" s="31"/>
      <c r="R6024" s="31"/>
    </row>
    <row r="6025" spans="1:18" ht="12">
      <c r="A6025" s="31"/>
      <c r="Q6025" s="31"/>
      <c r="R6025" s="31"/>
    </row>
    <row r="6026" spans="1:18" ht="12">
      <c r="A6026" s="31"/>
      <c r="Q6026" s="31"/>
      <c r="R6026" s="31"/>
    </row>
    <row r="6027" spans="1:18" ht="12">
      <c r="A6027" s="31"/>
      <c r="Q6027" s="31"/>
      <c r="R6027" s="31"/>
    </row>
    <row r="6028" spans="1:18" ht="12">
      <c r="A6028" s="31"/>
      <c r="Q6028" s="31"/>
      <c r="R6028" s="31"/>
    </row>
    <row r="6029" spans="1:18" ht="12">
      <c r="A6029" s="31"/>
      <c r="Q6029" s="31"/>
      <c r="R6029" s="31"/>
    </row>
    <row r="6030" spans="1:18" ht="12">
      <c r="A6030" s="31"/>
      <c r="Q6030" s="31"/>
      <c r="R6030" s="31"/>
    </row>
    <row r="6031" spans="1:18" ht="12">
      <c r="A6031" s="31"/>
      <c r="Q6031" s="31"/>
      <c r="R6031" s="31"/>
    </row>
    <row r="6032" spans="1:18" ht="12">
      <c r="A6032" s="31"/>
      <c r="Q6032" s="31"/>
      <c r="R6032" s="31"/>
    </row>
    <row r="6033" spans="1:18" ht="12">
      <c r="A6033" s="31"/>
      <c r="Q6033" s="31"/>
      <c r="R6033" s="31"/>
    </row>
    <row r="6034" spans="1:18" ht="12">
      <c r="A6034" s="31"/>
      <c r="Q6034" s="31"/>
      <c r="R6034" s="31"/>
    </row>
    <row r="6035" spans="1:18" ht="12">
      <c r="A6035" s="31"/>
      <c r="Q6035" s="31"/>
      <c r="R6035" s="31"/>
    </row>
    <row r="6036" spans="1:18" ht="12">
      <c r="A6036" s="31"/>
      <c r="Q6036" s="31"/>
      <c r="R6036" s="31"/>
    </row>
    <row r="6037" spans="1:18" ht="12">
      <c r="A6037" s="31"/>
      <c r="Q6037" s="31"/>
      <c r="R6037" s="31"/>
    </row>
    <row r="6038" spans="1:18" ht="12">
      <c r="A6038" s="31"/>
      <c r="Q6038" s="31"/>
      <c r="R6038" s="31"/>
    </row>
    <row r="6039" spans="1:18" ht="12">
      <c r="A6039" s="31"/>
      <c r="Q6039" s="31"/>
      <c r="R6039" s="31"/>
    </row>
    <row r="6040" spans="1:18" ht="12">
      <c r="A6040" s="31"/>
      <c r="Q6040" s="31"/>
      <c r="R6040" s="31"/>
    </row>
    <row r="6041" spans="1:18" ht="12">
      <c r="A6041" s="31"/>
      <c r="Q6041" s="31"/>
      <c r="R6041" s="31"/>
    </row>
    <row r="6042" spans="1:18" ht="12">
      <c r="A6042" s="31"/>
      <c r="Q6042" s="31"/>
      <c r="R6042" s="31"/>
    </row>
    <row r="6043" spans="1:18" ht="12">
      <c r="A6043" s="31"/>
      <c r="Q6043" s="31"/>
      <c r="R6043" s="31"/>
    </row>
    <row r="6044" spans="1:18" ht="12">
      <c r="A6044" s="31"/>
      <c r="Q6044" s="31"/>
      <c r="R6044" s="31"/>
    </row>
    <row r="6045" spans="1:18" ht="12">
      <c r="A6045" s="31"/>
      <c r="Q6045" s="31"/>
      <c r="R6045" s="31"/>
    </row>
    <row r="6046" spans="1:18" ht="12">
      <c r="A6046" s="31"/>
      <c r="Q6046" s="31"/>
      <c r="R6046" s="31"/>
    </row>
    <row r="6047" spans="1:18" ht="12">
      <c r="A6047" s="31"/>
      <c r="Q6047" s="31"/>
      <c r="R6047" s="31"/>
    </row>
    <row r="6048" spans="1:18" ht="12">
      <c r="A6048" s="31"/>
      <c r="Q6048" s="31"/>
      <c r="R6048" s="31"/>
    </row>
    <row r="6049" spans="1:18" ht="12">
      <c r="A6049" s="31"/>
      <c r="Q6049" s="31"/>
      <c r="R6049" s="31"/>
    </row>
    <row r="6050" spans="1:18" ht="12">
      <c r="A6050" s="31"/>
      <c r="Q6050" s="31"/>
      <c r="R6050" s="31"/>
    </row>
    <row r="6051" spans="1:18" ht="12">
      <c r="A6051" s="31"/>
      <c r="Q6051" s="31"/>
      <c r="R6051" s="31"/>
    </row>
    <row r="6052" spans="1:18" ht="12">
      <c r="A6052" s="31"/>
      <c r="Q6052" s="31"/>
      <c r="R6052" s="31"/>
    </row>
    <row r="6053" spans="1:18" ht="12">
      <c r="A6053" s="31"/>
      <c r="Q6053" s="31"/>
      <c r="R6053" s="31"/>
    </row>
    <row r="6054" spans="1:18" ht="12">
      <c r="A6054" s="31"/>
      <c r="Q6054" s="31"/>
      <c r="R6054" s="31"/>
    </row>
    <row r="6055" spans="1:18" ht="12">
      <c r="A6055" s="31"/>
      <c r="Q6055" s="31"/>
      <c r="R6055" s="31"/>
    </row>
    <row r="6056" spans="1:18" ht="12">
      <c r="A6056" s="31"/>
      <c r="Q6056" s="31"/>
      <c r="R6056" s="31"/>
    </row>
    <row r="6057" spans="1:18" ht="12">
      <c r="A6057" s="31"/>
      <c r="Q6057" s="31"/>
      <c r="R6057" s="31"/>
    </row>
    <row r="6058" spans="1:18" ht="12">
      <c r="A6058" s="31"/>
      <c r="Q6058" s="31"/>
      <c r="R6058" s="31"/>
    </row>
    <row r="6059" spans="1:18" ht="12">
      <c r="A6059" s="31"/>
      <c r="Q6059" s="31"/>
      <c r="R6059" s="31"/>
    </row>
    <row r="6060" spans="1:18" ht="12">
      <c r="A6060" s="31"/>
      <c r="Q6060" s="31"/>
      <c r="R6060" s="31"/>
    </row>
    <row r="6061" spans="1:18" ht="12">
      <c r="A6061" s="31"/>
      <c r="Q6061" s="31"/>
      <c r="R6061" s="31"/>
    </row>
    <row r="6062" spans="1:18" ht="12">
      <c r="A6062" s="31"/>
      <c r="Q6062" s="31"/>
      <c r="R6062" s="31"/>
    </row>
    <row r="6063" spans="1:18" ht="12">
      <c r="A6063" s="31"/>
      <c r="Q6063" s="31"/>
      <c r="R6063" s="31"/>
    </row>
    <row r="6064" spans="1:18" ht="12">
      <c r="A6064" s="31"/>
      <c r="Q6064" s="31"/>
      <c r="R6064" s="31"/>
    </row>
    <row r="6065" spans="1:18" ht="12">
      <c r="A6065" s="31"/>
      <c r="Q6065" s="31"/>
      <c r="R6065" s="31"/>
    </row>
    <row r="6066" spans="1:18" ht="12">
      <c r="A6066" s="31"/>
      <c r="Q6066" s="31"/>
      <c r="R6066" s="31"/>
    </row>
    <row r="6067" spans="1:18" ht="12">
      <c r="A6067" s="31"/>
      <c r="Q6067" s="31"/>
      <c r="R6067" s="31"/>
    </row>
    <row r="6068" spans="1:18" ht="12">
      <c r="A6068" s="31"/>
      <c r="Q6068" s="31"/>
      <c r="R6068" s="31"/>
    </row>
    <row r="6069" spans="1:18" ht="12">
      <c r="A6069" s="31"/>
      <c r="Q6069" s="31"/>
      <c r="R6069" s="31"/>
    </row>
    <row r="6070" spans="1:18" ht="12">
      <c r="A6070" s="31"/>
      <c r="Q6070" s="31"/>
      <c r="R6070" s="31"/>
    </row>
    <row r="6071" spans="1:18" ht="12">
      <c r="A6071" s="31"/>
      <c r="Q6071" s="31"/>
      <c r="R6071" s="31"/>
    </row>
    <row r="6072" spans="1:18" ht="12">
      <c r="A6072" s="31"/>
      <c r="Q6072" s="31"/>
      <c r="R6072" s="31"/>
    </row>
    <row r="6073" spans="1:18" ht="12">
      <c r="A6073" s="31"/>
      <c r="Q6073" s="31"/>
      <c r="R6073" s="31"/>
    </row>
    <row r="6074" spans="1:18" ht="12">
      <c r="A6074" s="31"/>
      <c r="Q6074" s="31"/>
      <c r="R6074" s="31"/>
    </row>
    <row r="6075" spans="1:18" ht="12">
      <c r="A6075" s="31"/>
      <c r="Q6075" s="31"/>
      <c r="R6075" s="31"/>
    </row>
    <row r="6076" spans="1:18" ht="12">
      <c r="A6076" s="31"/>
      <c r="Q6076" s="31"/>
      <c r="R6076" s="31"/>
    </row>
    <row r="6077" spans="1:18" ht="12">
      <c r="A6077" s="31"/>
      <c r="Q6077" s="31"/>
      <c r="R6077" s="31"/>
    </row>
    <row r="6078" spans="1:18" ht="12">
      <c r="A6078" s="31"/>
      <c r="Q6078" s="31"/>
      <c r="R6078" s="31"/>
    </row>
    <row r="6079" spans="1:18" ht="12">
      <c r="A6079" s="31"/>
      <c r="Q6079" s="31"/>
      <c r="R6079" s="31"/>
    </row>
    <row r="6080" spans="1:18" ht="12">
      <c r="A6080" s="31"/>
      <c r="Q6080" s="31"/>
      <c r="R6080" s="31"/>
    </row>
    <row r="6081" spans="1:18" ht="12">
      <c r="A6081" s="31"/>
      <c r="Q6081" s="31"/>
      <c r="R6081" s="31"/>
    </row>
    <row r="6082" spans="1:18" ht="12">
      <c r="A6082" s="31"/>
      <c r="Q6082" s="31"/>
      <c r="R6082" s="31"/>
    </row>
    <row r="6083" spans="1:18" ht="12">
      <c r="A6083" s="31"/>
      <c r="Q6083" s="31"/>
      <c r="R6083" s="31"/>
    </row>
    <row r="6084" spans="1:18" ht="12">
      <c r="A6084" s="31"/>
      <c r="Q6084" s="31"/>
      <c r="R6084" s="31"/>
    </row>
    <row r="6085" spans="1:18" ht="12">
      <c r="A6085" s="31"/>
      <c r="Q6085" s="31"/>
      <c r="R6085" s="31"/>
    </row>
    <row r="6086" spans="1:18" ht="12">
      <c r="A6086" s="31"/>
      <c r="Q6086" s="31"/>
      <c r="R6086" s="31"/>
    </row>
    <row r="6087" spans="1:18" ht="12">
      <c r="A6087" s="31"/>
      <c r="Q6087" s="31"/>
      <c r="R6087" s="31"/>
    </row>
    <row r="6088" spans="1:18" ht="12">
      <c r="A6088" s="31"/>
      <c r="Q6088" s="31"/>
      <c r="R6088" s="31"/>
    </row>
    <row r="6089" spans="1:18" ht="12">
      <c r="A6089" s="31"/>
      <c r="Q6089" s="31"/>
      <c r="R6089" s="31"/>
    </row>
    <row r="6090" spans="1:18" ht="12">
      <c r="A6090" s="31"/>
      <c r="Q6090" s="31"/>
      <c r="R6090" s="31"/>
    </row>
    <row r="6091" spans="1:18" ht="12">
      <c r="A6091" s="31"/>
      <c r="Q6091" s="31"/>
      <c r="R6091" s="31"/>
    </row>
    <row r="6092" spans="1:18" ht="12">
      <c r="A6092" s="31"/>
      <c r="Q6092" s="31"/>
      <c r="R6092" s="31"/>
    </row>
    <row r="6093" spans="1:18" ht="12">
      <c r="A6093" s="31"/>
      <c r="Q6093" s="31"/>
      <c r="R6093" s="31"/>
    </row>
    <row r="6094" spans="1:18" ht="12">
      <c r="A6094" s="31"/>
      <c r="Q6094" s="31"/>
      <c r="R6094" s="31"/>
    </row>
    <row r="6095" spans="1:18" ht="12">
      <c r="A6095" s="31"/>
      <c r="Q6095" s="31"/>
      <c r="R6095" s="31"/>
    </row>
    <row r="6096" spans="1:18" ht="12">
      <c r="A6096" s="31"/>
      <c r="Q6096" s="31"/>
      <c r="R6096" s="31"/>
    </row>
    <row r="6097" spans="1:18" ht="12">
      <c r="A6097" s="31"/>
      <c r="Q6097" s="31"/>
      <c r="R6097" s="31"/>
    </row>
    <row r="6098" spans="1:18" ht="12">
      <c r="A6098" s="31"/>
      <c r="Q6098" s="31"/>
      <c r="R6098" s="31"/>
    </row>
    <row r="6099" spans="1:18" ht="12">
      <c r="A6099" s="31"/>
      <c r="Q6099" s="31"/>
      <c r="R6099" s="31"/>
    </row>
    <row r="6100" spans="1:18" ht="12">
      <c r="A6100" s="31"/>
      <c r="Q6100" s="31"/>
      <c r="R6100" s="31"/>
    </row>
    <row r="6101" spans="1:18" ht="12">
      <c r="A6101" s="31"/>
      <c r="Q6101" s="31"/>
      <c r="R6101" s="31"/>
    </row>
    <row r="6102" spans="1:18" ht="12">
      <c r="A6102" s="31"/>
      <c r="Q6102" s="31"/>
      <c r="R6102" s="31"/>
    </row>
    <row r="6103" spans="1:18" ht="12">
      <c r="A6103" s="31"/>
      <c r="Q6103" s="31"/>
      <c r="R6103" s="31"/>
    </row>
    <row r="6104" spans="1:18" ht="12">
      <c r="A6104" s="31"/>
      <c r="Q6104" s="31"/>
      <c r="R6104" s="31"/>
    </row>
    <row r="6105" spans="1:18" ht="12">
      <c r="A6105" s="31"/>
      <c r="Q6105" s="31"/>
      <c r="R6105" s="31"/>
    </row>
    <row r="6106" spans="1:18" ht="12">
      <c r="A6106" s="31"/>
      <c r="Q6106" s="31"/>
      <c r="R6106" s="31"/>
    </row>
    <row r="6107" spans="1:18" ht="12">
      <c r="A6107" s="31"/>
      <c r="Q6107" s="31"/>
      <c r="R6107" s="31"/>
    </row>
    <row r="6108" spans="1:18" ht="12">
      <c r="A6108" s="31"/>
      <c r="Q6108" s="31"/>
      <c r="R6108" s="31"/>
    </row>
    <row r="6109" spans="1:18" ht="12">
      <c r="A6109" s="31"/>
      <c r="Q6109" s="31"/>
      <c r="R6109" s="31"/>
    </row>
    <row r="6110" spans="1:18" ht="12">
      <c r="A6110" s="31"/>
      <c r="Q6110" s="31"/>
      <c r="R6110" s="31"/>
    </row>
    <row r="6111" spans="1:18" ht="12">
      <c r="A6111" s="31"/>
      <c r="Q6111" s="31"/>
      <c r="R6111" s="31"/>
    </row>
    <row r="6112" spans="1:18" ht="12">
      <c r="A6112" s="31"/>
      <c r="Q6112" s="31"/>
      <c r="R6112" s="31"/>
    </row>
    <row r="6113" spans="1:18" ht="12">
      <c r="A6113" s="31"/>
      <c r="Q6113" s="31"/>
      <c r="R6113" s="31"/>
    </row>
    <row r="6114" spans="1:18" ht="12">
      <c r="A6114" s="31"/>
      <c r="Q6114" s="31"/>
      <c r="R6114" s="31"/>
    </row>
    <row r="6115" spans="1:18" ht="12">
      <c r="A6115" s="31"/>
      <c r="Q6115" s="31"/>
      <c r="R6115" s="31"/>
    </row>
    <row r="6116" spans="1:18" ht="12">
      <c r="A6116" s="31"/>
      <c r="Q6116" s="31"/>
      <c r="R6116" s="31"/>
    </row>
    <row r="6117" spans="1:18" ht="12">
      <c r="A6117" s="31"/>
      <c r="Q6117" s="31"/>
      <c r="R6117" s="31"/>
    </row>
    <row r="6118" spans="1:18" ht="12">
      <c r="A6118" s="31"/>
      <c r="Q6118" s="31"/>
      <c r="R6118" s="31"/>
    </row>
    <row r="6119" spans="1:18" ht="12">
      <c r="A6119" s="31"/>
      <c r="Q6119" s="31"/>
      <c r="R6119" s="31"/>
    </row>
    <row r="6120" spans="1:18" ht="12">
      <c r="A6120" s="31"/>
      <c r="Q6120" s="31"/>
      <c r="R6120" s="31"/>
    </row>
    <row r="6121" spans="1:18" ht="12">
      <c r="A6121" s="31"/>
      <c r="Q6121" s="31"/>
      <c r="R6121" s="31"/>
    </row>
    <row r="6122" spans="1:18" ht="12">
      <c r="A6122" s="31"/>
      <c r="Q6122" s="31"/>
      <c r="R6122" s="31"/>
    </row>
    <row r="6123" spans="1:18" ht="12">
      <c r="A6123" s="31"/>
      <c r="Q6123" s="31"/>
      <c r="R6123" s="31"/>
    </row>
    <row r="6124" spans="1:18" ht="12">
      <c r="A6124" s="31"/>
      <c r="Q6124" s="31"/>
      <c r="R6124" s="31"/>
    </row>
    <row r="6125" spans="1:18" ht="12">
      <c r="A6125" s="31"/>
      <c r="Q6125" s="31"/>
      <c r="R6125" s="31"/>
    </row>
    <row r="6126" spans="1:18" ht="12">
      <c r="A6126" s="31"/>
      <c r="Q6126" s="31"/>
      <c r="R6126" s="31"/>
    </row>
    <row r="6127" spans="1:18" ht="12">
      <c r="A6127" s="31"/>
      <c r="Q6127" s="31"/>
      <c r="R6127" s="31"/>
    </row>
    <row r="6128" spans="1:18" ht="12">
      <c r="A6128" s="31"/>
      <c r="Q6128" s="31"/>
      <c r="R6128" s="31"/>
    </row>
    <row r="6129" spans="1:18" ht="12">
      <c r="A6129" s="31"/>
      <c r="Q6129" s="31"/>
      <c r="R6129" s="31"/>
    </row>
    <row r="6130" spans="1:18" ht="12">
      <c r="A6130" s="31"/>
      <c r="Q6130" s="31"/>
      <c r="R6130" s="31"/>
    </row>
    <row r="6131" spans="1:18" ht="12">
      <c r="A6131" s="31"/>
      <c r="Q6131" s="31"/>
      <c r="R6131" s="31"/>
    </row>
    <row r="6132" spans="1:18" ht="12">
      <c r="A6132" s="31"/>
      <c r="Q6132" s="31"/>
      <c r="R6132" s="31"/>
    </row>
    <row r="6133" spans="1:18" ht="12">
      <c r="A6133" s="31"/>
      <c r="Q6133" s="31"/>
      <c r="R6133" s="31"/>
    </row>
    <row r="6134" spans="1:18" ht="12">
      <c r="A6134" s="31"/>
      <c r="Q6134" s="31"/>
      <c r="R6134" s="31"/>
    </row>
    <row r="6135" spans="1:18" ht="12">
      <c r="A6135" s="31"/>
      <c r="Q6135" s="31"/>
      <c r="R6135" s="31"/>
    </row>
    <row r="6136" spans="1:18" ht="12">
      <c r="A6136" s="31"/>
      <c r="Q6136" s="31"/>
      <c r="R6136" s="31"/>
    </row>
    <row r="6137" spans="1:18" ht="12">
      <c r="A6137" s="31"/>
      <c r="Q6137" s="31"/>
      <c r="R6137" s="31"/>
    </row>
    <row r="6138" spans="1:18" ht="12">
      <c r="A6138" s="31"/>
      <c r="Q6138" s="31"/>
      <c r="R6138" s="31"/>
    </row>
    <row r="6139" spans="1:18" ht="12">
      <c r="A6139" s="31"/>
      <c r="Q6139" s="31"/>
      <c r="R6139" s="31"/>
    </row>
    <row r="6140" spans="1:18" ht="12">
      <c r="A6140" s="31"/>
      <c r="Q6140" s="31"/>
      <c r="R6140" s="31"/>
    </row>
    <row r="6141" spans="1:18" ht="12">
      <c r="A6141" s="31"/>
      <c r="Q6141" s="31"/>
      <c r="R6141" s="31"/>
    </row>
    <row r="6142" spans="1:18" ht="12">
      <c r="A6142" s="31"/>
      <c r="Q6142" s="31"/>
      <c r="R6142" s="31"/>
    </row>
    <row r="6143" spans="1:18" ht="12">
      <c r="A6143" s="31"/>
      <c r="Q6143" s="31"/>
      <c r="R6143" s="31"/>
    </row>
    <row r="6144" spans="1:18" ht="12">
      <c r="A6144" s="31"/>
      <c r="Q6144" s="31"/>
      <c r="R6144" s="31"/>
    </row>
    <row r="6145" spans="1:18" ht="12">
      <c r="A6145" s="31"/>
      <c r="Q6145" s="31"/>
      <c r="R6145" s="31"/>
    </row>
    <row r="6146" spans="1:18" ht="12">
      <c r="A6146" s="31"/>
      <c r="Q6146" s="31"/>
      <c r="R6146" s="31"/>
    </row>
    <row r="6147" spans="1:18" ht="12">
      <c r="A6147" s="31"/>
      <c r="Q6147" s="31"/>
      <c r="R6147" s="31"/>
    </row>
    <row r="6148" spans="1:18" ht="12">
      <c r="A6148" s="31"/>
      <c r="Q6148" s="31"/>
      <c r="R6148" s="31"/>
    </row>
    <row r="6149" spans="1:18" ht="12">
      <c r="A6149" s="31"/>
      <c r="Q6149" s="31"/>
      <c r="R6149" s="31"/>
    </row>
    <row r="6150" spans="1:18" ht="12">
      <c r="A6150" s="31"/>
      <c r="Q6150" s="31"/>
      <c r="R6150" s="31"/>
    </row>
    <row r="6151" spans="1:18" ht="12">
      <c r="A6151" s="31"/>
      <c r="Q6151" s="31"/>
      <c r="R6151" s="31"/>
    </row>
    <row r="6152" spans="1:18" ht="12">
      <c r="A6152" s="31"/>
      <c r="Q6152" s="31"/>
      <c r="R6152" s="31"/>
    </row>
    <row r="6153" spans="1:18" ht="12">
      <c r="A6153" s="31"/>
      <c r="Q6153" s="31"/>
      <c r="R6153" s="31"/>
    </row>
    <row r="6154" spans="1:18" ht="12">
      <c r="A6154" s="31"/>
      <c r="Q6154" s="31"/>
      <c r="R6154" s="31"/>
    </row>
    <row r="6155" spans="1:18" ht="12">
      <c r="A6155" s="31"/>
      <c r="Q6155" s="31"/>
      <c r="R6155" s="31"/>
    </row>
    <row r="6156" spans="1:18" ht="12">
      <c r="A6156" s="31"/>
      <c r="Q6156" s="31"/>
      <c r="R6156" s="31"/>
    </row>
    <row r="6157" spans="1:18" ht="12">
      <c r="A6157" s="31"/>
      <c r="Q6157" s="31"/>
      <c r="R6157" s="31"/>
    </row>
    <row r="6158" spans="1:18" ht="12">
      <c r="A6158" s="31"/>
      <c r="Q6158" s="31"/>
      <c r="R6158" s="31"/>
    </row>
    <row r="6159" spans="1:18" ht="12">
      <c r="A6159" s="31"/>
      <c r="Q6159" s="31"/>
      <c r="R6159" s="31"/>
    </row>
    <row r="6160" spans="1:18" ht="12">
      <c r="A6160" s="31"/>
      <c r="Q6160" s="31"/>
      <c r="R6160" s="31"/>
    </row>
    <row r="6161" spans="1:18" ht="12">
      <c r="A6161" s="31"/>
      <c r="Q6161" s="31"/>
      <c r="R6161" s="31"/>
    </row>
    <row r="6162" spans="1:18" ht="12">
      <c r="A6162" s="31"/>
      <c r="Q6162" s="31"/>
      <c r="R6162" s="31"/>
    </row>
    <row r="6163" spans="1:18" ht="12">
      <c r="A6163" s="31"/>
      <c r="Q6163" s="31"/>
      <c r="R6163" s="31"/>
    </row>
    <row r="6164" spans="1:18" ht="12">
      <c r="A6164" s="31"/>
      <c r="Q6164" s="31"/>
      <c r="R6164" s="31"/>
    </row>
    <row r="6165" spans="1:18" ht="12">
      <c r="A6165" s="31"/>
      <c r="Q6165" s="31"/>
      <c r="R6165" s="31"/>
    </row>
    <row r="6166" spans="1:18" ht="12">
      <c r="A6166" s="31"/>
      <c r="Q6166" s="31"/>
      <c r="R6166" s="31"/>
    </row>
    <row r="6167" spans="1:18" ht="12">
      <c r="A6167" s="31"/>
      <c r="Q6167" s="31"/>
      <c r="R6167" s="31"/>
    </row>
    <row r="6168" spans="1:18" ht="12">
      <c r="A6168" s="31"/>
      <c r="Q6168" s="31"/>
      <c r="R6168" s="31"/>
    </row>
    <row r="6169" spans="1:18" ht="12">
      <c r="A6169" s="31"/>
      <c r="Q6169" s="31"/>
      <c r="R6169" s="31"/>
    </row>
    <row r="6170" spans="1:18" ht="12">
      <c r="A6170" s="31"/>
      <c r="Q6170" s="31"/>
      <c r="R6170" s="31"/>
    </row>
    <row r="6171" spans="1:18" ht="12">
      <c r="A6171" s="31"/>
      <c r="Q6171" s="31"/>
      <c r="R6171" s="31"/>
    </row>
    <row r="6172" spans="1:18" ht="12">
      <c r="A6172" s="31"/>
      <c r="Q6172" s="31"/>
      <c r="R6172" s="31"/>
    </row>
    <row r="6173" spans="1:18" ht="12">
      <c r="A6173" s="31"/>
      <c r="Q6173" s="31"/>
      <c r="R6173" s="31"/>
    </row>
    <row r="6174" spans="1:18" ht="12">
      <c r="A6174" s="31"/>
      <c r="Q6174" s="31"/>
      <c r="R6174" s="31"/>
    </row>
    <row r="6175" spans="1:18" ht="12">
      <c r="A6175" s="31"/>
      <c r="Q6175" s="31"/>
      <c r="R6175" s="31"/>
    </row>
    <row r="6176" spans="1:18" ht="12">
      <c r="A6176" s="31"/>
      <c r="Q6176" s="31"/>
      <c r="R6176" s="31"/>
    </row>
    <row r="6177" spans="1:18" ht="12">
      <c r="A6177" s="31"/>
      <c r="Q6177" s="31"/>
      <c r="R6177" s="31"/>
    </row>
    <row r="6178" spans="1:18" ht="12">
      <c r="A6178" s="31"/>
      <c r="Q6178" s="31"/>
      <c r="R6178" s="31"/>
    </row>
    <row r="6179" spans="1:18" ht="12">
      <c r="A6179" s="31"/>
      <c r="Q6179" s="31"/>
      <c r="R6179" s="31"/>
    </row>
    <row r="6180" spans="1:18" ht="12">
      <c r="A6180" s="31"/>
      <c r="Q6180" s="31"/>
      <c r="R6180" s="31"/>
    </row>
    <row r="6181" spans="1:18" ht="12">
      <c r="A6181" s="31"/>
      <c r="Q6181" s="31"/>
      <c r="R6181" s="31"/>
    </row>
    <row r="6182" spans="1:18" ht="12">
      <c r="A6182" s="31"/>
      <c r="Q6182" s="31"/>
      <c r="R6182" s="31"/>
    </row>
    <row r="6183" spans="1:18" ht="12">
      <c r="A6183" s="31"/>
      <c r="Q6183" s="31"/>
      <c r="R6183" s="31"/>
    </row>
    <row r="6184" spans="1:18" ht="12">
      <c r="A6184" s="31"/>
      <c r="Q6184" s="31"/>
      <c r="R6184" s="31"/>
    </row>
    <row r="6185" spans="1:18" ht="12">
      <c r="A6185" s="31"/>
      <c r="Q6185" s="31"/>
      <c r="R6185" s="31"/>
    </row>
    <row r="6186" spans="1:18" ht="12">
      <c r="A6186" s="31"/>
      <c r="Q6186" s="31"/>
      <c r="R6186" s="31"/>
    </row>
    <row r="6187" spans="1:18" ht="12">
      <c r="A6187" s="31"/>
      <c r="Q6187" s="31"/>
      <c r="R6187" s="31"/>
    </row>
    <row r="6188" spans="1:18" ht="12">
      <c r="A6188" s="31"/>
      <c r="Q6188" s="31"/>
      <c r="R6188" s="31"/>
    </row>
    <row r="6189" spans="1:18" ht="12">
      <c r="A6189" s="31"/>
      <c r="Q6189" s="31"/>
      <c r="R6189" s="31"/>
    </row>
    <row r="6190" spans="1:18" ht="12">
      <c r="A6190" s="31"/>
      <c r="Q6190" s="31"/>
      <c r="R6190" s="31"/>
    </row>
    <row r="6191" spans="1:18" ht="12">
      <c r="A6191" s="31"/>
      <c r="Q6191" s="31"/>
      <c r="R6191" s="31"/>
    </row>
    <row r="6192" spans="1:18" ht="12">
      <c r="A6192" s="31"/>
      <c r="Q6192" s="31"/>
      <c r="R6192" s="31"/>
    </row>
    <row r="6193" spans="1:18" ht="12">
      <c r="A6193" s="31"/>
      <c r="Q6193" s="31"/>
      <c r="R6193" s="31"/>
    </row>
    <row r="6194" spans="1:18" ht="12">
      <c r="A6194" s="31"/>
      <c r="Q6194" s="31"/>
      <c r="R6194" s="31"/>
    </row>
    <row r="6195" spans="1:18" ht="12">
      <c r="A6195" s="31"/>
      <c r="Q6195" s="31"/>
      <c r="R6195" s="31"/>
    </row>
    <row r="6196" spans="1:18" ht="12">
      <c r="A6196" s="31"/>
      <c r="Q6196" s="31"/>
      <c r="R6196" s="31"/>
    </row>
    <row r="6197" spans="1:18" ht="12">
      <c r="A6197" s="31"/>
      <c r="Q6197" s="31"/>
      <c r="R6197" s="31"/>
    </row>
    <row r="6198" spans="1:18" ht="12">
      <c r="A6198" s="31"/>
      <c r="Q6198" s="31"/>
      <c r="R6198" s="31"/>
    </row>
    <row r="6199" spans="1:18" ht="12">
      <c r="A6199" s="31"/>
      <c r="Q6199" s="31"/>
      <c r="R6199" s="31"/>
    </row>
    <row r="6200" spans="1:18" ht="12">
      <c r="A6200" s="31"/>
      <c r="Q6200" s="31"/>
      <c r="R6200" s="31"/>
    </row>
    <row r="6201" spans="1:18" ht="12">
      <c r="A6201" s="31"/>
      <c r="Q6201" s="31"/>
      <c r="R6201" s="31"/>
    </row>
    <row r="6202" spans="1:18" ht="12">
      <c r="A6202" s="31"/>
      <c r="Q6202" s="31"/>
      <c r="R6202" s="31"/>
    </row>
    <row r="6203" spans="1:18" ht="12">
      <c r="A6203" s="31"/>
      <c r="Q6203" s="31"/>
      <c r="R6203" s="31"/>
    </row>
    <row r="6204" spans="1:18" ht="12">
      <c r="A6204" s="31"/>
      <c r="Q6204" s="31"/>
      <c r="R6204" s="31"/>
    </row>
    <row r="6205" spans="1:18" ht="12">
      <c r="A6205" s="31"/>
      <c r="Q6205" s="31"/>
      <c r="R6205" s="31"/>
    </row>
    <row r="6206" spans="1:18" ht="12">
      <c r="A6206" s="31"/>
      <c r="Q6206" s="31"/>
      <c r="R6206" s="31"/>
    </row>
    <row r="6207" spans="1:18" ht="12">
      <c r="A6207" s="31"/>
      <c r="Q6207" s="31"/>
      <c r="R6207" s="31"/>
    </row>
    <row r="6208" spans="1:18" ht="12">
      <c r="A6208" s="31"/>
      <c r="Q6208" s="31"/>
      <c r="R6208" s="31"/>
    </row>
    <row r="6209" spans="1:18" ht="12">
      <c r="A6209" s="31"/>
      <c r="Q6209" s="31"/>
      <c r="R6209" s="31"/>
    </row>
    <row r="6210" spans="1:18" ht="12">
      <c r="A6210" s="31"/>
      <c r="Q6210" s="31"/>
      <c r="R6210" s="31"/>
    </row>
    <row r="6211" spans="1:18" ht="12">
      <c r="A6211" s="31"/>
      <c r="Q6211" s="31"/>
      <c r="R6211" s="31"/>
    </row>
    <row r="6212" spans="1:18" ht="12">
      <c r="A6212" s="31"/>
      <c r="Q6212" s="31"/>
      <c r="R6212" s="31"/>
    </row>
    <row r="6213" spans="1:18" ht="12">
      <c r="A6213" s="31"/>
      <c r="Q6213" s="31"/>
      <c r="R6213" s="31"/>
    </row>
    <row r="6214" spans="1:18" ht="12">
      <c r="A6214" s="31"/>
      <c r="Q6214" s="31"/>
      <c r="R6214" s="31"/>
    </row>
    <row r="6215" spans="1:18" ht="12">
      <c r="A6215" s="31"/>
      <c r="Q6215" s="31"/>
      <c r="R6215" s="31"/>
    </row>
    <row r="6216" spans="1:18" ht="12">
      <c r="A6216" s="31"/>
      <c r="Q6216" s="31"/>
      <c r="R6216" s="31"/>
    </row>
    <row r="6217" spans="1:18" ht="12">
      <c r="A6217" s="31"/>
      <c r="Q6217" s="31"/>
      <c r="R6217" s="31"/>
    </row>
    <row r="6218" spans="1:18" ht="12">
      <c r="A6218" s="31"/>
      <c r="Q6218" s="31"/>
      <c r="R6218" s="31"/>
    </row>
    <row r="6219" spans="1:18" ht="12">
      <c r="A6219" s="31"/>
      <c r="Q6219" s="31"/>
      <c r="R6219" s="31"/>
    </row>
    <row r="6220" spans="1:18" ht="12">
      <c r="A6220" s="31"/>
      <c r="Q6220" s="31"/>
      <c r="R6220" s="31"/>
    </row>
    <row r="6221" spans="1:18" ht="12">
      <c r="A6221" s="31"/>
      <c r="Q6221" s="31"/>
      <c r="R6221" s="31"/>
    </row>
    <row r="6222" spans="1:18" ht="12">
      <c r="A6222" s="31"/>
      <c r="Q6222" s="31"/>
      <c r="R6222" s="31"/>
    </row>
    <row r="6223" spans="1:18" ht="12">
      <c r="A6223" s="31"/>
      <c r="Q6223" s="31"/>
      <c r="R6223" s="31"/>
    </row>
    <row r="6224" spans="1:18" ht="12">
      <c r="A6224" s="31"/>
      <c r="Q6224" s="31"/>
      <c r="R6224" s="31"/>
    </row>
    <row r="6225" spans="1:18" ht="12">
      <c r="A6225" s="31"/>
      <c r="Q6225" s="31"/>
      <c r="R6225" s="31"/>
    </row>
    <row r="6226" spans="1:18" ht="12">
      <c r="A6226" s="31"/>
      <c r="Q6226" s="31"/>
      <c r="R6226" s="31"/>
    </row>
    <row r="6227" spans="1:18" ht="12">
      <c r="A6227" s="31"/>
      <c r="Q6227" s="31"/>
      <c r="R6227" s="31"/>
    </row>
    <row r="6228" spans="1:18" ht="12">
      <c r="A6228" s="31"/>
      <c r="Q6228" s="31"/>
      <c r="R6228" s="31"/>
    </row>
    <row r="6229" spans="1:18" ht="12">
      <c r="A6229" s="31"/>
      <c r="Q6229" s="31"/>
      <c r="R6229" s="31"/>
    </row>
    <row r="6230" spans="1:18" ht="12">
      <c r="A6230" s="31"/>
      <c r="Q6230" s="31"/>
      <c r="R6230" s="31"/>
    </row>
    <row r="6231" spans="1:18" ht="12">
      <c r="A6231" s="31"/>
      <c r="Q6231" s="31"/>
      <c r="R6231" s="31"/>
    </row>
    <row r="6232" spans="1:18" ht="12">
      <c r="A6232" s="31"/>
      <c r="Q6232" s="31"/>
      <c r="R6232" s="31"/>
    </row>
    <row r="6233" spans="1:18" ht="12">
      <c r="A6233" s="31"/>
      <c r="Q6233" s="31"/>
      <c r="R6233" s="31"/>
    </row>
    <row r="6234" spans="1:18" ht="12">
      <c r="A6234" s="31"/>
      <c r="Q6234" s="31"/>
      <c r="R6234" s="31"/>
    </row>
    <row r="6235" spans="1:18" ht="12">
      <c r="A6235" s="31"/>
      <c r="Q6235" s="31"/>
      <c r="R6235" s="31"/>
    </row>
    <row r="6236" spans="1:18" ht="12">
      <c r="A6236" s="31"/>
      <c r="Q6236" s="31"/>
      <c r="R6236" s="31"/>
    </row>
    <row r="6237" spans="1:18" ht="12">
      <c r="A6237" s="31"/>
      <c r="Q6237" s="31"/>
      <c r="R6237" s="31"/>
    </row>
    <row r="6238" spans="1:18" ht="12">
      <c r="A6238" s="31"/>
      <c r="Q6238" s="31"/>
      <c r="R6238" s="31"/>
    </row>
    <row r="6239" spans="1:18" ht="12">
      <c r="A6239" s="31"/>
      <c r="Q6239" s="31"/>
      <c r="R6239" s="31"/>
    </row>
    <row r="6240" spans="1:18" ht="12">
      <c r="A6240" s="31"/>
      <c r="Q6240" s="31"/>
      <c r="R6240" s="31"/>
    </row>
    <row r="6241" spans="1:18" ht="12">
      <c r="A6241" s="31"/>
      <c r="Q6241" s="31"/>
      <c r="R6241" s="31"/>
    </row>
    <row r="6242" spans="1:18" ht="12">
      <c r="A6242" s="31"/>
      <c r="Q6242" s="31"/>
      <c r="R6242" s="31"/>
    </row>
    <row r="6243" spans="1:18" ht="12">
      <c r="A6243" s="31"/>
      <c r="Q6243" s="31"/>
      <c r="R6243" s="31"/>
    </row>
    <row r="6244" spans="1:18" ht="12">
      <c r="A6244" s="31"/>
      <c r="Q6244" s="31"/>
      <c r="R6244" s="31"/>
    </row>
    <row r="6245" spans="1:18" ht="12">
      <c r="A6245" s="31"/>
      <c r="Q6245" s="31"/>
      <c r="R6245" s="31"/>
    </row>
    <row r="6246" spans="1:18" ht="12">
      <c r="A6246" s="31"/>
      <c r="Q6246" s="31"/>
      <c r="R6246" s="31"/>
    </row>
    <row r="6247" spans="1:18" ht="12">
      <c r="A6247" s="31"/>
      <c r="Q6247" s="31"/>
      <c r="R6247" s="31"/>
    </row>
    <row r="6248" spans="1:18" ht="12">
      <c r="A6248" s="31"/>
      <c r="Q6248" s="31"/>
      <c r="R6248" s="31"/>
    </row>
    <row r="6249" spans="1:18" ht="12">
      <c r="A6249" s="31"/>
      <c r="Q6249" s="31"/>
      <c r="R6249" s="31"/>
    </row>
    <row r="6250" spans="1:18" ht="12">
      <c r="A6250" s="31"/>
      <c r="Q6250" s="31"/>
      <c r="R6250" s="31"/>
    </row>
    <row r="6251" spans="1:18" ht="12">
      <c r="A6251" s="31"/>
      <c r="Q6251" s="31"/>
      <c r="R6251" s="31"/>
    </row>
    <row r="6252" spans="1:18" ht="12">
      <c r="A6252" s="31"/>
      <c r="Q6252" s="31"/>
      <c r="R6252" s="31"/>
    </row>
    <row r="6253" spans="1:18" ht="12">
      <c r="A6253" s="31"/>
      <c r="Q6253" s="31"/>
      <c r="R6253" s="31"/>
    </row>
    <row r="6254" spans="1:18" ht="12">
      <c r="A6254" s="31"/>
      <c r="Q6254" s="31"/>
      <c r="R6254" s="31"/>
    </row>
    <row r="6255" spans="1:18" ht="12">
      <c r="A6255" s="31"/>
      <c r="Q6255" s="31"/>
      <c r="R6255" s="31"/>
    </row>
    <row r="6256" spans="1:18" ht="12">
      <c r="A6256" s="31"/>
      <c r="Q6256" s="31"/>
      <c r="R6256" s="31"/>
    </row>
    <row r="6257" spans="1:18" ht="12">
      <c r="A6257" s="31"/>
      <c r="Q6257" s="31"/>
      <c r="R6257" s="31"/>
    </row>
    <row r="6258" spans="1:18" ht="12">
      <c r="A6258" s="31"/>
      <c r="Q6258" s="31"/>
      <c r="R6258" s="31"/>
    </row>
    <row r="6259" spans="1:18" ht="12">
      <c r="A6259" s="31"/>
      <c r="Q6259" s="31"/>
      <c r="R6259" s="31"/>
    </row>
    <row r="6260" spans="1:18" ht="12">
      <c r="A6260" s="31"/>
      <c r="Q6260" s="31"/>
      <c r="R6260" s="31"/>
    </row>
    <row r="6261" spans="1:18" ht="12">
      <c r="A6261" s="31"/>
      <c r="Q6261" s="31"/>
      <c r="R6261" s="31"/>
    </row>
    <row r="6262" spans="1:18" ht="12">
      <c r="A6262" s="31"/>
      <c r="Q6262" s="31"/>
      <c r="R6262" s="31"/>
    </row>
    <row r="6263" spans="1:18" ht="12">
      <c r="A6263" s="31"/>
      <c r="Q6263" s="31"/>
      <c r="R6263" s="31"/>
    </row>
    <row r="6264" spans="1:18" ht="12">
      <c r="A6264" s="31"/>
      <c r="Q6264" s="31"/>
      <c r="R6264" s="31"/>
    </row>
    <row r="6265" spans="1:18" ht="12">
      <c r="A6265" s="31"/>
      <c r="Q6265" s="31"/>
      <c r="R6265" s="31"/>
    </row>
    <row r="6266" spans="1:18" ht="12">
      <c r="A6266" s="31"/>
      <c r="Q6266" s="31"/>
      <c r="R6266" s="31"/>
    </row>
    <row r="6267" spans="1:18" ht="12">
      <c r="A6267" s="31"/>
      <c r="Q6267" s="31"/>
      <c r="R6267" s="31"/>
    </row>
    <row r="6268" spans="1:18" ht="12">
      <c r="A6268" s="31"/>
      <c r="Q6268" s="31"/>
      <c r="R6268" s="31"/>
    </row>
    <row r="6269" spans="1:18" ht="12">
      <c r="A6269" s="31"/>
      <c r="Q6269" s="31"/>
      <c r="R6269" s="31"/>
    </row>
    <row r="6270" spans="1:18" ht="12">
      <c r="A6270" s="31"/>
      <c r="Q6270" s="31"/>
      <c r="R6270" s="31"/>
    </row>
    <row r="6271" spans="1:18" ht="12">
      <c r="A6271" s="31"/>
      <c r="Q6271" s="31"/>
      <c r="R6271" s="31"/>
    </row>
    <row r="6272" spans="1:18" ht="12">
      <c r="A6272" s="31"/>
      <c r="Q6272" s="31"/>
      <c r="R6272" s="31"/>
    </row>
    <row r="6273" spans="1:18" ht="12">
      <c r="A6273" s="31"/>
      <c r="Q6273" s="31"/>
      <c r="R6273" s="31"/>
    </row>
    <row r="6274" spans="1:18" ht="12">
      <c r="A6274" s="31"/>
      <c r="Q6274" s="31"/>
      <c r="R6274" s="31"/>
    </row>
    <row r="6275" spans="1:18" ht="12">
      <c r="A6275" s="31"/>
      <c r="Q6275" s="31"/>
      <c r="R6275" s="31"/>
    </row>
    <row r="6276" spans="1:18" ht="12">
      <c r="A6276" s="31"/>
      <c r="Q6276" s="31"/>
      <c r="R6276" s="31"/>
    </row>
    <row r="6277" spans="1:18" ht="12">
      <c r="A6277" s="31"/>
      <c r="Q6277" s="31"/>
      <c r="R6277" s="31"/>
    </row>
    <row r="6278" spans="1:18" ht="12">
      <c r="A6278" s="31"/>
      <c r="Q6278" s="31"/>
      <c r="R6278" s="31"/>
    </row>
    <row r="6279" spans="1:18" ht="12">
      <c r="A6279" s="31"/>
      <c r="Q6279" s="31"/>
      <c r="R6279" s="31"/>
    </row>
    <row r="6280" spans="1:18" ht="12">
      <c r="A6280" s="31"/>
      <c r="Q6280" s="31"/>
      <c r="R6280" s="31"/>
    </row>
    <row r="6281" spans="1:18" ht="12">
      <c r="A6281" s="31"/>
      <c r="Q6281" s="31"/>
      <c r="R6281" s="31"/>
    </row>
    <row r="6282" spans="1:18" ht="12">
      <c r="A6282" s="31"/>
      <c r="Q6282" s="31"/>
      <c r="R6282" s="31"/>
    </row>
    <row r="6283" spans="1:18" ht="12">
      <c r="A6283" s="31"/>
      <c r="Q6283" s="31"/>
      <c r="R6283" s="31"/>
    </row>
    <row r="6284" spans="1:18" ht="12">
      <c r="A6284" s="31"/>
      <c r="Q6284" s="31"/>
      <c r="R6284" s="31"/>
    </row>
    <row r="6285" spans="1:18" ht="12">
      <c r="A6285" s="31"/>
      <c r="Q6285" s="31"/>
      <c r="R6285" s="31"/>
    </row>
    <row r="6286" spans="1:18" ht="12">
      <c r="A6286" s="31"/>
      <c r="Q6286" s="31"/>
      <c r="R6286" s="31"/>
    </row>
    <row r="6287" spans="1:18" ht="12">
      <c r="A6287" s="31"/>
      <c r="Q6287" s="31"/>
      <c r="R6287" s="31"/>
    </row>
    <row r="6288" spans="1:18" ht="12">
      <c r="A6288" s="31"/>
      <c r="Q6288" s="31"/>
      <c r="R6288" s="31"/>
    </row>
    <row r="6289" spans="1:18" ht="12">
      <c r="A6289" s="31"/>
      <c r="Q6289" s="31"/>
      <c r="R6289" s="31"/>
    </row>
    <row r="6290" spans="1:18" ht="12">
      <c r="A6290" s="31"/>
      <c r="Q6290" s="31"/>
      <c r="R6290" s="31"/>
    </row>
    <row r="6291" spans="1:18" ht="12">
      <c r="A6291" s="31"/>
      <c r="Q6291" s="31"/>
      <c r="R6291" s="31"/>
    </row>
    <row r="6292" spans="1:18" ht="12">
      <c r="A6292" s="31"/>
      <c r="Q6292" s="31"/>
      <c r="R6292" s="31"/>
    </row>
    <row r="6293" spans="1:18" ht="12">
      <c r="A6293" s="31"/>
      <c r="Q6293" s="31"/>
      <c r="R6293" s="31"/>
    </row>
    <row r="6294" spans="1:18" ht="12">
      <c r="A6294" s="31"/>
      <c r="Q6294" s="31"/>
      <c r="R6294" s="31"/>
    </row>
    <row r="6295" spans="1:18" ht="12">
      <c r="A6295" s="31"/>
      <c r="Q6295" s="31"/>
      <c r="R6295" s="31"/>
    </row>
    <row r="6296" spans="1:18" ht="12">
      <c r="A6296" s="31"/>
      <c r="Q6296" s="31"/>
      <c r="R6296" s="31"/>
    </row>
    <row r="6297" spans="1:18" ht="12">
      <c r="A6297" s="31"/>
      <c r="Q6297" s="31"/>
      <c r="R6297" s="31"/>
    </row>
    <row r="6298" spans="1:18" ht="12">
      <c r="A6298" s="31"/>
      <c r="Q6298" s="31"/>
      <c r="R6298" s="31"/>
    </row>
    <row r="6299" spans="1:18" ht="12">
      <c r="A6299" s="31"/>
      <c r="Q6299" s="31"/>
      <c r="R6299" s="31"/>
    </row>
    <row r="6300" spans="1:18" ht="12">
      <c r="A6300" s="31"/>
      <c r="Q6300" s="31"/>
      <c r="R6300" s="31"/>
    </row>
    <row r="6301" spans="1:18" ht="12">
      <c r="A6301" s="31"/>
      <c r="Q6301" s="31"/>
      <c r="R6301" s="31"/>
    </row>
    <row r="6302" spans="1:18" ht="12">
      <c r="A6302" s="31"/>
      <c r="Q6302" s="31"/>
      <c r="R6302" s="31"/>
    </row>
    <row r="6303" spans="1:18" ht="12">
      <c r="A6303" s="31"/>
      <c r="Q6303" s="31"/>
      <c r="R6303" s="31"/>
    </row>
    <row r="6304" spans="1:18" ht="12">
      <c r="A6304" s="31"/>
      <c r="Q6304" s="31"/>
      <c r="R6304" s="31"/>
    </row>
    <row r="6305" spans="1:18" ht="12">
      <c r="A6305" s="31"/>
      <c r="Q6305" s="31"/>
      <c r="R6305" s="31"/>
    </row>
    <row r="6306" spans="1:18" ht="12">
      <c r="A6306" s="31"/>
      <c r="Q6306" s="31"/>
      <c r="R6306" s="31"/>
    </row>
    <row r="6307" spans="1:18" ht="12">
      <c r="A6307" s="31"/>
      <c r="Q6307" s="31"/>
      <c r="R6307" s="31"/>
    </row>
    <row r="6308" spans="1:18" ht="12">
      <c r="A6308" s="31"/>
      <c r="Q6308" s="31"/>
      <c r="R6308" s="31"/>
    </row>
    <row r="6309" spans="1:18" ht="12">
      <c r="A6309" s="31"/>
      <c r="Q6309" s="31"/>
      <c r="R6309" s="31"/>
    </row>
    <row r="6310" spans="1:18" ht="12">
      <c r="A6310" s="31"/>
      <c r="Q6310" s="31"/>
      <c r="R6310" s="31"/>
    </row>
    <row r="6311" spans="1:18" ht="12">
      <c r="A6311" s="31"/>
      <c r="Q6311" s="31"/>
      <c r="R6311" s="31"/>
    </row>
    <row r="6312" spans="1:18" ht="12">
      <c r="A6312" s="31"/>
      <c r="Q6312" s="31"/>
      <c r="R6312" s="31"/>
    </row>
    <row r="6313" spans="1:18" ht="12">
      <c r="A6313" s="31"/>
      <c r="Q6313" s="31"/>
      <c r="R6313" s="31"/>
    </row>
    <row r="6314" spans="1:18" ht="12">
      <c r="A6314" s="31"/>
      <c r="Q6314" s="31"/>
      <c r="R6314" s="31"/>
    </row>
    <row r="6315" spans="1:18" ht="12">
      <c r="A6315" s="31"/>
      <c r="Q6315" s="31"/>
      <c r="R6315" s="31"/>
    </row>
    <row r="6316" spans="1:18" ht="12">
      <c r="A6316" s="31"/>
      <c r="Q6316" s="31"/>
      <c r="R6316" s="31"/>
    </row>
    <row r="6317" spans="1:18" ht="12">
      <c r="A6317" s="31"/>
      <c r="Q6317" s="31"/>
      <c r="R6317" s="31"/>
    </row>
    <row r="6318" spans="1:18" ht="12">
      <c r="A6318" s="31"/>
      <c r="Q6318" s="31"/>
      <c r="R6318" s="31"/>
    </row>
    <row r="6319" spans="1:18" ht="12">
      <c r="A6319" s="31"/>
      <c r="Q6319" s="31"/>
      <c r="R6319" s="31"/>
    </row>
    <row r="6320" spans="1:18" ht="12">
      <c r="A6320" s="31"/>
      <c r="Q6320" s="31"/>
      <c r="R6320" s="31"/>
    </row>
    <row r="6321" spans="1:18" ht="12">
      <c r="A6321" s="31"/>
      <c r="Q6321" s="31"/>
      <c r="R6321" s="31"/>
    </row>
    <row r="6322" spans="1:18" ht="12">
      <c r="A6322" s="31"/>
      <c r="Q6322" s="31"/>
      <c r="R6322" s="31"/>
    </row>
    <row r="6323" spans="1:18" ht="12">
      <c r="A6323" s="31"/>
      <c r="Q6323" s="31"/>
      <c r="R6323" s="31"/>
    </row>
    <row r="6324" spans="1:18" ht="12">
      <c r="A6324" s="31"/>
      <c r="Q6324" s="31"/>
      <c r="R6324" s="31"/>
    </row>
    <row r="6325" spans="1:18" ht="12">
      <c r="A6325" s="31"/>
      <c r="Q6325" s="31"/>
      <c r="R6325" s="31"/>
    </row>
    <row r="6326" spans="1:18" ht="12">
      <c r="A6326" s="31"/>
      <c r="Q6326" s="31"/>
      <c r="R6326" s="31"/>
    </row>
    <row r="6327" spans="1:18" ht="12">
      <c r="A6327" s="31"/>
      <c r="Q6327" s="31"/>
      <c r="R6327" s="31"/>
    </row>
    <row r="6328" spans="1:18" ht="12">
      <c r="A6328" s="31"/>
      <c r="Q6328" s="31"/>
      <c r="R6328" s="31"/>
    </row>
    <row r="6329" spans="1:18" ht="12">
      <c r="A6329" s="31"/>
      <c r="Q6329" s="31"/>
      <c r="R6329" s="31"/>
    </row>
    <row r="6330" spans="1:18" ht="12">
      <c r="A6330" s="31"/>
      <c r="Q6330" s="31"/>
      <c r="R6330" s="31"/>
    </row>
    <row r="6331" spans="1:18" ht="12">
      <c r="A6331" s="31"/>
      <c r="Q6331" s="31"/>
      <c r="R6331" s="31"/>
    </row>
    <row r="6332" spans="1:18" ht="12">
      <c r="A6332" s="31"/>
      <c r="Q6332" s="31"/>
      <c r="R6332" s="31"/>
    </row>
    <row r="6333" spans="1:18" ht="12">
      <c r="A6333" s="31"/>
      <c r="Q6333" s="31"/>
      <c r="R6333" s="31"/>
    </row>
    <row r="6334" spans="1:18" ht="12">
      <c r="A6334" s="31"/>
      <c r="Q6334" s="31"/>
      <c r="R6334" s="31"/>
    </row>
    <row r="6335" spans="1:18" ht="12">
      <c r="A6335" s="31"/>
      <c r="Q6335" s="31"/>
      <c r="R6335" s="31"/>
    </row>
    <row r="6336" spans="1:18" ht="12">
      <c r="A6336" s="31"/>
      <c r="Q6336" s="31"/>
      <c r="R6336" s="31"/>
    </row>
    <row r="6337" spans="1:18" ht="12">
      <c r="A6337" s="31"/>
      <c r="Q6337" s="31"/>
      <c r="R6337" s="31"/>
    </row>
    <row r="6338" spans="1:18" ht="12">
      <c r="A6338" s="31"/>
      <c r="Q6338" s="31"/>
      <c r="R6338" s="31"/>
    </row>
    <row r="6339" spans="1:18" ht="12">
      <c r="A6339" s="31"/>
      <c r="Q6339" s="31"/>
      <c r="R6339" s="31"/>
    </row>
    <row r="6340" spans="1:18" ht="12">
      <c r="A6340" s="31"/>
      <c r="Q6340" s="31"/>
      <c r="R6340" s="31"/>
    </row>
    <row r="6341" spans="1:18" ht="12">
      <c r="A6341" s="31"/>
      <c r="Q6341" s="31"/>
      <c r="R6341" s="31"/>
    </row>
    <row r="6342" spans="1:18" ht="12">
      <c r="A6342" s="31"/>
      <c r="Q6342" s="31"/>
      <c r="R6342" s="31"/>
    </row>
    <row r="6343" spans="1:18" ht="12">
      <c r="A6343" s="31"/>
      <c r="Q6343" s="31"/>
      <c r="R6343" s="31"/>
    </row>
    <row r="6344" spans="1:18" ht="12">
      <c r="A6344" s="31"/>
      <c r="Q6344" s="31"/>
      <c r="R6344" s="31"/>
    </row>
    <row r="6345" spans="1:18" ht="12">
      <c r="A6345" s="31"/>
      <c r="Q6345" s="31"/>
      <c r="R6345" s="31"/>
    </row>
    <row r="6346" spans="1:18" ht="12">
      <c r="A6346" s="31"/>
      <c r="Q6346" s="31"/>
      <c r="R6346" s="31"/>
    </row>
    <row r="6347" spans="1:18" ht="12">
      <c r="A6347" s="31"/>
      <c r="Q6347" s="31"/>
      <c r="R6347" s="31"/>
    </row>
    <row r="6348" spans="1:18" ht="12">
      <c r="A6348" s="31"/>
      <c r="Q6348" s="31"/>
      <c r="R6348" s="31"/>
    </row>
    <row r="6349" spans="1:18" ht="12">
      <c r="A6349" s="31"/>
      <c r="Q6349" s="31"/>
      <c r="R6349" s="31"/>
    </row>
    <row r="6350" spans="1:18" ht="12">
      <c r="A6350" s="31"/>
      <c r="Q6350" s="31"/>
      <c r="R6350" s="31"/>
    </row>
    <row r="6351" spans="1:18" ht="12">
      <c r="A6351" s="31"/>
      <c r="Q6351" s="31"/>
      <c r="R6351" s="31"/>
    </row>
    <row r="6352" spans="1:18" ht="12">
      <c r="A6352" s="31"/>
      <c r="Q6352" s="31"/>
      <c r="R6352" s="31"/>
    </row>
    <row r="6353" spans="1:18" ht="12">
      <c r="A6353" s="31"/>
      <c r="Q6353" s="31"/>
      <c r="R6353" s="31"/>
    </row>
    <row r="6354" spans="1:18" ht="12">
      <c r="A6354" s="31"/>
      <c r="Q6354" s="31"/>
      <c r="R6354" s="31"/>
    </row>
    <row r="6355" spans="1:18" ht="12">
      <c r="A6355" s="31"/>
      <c r="Q6355" s="31"/>
      <c r="R6355" s="31"/>
    </row>
    <row r="6356" spans="1:18" ht="12">
      <c r="A6356" s="31"/>
      <c r="Q6356" s="31"/>
      <c r="R6356" s="31"/>
    </row>
    <row r="6357" spans="1:18" ht="12">
      <c r="A6357" s="31"/>
      <c r="Q6357" s="31"/>
      <c r="R6357" s="31"/>
    </row>
    <row r="6358" spans="1:18" ht="12">
      <c r="A6358" s="31"/>
      <c r="Q6358" s="31"/>
      <c r="R6358" s="31"/>
    </row>
    <row r="6359" spans="1:18" ht="12">
      <c r="A6359" s="31"/>
      <c r="Q6359" s="31"/>
      <c r="R6359" s="31"/>
    </row>
    <row r="6360" spans="1:18" ht="12">
      <c r="A6360" s="31"/>
      <c r="Q6360" s="31"/>
      <c r="R6360" s="31"/>
    </row>
    <row r="6361" spans="1:18" ht="12">
      <c r="A6361" s="31"/>
      <c r="Q6361" s="31"/>
      <c r="R6361" s="31"/>
    </row>
    <row r="6362" spans="1:18" ht="12">
      <c r="A6362" s="31"/>
      <c r="Q6362" s="31"/>
      <c r="R6362" s="31"/>
    </row>
    <row r="6363" spans="1:18" ht="12">
      <c r="A6363" s="31"/>
      <c r="Q6363" s="31"/>
      <c r="R6363" s="31"/>
    </row>
    <row r="6364" spans="1:18" ht="12">
      <c r="A6364" s="31"/>
      <c r="Q6364" s="31"/>
      <c r="R6364" s="31"/>
    </row>
    <row r="6365" spans="1:18" ht="12">
      <c r="A6365" s="31"/>
      <c r="Q6365" s="31"/>
      <c r="R6365" s="31"/>
    </row>
    <row r="6366" spans="1:18" ht="12">
      <c r="A6366" s="31"/>
      <c r="Q6366" s="31"/>
      <c r="R6366" s="31"/>
    </row>
    <row r="6367" spans="1:18" ht="12">
      <c r="A6367" s="31"/>
      <c r="Q6367" s="31"/>
      <c r="R6367" s="31"/>
    </row>
    <row r="6368" spans="1:18" ht="12">
      <c r="A6368" s="31"/>
      <c r="Q6368" s="31"/>
      <c r="R6368" s="31"/>
    </row>
    <row r="6369" spans="1:18" ht="12">
      <c r="A6369" s="31"/>
      <c r="Q6369" s="31"/>
      <c r="R6369" s="31"/>
    </row>
    <row r="6370" spans="1:18" ht="12">
      <c r="A6370" s="31"/>
      <c r="Q6370" s="31"/>
      <c r="R6370" s="31"/>
    </row>
    <row r="6371" spans="1:18" ht="12">
      <c r="A6371" s="31"/>
      <c r="Q6371" s="31"/>
      <c r="R6371" s="31"/>
    </row>
    <row r="6372" spans="1:18" ht="12">
      <c r="A6372" s="31"/>
      <c r="Q6372" s="31"/>
      <c r="R6372" s="31"/>
    </row>
    <row r="6373" spans="1:18" ht="12">
      <c r="A6373" s="31"/>
      <c r="Q6373" s="31"/>
      <c r="R6373" s="31"/>
    </row>
    <row r="6374" spans="1:18" ht="12">
      <c r="A6374" s="31"/>
      <c r="Q6374" s="31"/>
      <c r="R6374" s="31"/>
    </row>
    <row r="6375" spans="1:18" ht="12">
      <c r="A6375" s="31"/>
      <c r="Q6375" s="31"/>
      <c r="R6375" s="31"/>
    </row>
    <row r="6376" spans="1:18" ht="12">
      <c r="A6376" s="31"/>
      <c r="Q6376" s="31"/>
      <c r="R6376" s="31"/>
    </row>
    <row r="6377" spans="1:18" ht="12">
      <c r="A6377" s="31"/>
      <c r="Q6377" s="31"/>
      <c r="R6377" s="31"/>
    </row>
    <row r="6378" spans="1:18" ht="12">
      <c r="A6378" s="31"/>
      <c r="Q6378" s="31"/>
      <c r="R6378" s="31"/>
    </row>
    <row r="6379" spans="1:18" ht="12">
      <c r="A6379" s="31"/>
      <c r="Q6379" s="31"/>
      <c r="R6379" s="31"/>
    </row>
    <row r="6380" spans="1:18" ht="12">
      <c r="A6380" s="31"/>
      <c r="Q6380" s="31"/>
      <c r="R6380" s="31"/>
    </row>
    <row r="6381" spans="1:18" ht="12">
      <c r="A6381" s="31"/>
      <c r="Q6381" s="31"/>
      <c r="R6381" s="31"/>
    </row>
    <row r="6382" spans="1:18" ht="12">
      <c r="A6382" s="31"/>
      <c r="Q6382" s="31"/>
      <c r="R6382" s="31"/>
    </row>
    <row r="6383" spans="1:18" ht="12">
      <c r="A6383" s="31"/>
      <c r="Q6383" s="31"/>
      <c r="R6383" s="31"/>
    </row>
    <row r="6384" spans="1:18" ht="12">
      <c r="A6384" s="31"/>
      <c r="Q6384" s="31"/>
      <c r="R6384" s="31"/>
    </row>
    <row r="6385" spans="1:18" ht="12">
      <c r="A6385" s="31"/>
      <c r="Q6385" s="31"/>
      <c r="R6385" s="31"/>
    </row>
    <row r="6386" spans="1:18" ht="12">
      <c r="A6386" s="31"/>
      <c r="Q6386" s="31"/>
      <c r="R6386" s="31"/>
    </row>
    <row r="6387" spans="1:18" ht="12">
      <c r="A6387" s="31"/>
      <c r="Q6387" s="31"/>
      <c r="R6387" s="31"/>
    </row>
    <row r="6388" spans="1:18" ht="12">
      <c r="A6388" s="31"/>
      <c r="Q6388" s="31"/>
      <c r="R6388" s="31"/>
    </row>
    <row r="6389" spans="1:18" ht="12">
      <c r="A6389" s="31"/>
      <c r="Q6389" s="31"/>
      <c r="R6389" s="31"/>
    </row>
    <row r="6390" spans="1:18" ht="12">
      <c r="A6390" s="31"/>
      <c r="Q6390" s="31"/>
      <c r="R6390" s="31"/>
    </row>
    <row r="6391" spans="1:18" ht="12">
      <c r="A6391" s="31"/>
      <c r="Q6391" s="31"/>
      <c r="R6391" s="31"/>
    </row>
    <row r="6392" spans="1:18" ht="12">
      <c r="A6392" s="31"/>
      <c r="Q6392" s="31"/>
      <c r="R6392" s="31"/>
    </row>
    <row r="6393" spans="1:18" ht="12">
      <c r="A6393" s="31"/>
      <c r="Q6393" s="31"/>
      <c r="R6393" s="31"/>
    </row>
    <row r="6394" spans="1:18" ht="12">
      <c r="A6394" s="31"/>
      <c r="Q6394" s="31"/>
      <c r="R6394" s="31"/>
    </row>
    <row r="6395" spans="1:18" ht="12">
      <c r="A6395" s="31"/>
      <c r="Q6395" s="31"/>
      <c r="R6395" s="31"/>
    </row>
    <row r="6396" spans="1:18" ht="12">
      <c r="A6396" s="31"/>
      <c r="Q6396" s="31"/>
      <c r="R6396" s="31"/>
    </row>
    <row r="6397" spans="1:18" ht="12">
      <c r="A6397" s="31"/>
      <c r="Q6397" s="31"/>
      <c r="R6397" s="31"/>
    </row>
    <row r="6398" spans="1:18" ht="12">
      <c r="A6398" s="31"/>
      <c r="Q6398" s="31"/>
      <c r="R6398" s="31"/>
    </row>
    <row r="6399" spans="1:18" ht="12">
      <c r="A6399" s="31"/>
      <c r="Q6399" s="31"/>
      <c r="R6399" s="31"/>
    </row>
    <row r="6400" spans="1:18" ht="12">
      <c r="A6400" s="31"/>
      <c r="Q6400" s="31"/>
      <c r="R6400" s="31"/>
    </row>
    <row r="6401" spans="1:18" ht="12">
      <c r="A6401" s="31"/>
      <c r="Q6401" s="31"/>
      <c r="R6401" s="31"/>
    </row>
    <row r="6402" spans="1:18" ht="12">
      <c r="A6402" s="31"/>
      <c r="Q6402" s="31"/>
      <c r="R6402" s="31"/>
    </row>
    <row r="6403" spans="1:18" ht="12">
      <c r="A6403" s="31"/>
      <c r="Q6403" s="31"/>
      <c r="R6403" s="31"/>
    </row>
    <row r="6404" spans="1:18" ht="12">
      <c r="A6404" s="31"/>
      <c r="Q6404" s="31"/>
      <c r="R6404" s="31"/>
    </row>
    <row r="6405" spans="1:18" ht="12">
      <c r="A6405" s="31"/>
      <c r="Q6405" s="31"/>
      <c r="R6405" s="31"/>
    </row>
    <row r="6406" spans="1:18" ht="12">
      <c r="A6406" s="31"/>
      <c r="Q6406" s="31"/>
      <c r="R6406" s="31"/>
    </row>
    <row r="6407" spans="1:18" ht="12">
      <c r="A6407" s="31"/>
      <c r="Q6407" s="31"/>
      <c r="R6407" s="31"/>
    </row>
    <row r="6408" spans="1:18" ht="12">
      <c r="A6408" s="31"/>
      <c r="Q6408" s="31"/>
      <c r="R6408" s="31"/>
    </row>
    <row r="6409" spans="1:18" ht="12">
      <c r="A6409" s="31"/>
      <c r="Q6409" s="31"/>
      <c r="R6409" s="31"/>
    </row>
    <row r="6410" spans="1:18" ht="12">
      <c r="A6410" s="31"/>
      <c r="Q6410" s="31"/>
      <c r="R6410" s="31"/>
    </row>
    <row r="6411" spans="1:18" ht="12">
      <c r="A6411" s="31"/>
      <c r="Q6411" s="31"/>
      <c r="R6411" s="31"/>
    </row>
    <row r="6412" spans="1:18" ht="12">
      <c r="A6412" s="31"/>
      <c r="Q6412" s="31"/>
      <c r="R6412" s="31"/>
    </row>
    <row r="6413" spans="1:18" ht="12">
      <c r="A6413" s="31"/>
      <c r="Q6413" s="31"/>
      <c r="R6413" s="31"/>
    </row>
    <row r="6414" spans="1:18" ht="12">
      <c r="A6414" s="31"/>
      <c r="Q6414" s="31"/>
      <c r="R6414" s="31"/>
    </row>
    <row r="6415" spans="1:18" ht="12">
      <c r="A6415" s="31"/>
      <c r="Q6415" s="31"/>
      <c r="R6415" s="31"/>
    </row>
    <row r="6416" spans="1:18" ht="12">
      <c r="A6416" s="31"/>
      <c r="Q6416" s="31"/>
      <c r="R6416" s="31"/>
    </row>
    <row r="6417" spans="1:18" ht="12">
      <c r="A6417" s="31"/>
      <c r="Q6417" s="31"/>
      <c r="R6417" s="31"/>
    </row>
    <row r="6418" spans="1:18" ht="12">
      <c r="A6418" s="31"/>
      <c r="Q6418" s="31"/>
      <c r="R6418" s="31"/>
    </row>
    <row r="6419" spans="1:18" ht="12">
      <c r="A6419" s="31"/>
      <c r="Q6419" s="31"/>
      <c r="R6419" s="31"/>
    </row>
    <row r="6420" spans="1:18" ht="12">
      <c r="A6420" s="31"/>
      <c r="Q6420" s="31"/>
      <c r="R6420" s="31"/>
    </row>
    <row r="6421" spans="1:18" ht="12">
      <c r="A6421" s="31"/>
      <c r="Q6421" s="31"/>
      <c r="R6421" s="31"/>
    </row>
    <row r="6422" spans="1:18" ht="12">
      <c r="A6422" s="31"/>
      <c r="Q6422" s="31"/>
      <c r="R6422" s="31"/>
    </row>
    <row r="6423" spans="1:18" ht="12">
      <c r="A6423" s="31"/>
      <c r="Q6423" s="31"/>
      <c r="R6423" s="31"/>
    </row>
    <row r="6424" spans="1:18" ht="12">
      <c r="A6424" s="31"/>
      <c r="Q6424" s="31"/>
      <c r="R6424" s="31"/>
    </row>
    <row r="6425" spans="1:18" ht="12">
      <c r="A6425" s="31"/>
      <c r="Q6425" s="31"/>
      <c r="R6425" s="31"/>
    </row>
    <row r="6426" spans="1:18" ht="12">
      <c r="A6426" s="31"/>
      <c r="Q6426" s="31"/>
      <c r="R6426" s="31"/>
    </row>
    <row r="6427" spans="1:18" ht="12">
      <c r="A6427" s="31"/>
      <c r="Q6427" s="31"/>
      <c r="R6427" s="31"/>
    </row>
    <row r="6428" spans="1:18" ht="12">
      <c r="A6428" s="31"/>
      <c r="Q6428" s="31"/>
      <c r="R6428" s="31"/>
    </row>
    <row r="6429" spans="1:18" ht="12">
      <c r="A6429" s="31"/>
      <c r="Q6429" s="31"/>
      <c r="R6429" s="31"/>
    </row>
    <row r="6430" spans="1:18" ht="12">
      <c r="A6430" s="31"/>
      <c r="Q6430" s="31"/>
      <c r="R6430" s="31"/>
    </row>
    <row r="6431" spans="1:18" ht="12">
      <c r="A6431" s="31"/>
      <c r="Q6431" s="31"/>
      <c r="R6431" s="31"/>
    </row>
    <row r="6432" spans="1:18" ht="12">
      <c r="A6432" s="31"/>
      <c r="Q6432" s="31"/>
      <c r="R6432" s="31"/>
    </row>
    <row r="6433" spans="1:18" ht="12">
      <c r="A6433" s="31"/>
      <c r="Q6433" s="31"/>
      <c r="R6433" s="31"/>
    </row>
    <row r="6434" spans="1:18" ht="12">
      <c r="A6434" s="31"/>
      <c r="Q6434" s="31"/>
      <c r="R6434" s="31"/>
    </row>
    <row r="6435" spans="1:18" ht="12">
      <c r="A6435" s="31"/>
      <c r="Q6435" s="31"/>
      <c r="R6435" s="31"/>
    </row>
    <row r="6436" spans="1:18" ht="12">
      <c r="A6436" s="31"/>
      <c r="Q6436" s="31"/>
      <c r="R6436" s="31"/>
    </row>
    <row r="6437" spans="1:18" ht="12">
      <c r="A6437" s="31"/>
      <c r="Q6437" s="31"/>
      <c r="R6437" s="31"/>
    </row>
    <row r="6438" spans="1:18" ht="12">
      <c r="A6438" s="31"/>
      <c r="Q6438" s="31"/>
      <c r="R6438" s="31"/>
    </row>
    <row r="6439" spans="1:18" ht="12">
      <c r="A6439" s="31"/>
      <c r="Q6439" s="31"/>
      <c r="R6439" s="31"/>
    </row>
    <row r="6440" spans="1:18" ht="12">
      <c r="A6440" s="31"/>
      <c r="Q6440" s="31"/>
      <c r="R6440" s="31"/>
    </row>
    <row r="6441" spans="1:18" ht="12">
      <c r="A6441" s="31"/>
      <c r="Q6441" s="31"/>
      <c r="R6441" s="31"/>
    </row>
    <row r="6442" spans="1:18" ht="12">
      <c r="A6442" s="31"/>
      <c r="Q6442" s="31"/>
      <c r="R6442" s="31"/>
    </row>
    <row r="6443" spans="1:18" ht="12">
      <c r="A6443" s="31"/>
      <c r="Q6443" s="31"/>
      <c r="R6443" s="31"/>
    </row>
    <row r="6444" spans="1:18" ht="12">
      <c r="A6444" s="31"/>
      <c r="Q6444" s="31"/>
      <c r="R6444" s="31"/>
    </row>
    <row r="6445" spans="1:18" ht="12">
      <c r="A6445" s="31"/>
      <c r="Q6445" s="31"/>
      <c r="R6445" s="31"/>
    </row>
    <row r="6446" spans="1:18" ht="12">
      <c r="A6446" s="31"/>
      <c r="Q6446" s="31"/>
      <c r="R6446" s="31"/>
    </row>
    <row r="6447" spans="1:18" ht="12">
      <c r="A6447" s="31"/>
      <c r="Q6447" s="31"/>
      <c r="R6447" s="31"/>
    </row>
    <row r="6448" spans="1:18" ht="12">
      <c r="A6448" s="31"/>
      <c r="Q6448" s="31"/>
      <c r="R6448" s="31"/>
    </row>
    <row r="6449" spans="1:18" ht="12">
      <c r="A6449" s="31"/>
      <c r="Q6449" s="31"/>
      <c r="R6449" s="31"/>
    </row>
    <row r="6450" spans="1:18" ht="12">
      <c r="A6450" s="31"/>
      <c r="Q6450" s="31"/>
      <c r="R6450" s="31"/>
    </row>
    <row r="6451" spans="1:18" ht="12">
      <c r="A6451" s="31"/>
      <c r="Q6451" s="31"/>
      <c r="R6451" s="31"/>
    </row>
    <row r="6452" spans="1:18" ht="12">
      <c r="A6452" s="31"/>
      <c r="Q6452" s="31"/>
      <c r="R6452" s="31"/>
    </row>
    <row r="6453" spans="1:18" ht="12">
      <c r="A6453" s="31"/>
      <c r="Q6453" s="31"/>
      <c r="R6453" s="31"/>
    </row>
    <row r="6454" spans="1:18" ht="12">
      <c r="A6454" s="31"/>
      <c r="Q6454" s="31"/>
      <c r="R6454" s="31"/>
    </row>
    <row r="6455" spans="1:18" ht="12">
      <c r="A6455" s="31"/>
      <c r="Q6455" s="31"/>
      <c r="R6455" s="31"/>
    </row>
    <row r="6456" spans="1:18" ht="12">
      <c r="A6456" s="31"/>
      <c r="Q6456" s="31"/>
      <c r="R6456" s="31"/>
    </row>
    <row r="6457" spans="1:18" ht="12">
      <c r="A6457" s="31"/>
      <c r="Q6457" s="31"/>
      <c r="R6457" s="31"/>
    </row>
    <row r="6458" spans="1:18" ht="12">
      <c r="A6458" s="31"/>
      <c r="Q6458" s="31"/>
      <c r="R6458" s="31"/>
    </row>
    <row r="6459" spans="1:18" ht="12">
      <c r="A6459" s="31"/>
      <c r="Q6459" s="31"/>
      <c r="R6459" s="31"/>
    </row>
    <row r="6460" spans="1:18" ht="12">
      <c r="A6460" s="31"/>
      <c r="Q6460" s="31"/>
      <c r="R6460" s="31"/>
    </row>
    <row r="6461" spans="1:18" ht="12">
      <c r="A6461" s="31"/>
      <c r="Q6461" s="31"/>
      <c r="R6461" s="31"/>
    </row>
    <row r="6462" spans="1:18" ht="12">
      <c r="A6462" s="31"/>
      <c r="Q6462" s="31"/>
      <c r="R6462" s="31"/>
    </row>
    <row r="6463" spans="1:18" ht="12">
      <c r="A6463" s="31"/>
      <c r="Q6463" s="31"/>
      <c r="R6463" s="31"/>
    </row>
    <row r="6464" spans="1:18" ht="12">
      <c r="A6464" s="31"/>
      <c r="Q6464" s="31"/>
      <c r="R6464" s="31"/>
    </row>
    <row r="6465" spans="1:18" ht="12">
      <c r="A6465" s="31"/>
      <c r="Q6465" s="31"/>
      <c r="R6465" s="31"/>
    </row>
    <row r="6466" spans="1:18" ht="12">
      <c r="A6466" s="31"/>
      <c r="Q6466" s="31"/>
      <c r="R6466" s="31"/>
    </row>
    <row r="6467" spans="1:18" ht="12">
      <c r="A6467" s="31"/>
      <c r="Q6467" s="31"/>
      <c r="R6467" s="31"/>
    </row>
    <row r="6468" spans="1:18" ht="12">
      <c r="A6468" s="31"/>
      <c r="Q6468" s="31"/>
      <c r="R6468" s="31"/>
    </row>
    <row r="6469" spans="1:18" ht="12">
      <c r="A6469" s="31"/>
      <c r="Q6469" s="31"/>
      <c r="R6469" s="31"/>
    </row>
    <row r="6470" spans="1:18" ht="12">
      <c r="A6470" s="31"/>
      <c r="Q6470" s="31"/>
      <c r="R6470" s="31"/>
    </row>
    <row r="6471" spans="1:18" ht="12">
      <c r="A6471" s="31"/>
      <c r="Q6471" s="31"/>
      <c r="R6471" s="31"/>
    </row>
    <row r="6472" spans="1:18" ht="12">
      <c r="A6472" s="31"/>
      <c r="Q6472" s="31"/>
      <c r="R6472" s="31"/>
    </row>
    <row r="6473" spans="1:18" ht="12">
      <c r="A6473" s="31"/>
      <c r="Q6473" s="31"/>
      <c r="R6473" s="31"/>
    </row>
    <row r="6474" spans="1:18" ht="12">
      <c r="A6474" s="31"/>
      <c r="Q6474" s="31"/>
      <c r="R6474" s="31"/>
    </row>
    <row r="6475" spans="1:18" ht="12">
      <c r="A6475" s="31"/>
      <c r="Q6475" s="31"/>
      <c r="R6475" s="31"/>
    </row>
    <row r="6476" spans="1:18" ht="12">
      <c r="A6476" s="31"/>
      <c r="Q6476" s="31"/>
      <c r="R6476" s="31"/>
    </row>
    <row r="6477" spans="1:18" ht="12">
      <c r="A6477" s="31"/>
      <c r="Q6477" s="31"/>
      <c r="R6477" s="31"/>
    </row>
    <row r="6478" spans="1:18" ht="12">
      <c r="A6478" s="31"/>
      <c r="Q6478" s="31"/>
      <c r="R6478" s="31"/>
    </row>
    <row r="6479" spans="1:18" ht="12">
      <c r="A6479" s="31"/>
      <c r="Q6479" s="31"/>
      <c r="R6479" s="31"/>
    </row>
    <row r="6480" spans="1:18" ht="12">
      <c r="A6480" s="31"/>
      <c r="Q6480" s="31"/>
      <c r="R6480" s="31"/>
    </row>
    <row r="6481" spans="1:18" ht="12">
      <c r="A6481" s="31"/>
      <c r="Q6481" s="31"/>
      <c r="R6481" s="31"/>
    </row>
    <row r="6482" spans="1:18" ht="12">
      <c r="A6482" s="31"/>
      <c r="Q6482" s="31"/>
      <c r="R6482" s="31"/>
    </row>
    <row r="6483" spans="1:18" ht="12">
      <c r="A6483" s="31"/>
      <c r="Q6483" s="31"/>
      <c r="R6483" s="31"/>
    </row>
    <row r="6484" spans="1:18" ht="12">
      <c r="A6484" s="31"/>
      <c r="Q6484" s="31"/>
      <c r="R6484" s="31"/>
    </row>
    <row r="6485" spans="1:18" ht="12">
      <c r="A6485" s="31"/>
      <c r="Q6485" s="31"/>
      <c r="R6485" s="31"/>
    </row>
    <row r="6486" spans="1:18" ht="12">
      <c r="A6486" s="31"/>
      <c r="Q6486" s="31"/>
      <c r="R6486" s="31"/>
    </row>
    <row r="6487" spans="1:18" ht="12">
      <c r="A6487" s="31"/>
      <c r="Q6487" s="31"/>
      <c r="R6487" s="31"/>
    </row>
    <row r="6488" spans="1:18" ht="12">
      <c r="A6488" s="31"/>
      <c r="Q6488" s="31"/>
      <c r="R6488" s="31"/>
    </row>
    <row r="6489" spans="1:18" ht="12">
      <c r="A6489" s="31"/>
      <c r="Q6489" s="31"/>
      <c r="R6489" s="31"/>
    </row>
    <row r="6490" spans="1:18" ht="12">
      <c r="A6490" s="31"/>
      <c r="Q6490" s="31"/>
      <c r="R6490" s="31"/>
    </row>
    <row r="6491" spans="1:18" ht="12">
      <c r="A6491" s="31"/>
      <c r="Q6491" s="31"/>
      <c r="R6491" s="31"/>
    </row>
    <row r="6492" spans="1:18" ht="12">
      <c r="A6492" s="31"/>
      <c r="Q6492" s="31"/>
      <c r="R6492" s="31"/>
    </row>
    <row r="6493" spans="1:18" ht="12">
      <c r="A6493" s="31"/>
      <c r="Q6493" s="31"/>
      <c r="R6493" s="31"/>
    </row>
    <row r="6494" spans="1:18" ht="12">
      <c r="A6494" s="31"/>
      <c r="Q6494" s="31"/>
      <c r="R6494" s="31"/>
    </row>
    <row r="6495" spans="1:18" ht="12">
      <c r="A6495" s="31"/>
      <c r="Q6495" s="31"/>
      <c r="R6495" s="31"/>
    </row>
    <row r="6496" spans="1:18" ht="12">
      <c r="A6496" s="31"/>
      <c r="Q6496" s="31"/>
      <c r="R6496" s="31"/>
    </row>
    <row r="6497" spans="1:18" ht="12">
      <c r="A6497" s="31"/>
      <c r="Q6497" s="31"/>
      <c r="R6497" s="31"/>
    </row>
    <row r="6498" spans="1:18" ht="12">
      <c r="A6498" s="31"/>
      <c r="Q6498" s="31"/>
      <c r="R6498" s="31"/>
    </row>
    <row r="6499" spans="1:18" ht="12">
      <c r="A6499" s="31"/>
      <c r="Q6499" s="31"/>
      <c r="R6499" s="31"/>
    </row>
    <row r="6500" spans="1:18" ht="12">
      <c r="A6500" s="31"/>
      <c r="Q6500" s="31"/>
      <c r="R6500" s="31"/>
    </row>
    <row r="6501" spans="1:18" ht="12">
      <c r="A6501" s="31"/>
      <c r="Q6501" s="31"/>
      <c r="R6501" s="31"/>
    </row>
    <row r="6502" spans="1:18" ht="12">
      <c r="A6502" s="31"/>
      <c r="Q6502" s="31"/>
      <c r="R6502" s="31"/>
    </row>
    <row r="6503" spans="1:18" ht="12">
      <c r="A6503" s="31"/>
      <c r="Q6503" s="31"/>
      <c r="R6503" s="31"/>
    </row>
    <row r="6504" spans="1:18" ht="12">
      <c r="A6504" s="31"/>
      <c r="Q6504" s="31"/>
      <c r="R6504" s="31"/>
    </row>
    <row r="6505" spans="1:18" ht="12">
      <c r="A6505" s="31"/>
      <c r="Q6505" s="31"/>
      <c r="R6505" s="31"/>
    </row>
    <row r="6506" spans="1:18" ht="12">
      <c r="A6506" s="31"/>
      <c r="Q6506" s="31"/>
      <c r="R6506" s="31"/>
    </row>
    <row r="6507" spans="1:18" ht="12">
      <c r="A6507" s="31"/>
      <c r="Q6507" s="31"/>
      <c r="R6507" s="31"/>
    </row>
    <row r="6508" spans="1:18" ht="12">
      <c r="A6508" s="31"/>
      <c r="Q6508" s="31"/>
      <c r="R6508" s="31"/>
    </row>
    <row r="6509" spans="1:18" ht="12">
      <c r="A6509" s="31"/>
      <c r="Q6509" s="31"/>
      <c r="R6509" s="31"/>
    </row>
    <row r="6510" spans="1:18" ht="12">
      <c r="A6510" s="31"/>
      <c r="Q6510" s="31"/>
      <c r="R6510" s="31"/>
    </row>
    <row r="6511" spans="1:18" ht="12">
      <c r="A6511" s="31"/>
      <c r="Q6511" s="31"/>
      <c r="R6511" s="31"/>
    </row>
    <row r="6512" spans="1:18" ht="12">
      <c r="A6512" s="31"/>
      <c r="Q6512" s="31"/>
      <c r="R6512" s="31"/>
    </row>
    <row r="6513" spans="1:18" ht="12">
      <c r="A6513" s="31"/>
      <c r="Q6513" s="31"/>
      <c r="R6513" s="31"/>
    </row>
    <row r="6514" spans="1:18" ht="12">
      <c r="A6514" s="31"/>
      <c r="Q6514" s="31"/>
      <c r="R6514" s="31"/>
    </row>
    <row r="6515" spans="1:18" ht="12">
      <c r="A6515" s="31"/>
      <c r="Q6515" s="31"/>
      <c r="R6515" s="31"/>
    </row>
    <row r="6516" spans="1:18" ht="12">
      <c r="A6516" s="31"/>
      <c r="Q6516" s="31"/>
      <c r="R6516" s="31"/>
    </row>
    <row r="6517" spans="1:18" ht="12">
      <c r="A6517" s="31"/>
      <c r="Q6517" s="31"/>
      <c r="R6517" s="31"/>
    </row>
    <row r="6518" spans="1:18" ht="12">
      <c r="A6518" s="31"/>
      <c r="Q6518" s="31"/>
      <c r="R6518" s="31"/>
    </row>
    <row r="6519" spans="1:18" ht="12">
      <c r="A6519" s="31"/>
      <c r="Q6519" s="31"/>
      <c r="R6519" s="31"/>
    </row>
    <row r="6520" spans="1:18" ht="12">
      <c r="A6520" s="31"/>
      <c r="Q6520" s="31"/>
      <c r="R6520" s="31"/>
    </row>
    <row r="6521" spans="1:18" ht="12">
      <c r="A6521" s="31"/>
      <c r="Q6521" s="31"/>
      <c r="R6521" s="31"/>
    </row>
    <row r="6522" spans="1:18" ht="12">
      <c r="A6522" s="31"/>
      <c r="Q6522" s="31"/>
      <c r="R6522" s="31"/>
    </row>
    <row r="6523" spans="1:18" ht="12">
      <c r="A6523" s="31"/>
      <c r="Q6523" s="31"/>
      <c r="R6523" s="31"/>
    </row>
    <row r="6524" spans="1:18" ht="12">
      <c r="A6524" s="31"/>
      <c r="Q6524" s="31"/>
      <c r="R6524" s="31"/>
    </row>
    <row r="6525" spans="1:18" ht="12">
      <c r="A6525" s="31"/>
      <c r="Q6525" s="31"/>
      <c r="R6525" s="31"/>
    </row>
    <row r="6526" spans="1:18" ht="12">
      <c r="A6526" s="31"/>
      <c r="Q6526" s="31"/>
      <c r="R6526" s="31"/>
    </row>
    <row r="6527" spans="1:18" ht="12">
      <c r="A6527" s="31"/>
      <c r="Q6527" s="31"/>
      <c r="R6527" s="31"/>
    </row>
    <row r="6528" spans="1:18" ht="12">
      <c r="A6528" s="31"/>
      <c r="Q6528" s="31"/>
      <c r="R6528" s="31"/>
    </row>
    <row r="6529" spans="1:18" ht="12">
      <c r="A6529" s="31"/>
      <c r="Q6529" s="31"/>
      <c r="R6529" s="31"/>
    </row>
    <row r="6530" spans="1:18" ht="12">
      <c r="A6530" s="31"/>
      <c r="Q6530" s="31"/>
      <c r="R6530" s="31"/>
    </row>
    <row r="6531" spans="1:18" ht="12">
      <c r="A6531" s="31"/>
      <c r="Q6531" s="31"/>
      <c r="R6531" s="31"/>
    </row>
    <row r="6532" spans="1:18" ht="12">
      <c r="A6532" s="31"/>
      <c r="Q6532" s="31"/>
      <c r="R6532" s="31"/>
    </row>
    <row r="6533" spans="1:18" ht="12">
      <c r="A6533" s="31"/>
      <c r="Q6533" s="31"/>
      <c r="R6533" s="31"/>
    </row>
    <row r="6534" spans="1:18" ht="12">
      <c r="A6534" s="31"/>
      <c r="Q6534" s="31"/>
      <c r="R6534" s="31"/>
    </row>
    <row r="6535" spans="1:18" ht="12">
      <c r="A6535" s="31"/>
      <c r="Q6535" s="31"/>
      <c r="R6535" s="31"/>
    </row>
    <row r="6536" spans="1:18" ht="12">
      <c r="A6536" s="31"/>
      <c r="Q6536" s="31"/>
      <c r="R6536" s="31"/>
    </row>
    <row r="6537" spans="1:18" ht="12">
      <c r="A6537" s="31"/>
      <c r="Q6537" s="31"/>
      <c r="R6537" s="31"/>
    </row>
    <row r="6538" spans="1:18" ht="12">
      <c r="A6538" s="31"/>
      <c r="Q6538" s="31"/>
      <c r="R6538" s="31"/>
    </row>
    <row r="6539" spans="1:18" ht="12">
      <c r="A6539" s="31"/>
      <c r="Q6539" s="31"/>
      <c r="R6539" s="31"/>
    </row>
    <row r="6540" spans="1:18" ht="12">
      <c r="A6540" s="31"/>
      <c r="Q6540" s="31"/>
      <c r="R6540" s="31"/>
    </row>
    <row r="6541" spans="1:18" ht="12">
      <c r="A6541" s="31"/>
      <c r="Q6541" s="31"/>
      <c r="R6541" s="31"/>
    </row>
    <row r="6542" spans="1:18" ht="12">
      <c r="A6542" s="31"/>
      <c r="Q6542" s="31"/>
      <c r="R6542" s="31"/>
    </row>
    <row r="6543" spans="1:18" ht="12">
      <c r="A6543" s="31"/>
      <c r="Q6543" s="31"/>
      <c r="R6543" s="31"/>
    </row>
    <row r="6544" spans="1:18" ht="12">
      <c r="A6544" s="31"/>
      <c r="Q6544" s="31"/>
      <c r="R6544" s="31"/>
    </row>
    <row r="6545" spans="1:18" ht="12">
      <c r="A6545" s="31"/>
      <c r="Q6545" s="31"/>
      <c r="R6545" s="31"/>
    </row>
    <row r="6546" spans="1:18" ht="12">
      <c r="A6546" s="31"/>
      <c r="Q6546" s="31"/>
      <c r="R6546" s="31"/>
    </row>
    <row r="6547" spans="1:18" ht="12">
      <c r="A6547" s="31"/>
      <c r="Q6547" s="31"/>
      <c r="R6547" s="31"/>
    </row>
    <row r="6548" spans="1:18" ht="12">
      <c r="A6548" s="31"/>
      <c r="Q6548" s="31"/>
      <c r="R6548" s="31"/>
    </row>
    <row r="6549" spans="1:18" ht="12">
      <c r="A6549" s="31"/>
      <c r="Q6549" s="31"/>
      <c r="R6549" s="31"/>
    </row>
    <row r="6550" spans="1:18" ht="12">
      <c r="A6550" s="31"/>
      <c r="Q6550" s="31"/>
      <c r="R6550" s="31"/>
    </row>
    <row r="6551" spans="1:18" ht="12">
      <c r="A6551" s="31"/>
      <c r="Q6551" s="31"/>
      <c r="R6551" s="31"/>
    </row>
    <row r="6552" spans="1:18" ht="12">
      <c r="A6552" s="31"/>
      <c r="Q6552" s="31"/>
      <c r="R6552" s="31"/>
    </row>
    <row r="6553" spans="1:18" ht="12">
      <c r="A6553" s="31"/>
      <c r="Q6553" s="31"/>
      <c r="R6553" s="31"/>
    </row>
    <row r="6554" spans="1:18" ht="12">
      <c r="A6554" s="31"/>
      <c r="Q6554" s="31"/>
      <c r="R6554" s="31"/>
    </row>
    <row r="6555" spans="1:18" ht="12">
      <c r="A6555" s="31"/>
      <c r="Q6555" s="31"/>
      <c r="R6555" s="31"/>
    </row>
    <row r="6556" spans="1:18" ht="12">
      <c r="A6556" s="31"/>
      <c r="Q6556" s="31"/>
      <c r="R6556" s="31"/>
    </row>
    <row r="6557" spans="1:18" ht="12">
      <c r="A6557" s="31"/>
      <c r="Q6557" s="31"/>
      <c r="R6557" s="31"/>
    </row>
    <row r="6558" spans="1:18" ht="12">
      <c r="A6558" s="31"/>
      <c r="Q6558" s="31"/>
      <c r="R6558" s="31"/>
    </row>
    <row r="6559" spans="1:18" ht="12">
      <c r="A6559" s="31"/>
      <c r="Q6559" s="31"/>
      <c r="R6559" s="31"/>
    </row>
    <row r="6560" spans="1:18" ht="12">
      <c r="A6560" s="31"/>
      <c r="Q6560" s="31"/>
      <c r="R6560" s="31"/>
    </row>
    <row r="6561" spans="1:18" ht="12">
      <c r="A6561" s="31"/>
      <c r="Q6561" s="31"/>
      <c r="R6561" s="31"/>
    </row>
    <row r="6562" spans="1:18" ht="12">
      <c r="A6562" s="31"/>
      <c r="Q6562" s="31"/>
      <c r="R6562" s="31"/>
    </row>
    <row r="6563" spans="1:18" ht="12">
      <c r="A6563" s="31"/>
      <c r="Q6563" s="31"/>
      <c r="R6563" s="31"/>
    </row>
    <row r="6564" spans="1:18" ht="12">
      <c r="A6564" s="31"/>
      <c r="Q6564" s="31"/>
      <c r="R6564" s="31"/>
    </row>
    <row r="6565" spans="1:18" ht="12">
      <c r="A6565" s="31"/>
      <c r="Q6565" s="31"/>
      <c r="R6565" s="31"/>
    </row>
    <row r="6566" spans="1:18" ht="12">
      <c r="A6566" s="31"/>
      <c r="Q6566" s="31"/>
      <c r="R6566" s="31"/>
    </row>
    <row r="6567" spans="1:18" ht="12">
      <c r="A6567" s="31"/>
      <c r="Q6567" s="31"/>
      <c r="R6567" s="31"/>
    </row>
    <row r="6568" spans="1:18" ht="12">
      <c r="A6568" s="31"/>
      <c r="Q6568" s="31"/>
      <c r="R6568" s="31"/>
    </row>
    <row r="6569" spans="1:18" ht="12">
      <c r="A6569" s="31"/>
      <c r="Q6569" s="31"/>
      <c r="R6569" s="31"/>
    </row>
    <row r="6570" spans="1:18" ht="12">
      <c r="A6570" s="31"/>
      <c r="Q6570" s="31"/>
      <c r="R6570" s="31"/>
    </row>
    <row r="6571" spans="1:18" ht="12">
      <c r="A6571" s="31"/>
      <c r="Q6571" s="31"/>
      <c r="R6571" s="31"/>
    </row>
    <row r="6572" spans="1:18" ht="12">
      <c r="A6572" s="31"/>
      <c r="Q6572" s="31"/>
      <c r="R6572" s="31"/>
    </row>
    <row r="6573" spans="1:18" ht="12">
      <c r="A6573" s="31"/>
      <c r="Q6573" s="31"/>
      <c r="R6573" s="31"/>
    </row>
    <row r="6574" spans="1:18" ht="12">
      <c r="A6574" s="31"/>
      <c r="Q6574" s="31"/>
      <c r="R6574" s="31"/>
    </row>
    <row r="6575" spans="1:18" ht="12">
      <c r="A6575" s="31"/>
      <c r="Q6575" s="31"/>
      <c r="R6575" s="31"/>
    </row>
    <row r="6576" spans="1:18" ht="12">
      <c r="A6576" s="31"/>
      <c r="Q6576" s="31"/>
      <c r="R6576" s="31"/>
    </row>
    <row r="6577" spans="1:18" ht="12">
      <c r="A6577" s="31"/>
      <c r="Q6577" s="31"/>
      <c r="R6577" s="31"/>
    </row>
    <row r="6578" spans="1:18" ht="12">
      <c r="A6578" s="31"/>
      <c r="Q6578" s="31"/>
      <c r="R6578" s="31"/>
    </row>
    <row r="6579" spans="1:18" ht="12">
      <c r="A6579" s="31"/>
      <c r="Q6579" s="31"/>
      <c r="R6579" s="31"/>
    </row>
    <row r="6580" spans="1:18" ht="12">
      <c r="A6580" s="31"/>
      <c r="Q6580" s="31"/>
      <c r="R6580" s="31"/>
    </row>
    <row r="6581" spans="1:18" ht="12">
      <c r="A6581" s="31"/>
      <c r="Q6581" s="31"/>
      <c r="R6581" s="31"/>
    </row>
    <row r="6582" spans="1:18" ht="12">
      <c r="A6582" s="31"/>
      <c r="Q6582" s="31"/>
      <c r="R6582" s="31"/>
    </row>
    <row r="6583" spans="1:18" ht="12">
      <c r="A6583" s="31"/>
      <c r="Q6583" s="31"/>
      <c r="R6583" s="31"/>
    </row>
    <row r="6584" spans="1:18" ht="12">
      <c r="A6584" s="31"/>
      <c r="Q6584" s="31"/>
      <c r="R6584" s="31"/>
    </row>
    <row r="6585" spans="1:18" ht="12">
      <c r="A6585" s="31"/>
      <c r="Q6585" s="31"/>
      <c r="R6585" s="31"/>
    </row>
    <row r="6586" spans="1:18" ht="12">
      <c r="A6586" s="31"/>
      <c r="Q6586" s="31"/>
      <c r="R6586" s="31"/>
    </row>
    <row r="6587" spans="1:18" ht="12">
      <c r="A6587" s="31"/>
      <c r="Q6587" s="31"/>
      <c r="R6587" s="31"/>
    </row>
    <row r="6588" spans="1:18" ht="12">
      <c r="A6588" s="31"/>
      <c r="Q6588" s="31"/>
      <c r="R6588" s="31"/>
    </row>
    <row r="6589" spans="1:18" ht="12">
      <c r="A6589" s="31"/>
      <c r="Q6589" s="31"/>
      <c r="R6589" s="31"/>
    </row>
    <row r="6590" spans="1:18" ht="12">
      <c r="A6590" s="31"/>
      <c r="Q6590" s="31"/>
      <c r="R6590" s="31"/>
    </row>
    <row r="6591" spans="1:18" ht="12">
      <c r="A6591" s="31"/>
      <c r="Q6591" s="31"/>
      <c r="R6591" s="31"/>
    </row>
    <row r="6592" spans="1:18" ht="12">
      <c r="A6592" s="31"/>
      <c r="Q6592" s="31"/>
      <c r="R6592" s="31"/>
    </row>
    <row r="6593" spans="1:18" ht="12">
      <c r="A6593" s="31"/>
      <c r="Q6593" s="31"/>
      <c r="R6593" s="31"/>
    </row>
    <row r="6594" spans="1:18" ht="12">
      <c r="A6594" s="31"/>
      <c r="Q6594" s="31"/>
      <c r="R6594" s="31"/>
    </row>
    <row r="6595" spans="1:18" ht="12">
      <c r="A6595" s="31"/>
      <c r="Q6595" s="31"/>
      <c r="R6595" s="31"/>
    </row>
    <row r="6596" spans="1:18" ht="12">
      <c r="A6596" s="31"/>
      <c r="Q6596" s="31"/>
      <c r="R6596" s="31"/>
    </row>
    <row r="6597" spans="1:18" ht="12">
      <c r="A6597" s="31"/>
      <c r="Q6597" s="31"/>
      <c r="R6597" s="31"/>
    </row>
    <row r="6598" spans="1:18" ht="12">
      <c r="A6598" s="31"/>
      <c r="Q6598" s="31"/>
      <c r="R6598" s="31"/>
    </row>
    <row r="6599" spans="1:18" ht="12">
      <c r="A6599" s="31"/>
      <c r="Q6599" s="31"/>
      <c r="R6599" s="31"/>
    </row>
    <row r="6600" spans="1:18" ht="12">
      <c r="A6600" s="31"/>
      <c r="Q6600" s="31"/>
      <c r="R6600" s="31"/>
    </row>
    <row r="6601" spans="1:18" ht="12">
      <c r="A6601" s="31"/>
      <c r="Q6601" s="31"/>
      <c r="R6601" s="31"/>
    </row>
    <row r="6602" spans="1:18" ht="12">
      <c r="A6602" s="31"/>
      <c r="Q6602" s="31"/>
      <c r="R6602" s="31"/>
    </row>
    <row r="6603" spans="1:18" ht="12">
      <c r="A6603" s="31"/>
      <c r="Q6603" s="31"/>
      <c r="R6603" s="31"/>
    </row>
    <row r="6604" spans="1:18" ht="12">
      <c r="A6604" s="31"/>
      <c r="Q6604" s="31"/>
      <c r="R6604" s="31"/>
    </row>
    <row r="6605" spans="1:18" ht="12">
      <c r="A6605" s="31"/>
      <c r="Q6605" s="31"/>
      <c r="R6605" s="31"/>
    </row>
    <row r="6606" spans="1:18" ht="12">
      <c r="A6606" s="31"/>
      <c r="Q6606" s="31"/>
      <c r="R6606" s="31"/>
    </row>
    <row r="6607" spans="1:18" ht="12">
      <c r="A6607" s="31"/>
      <c r="Q6607" s="31"/>
      <c r="R6607" s="31"/>
    </row>
    <row r="6608" spans="1:18" ht="12">
      <c r="A6608" s="31"/>
      <c r="Q6608" s="31"/>
      <c r="R6608" s="31"/>
    </row>
    <row r="6609" spans="1:18" ht="12">
      <c r="A6609" s="31"/>
      <c r="Q6609" s="31"/>
      <c r="R6609" s="31"/>
    </row>
    <row r="6610" spans="1:18" ht="12">
      <c r="A6610" s="31"/>
      <c r="Q6610" s="31"/>
      <c r="R6610" s="31"/>
    </row>
    <row r="6611" spans="1:18" ht="12">
      <c r="A6611" s="31"/>
      <c r="Q6611" s="31"/>
      <c r="R6611" s="31"/>
    </row>
    <row r="6612" spans="1:18" ht="12">
      <c r="A6612" s="31"/>
      <c r="Q6612" s="31"/>
      <c r="R6612" s="31"/>
    </row>
    <row r="6613" spans="1:18" ht="12">
      <c r="A6613" s="31"/>
      <c r="Q6613" s="31"/>
      <c r="R6613" s="31"/>
    </row>
    <row r="6614" spans="1:18" ht="12">
      <c r="A6614" s="31"/>
      <c r="Q6614" s="31"/>
      <c r="R6614" s="31"/>
    </row>
    <row r="6615" spans="1:18" ht="12">
      <c r="A6615" s="31"/>
      <c r="Q6615" s="31"/>
      <c r="R6615" s="31"/>
    </row>
    <row r="6616" spans="1:18" ht="12">
      <c r="A6616" s="31"/>
      <c r="Q6616" s="31"/>
      <c r="R6616" s="31"/>
    </row>
    <row r="6617" spans="1:18" ht="12">
      <c r="A6617" s="31"/>
      <c r="Q6617" s="31"/>
      <c r="R6617" s="31"/>
    </row>
    <row r="6618" spans="1:18" ht="12">
      <c r="A6618" s="31"/>
      <c r="Q6618" s="31"/>
      <c r="R6618" s="31"/>
    </row>
    <row r="6619" spans="1:18" ht="12">
      <c r="A6619" s="31"/>
      <c r="Q6619" s="31"/>
      <c r="R6619" s="31"/>
    </row>
    <row r="6620" spans="1:18" ht="12">
      <c r="A6620" s="31"/>
      <c r="Q6620" s="31"/>
      <c r="R6620" s="31"/>
    </row>
    <row r="6621" spans="1:18" ht="12">
      <c r="A6621" s="31"/>
      <c r="Q6621" s="31"/>
      <c r="R6621" s="31"/>
    </row>
    <row r="6622" spans="1:18" ht="12">
      <c r="A6622" s="31"/>
      <c r="Q6622" s="31"/>
      <c r="R6622" s="31"/>
    </row>
    <row r="6623" spans="1:18" ht="12">
      <c r="A6623" s="31"/>
      <c r="Q6623" s="31"/>
      <c r="R6623" s="31"/>
    </row>
    <row r="6624" spans="1:18" ht="12">
      <c r="A6624" s="31"/>
      <c r="Q6624" s="31"/>
      <c r="R6624" s="31"/>
    </row>
    <row r="6625" spans="1:18" ht="12">
      <c r="A6625" s="31"/>
      <c r="Q6625" s="31"/>
      <c r="R6625" s="31"/>
    </row>
    <row r="6626" spans="1:18" ht="12">
      <c r="A6626" s="31"/>
      <c r="Q6626" s="31"/>
      <c r="R6626" s="31"/>
    </row>
    <row r="6627" spans="1:18" ht="12">
      <c r="A6627" s="31"/>
      <c r="Q6627" s="31"/>
      <c r="R6627" s="31"/>
    </row>
    <row r="6628" spans="1:18" ht="12">
      <c r="A6628" s="31"/>
      <c r="Q6628" s="31"/>
      <c r="R6628" s="31"/>
    </row>
    <row r="6629" spans="1:18" ht="12">
      <c r="A6629" s="31"/>
      <c r="Q6629" s="31"/>
      <c r="R6629" s="31"/>
    </row>
    <row r="6630" spans="1:18" ht="12">
      <c r="A6630" s="31"/>
      <c r="Q6630" s="31"/>
      <c r="R6630" s="31"/>
    </row>
    <row r="6631" spans="1:18" ht="12">
      <c r="A6631" s="31"/>
      <c r="Q6631" s="31"/>
      <c r="R6631" s="31"/>
    </row>
    <row r="6632" spans="1:18" ht="12">
      <c r="A6632" s="31"/>
      <c r="Q6632" s="31"/>
      <c r="R6632" s="31"/>
    </row>
    <row r="6633" spans="1:18" ht="12">
      <c r="A6633" s="31"/>
      <c r="Q6633" s="31"/>
      <c r="R6633" s="31"/>
    </row>
    <row r="6634" spans="1:18" ht="12">
      <c r="A6634" s="31"/>
      <c r="Q6634" s="31"/>
      <c r="R6634" s="31"/>
    </row>
    <row r="6635" spans="1:18" ht="12">
      <c r="A6635" s="31"/>
      <c r="Q6635" s="31"/>
      <c r="R6635" s="31"/>
    </row>
    <row r="6636" spans="1:18" ht="12">
      <c r="A6636" s="31"/>
      <c r="Q6636" s="31"/>
      <c r="R6636" s="31"/>
    </row>
    <row r="6637" spans="1:18" ht="12">
      <c r="A6637" s="31"/>
      <c r="Q6637" s="31"/>
      <c r="R6637" s="31"/>
    </row>
    <row r="6638" spans="1:18" ht="12">
      <c r="A6638" s="31"/>
      <c r="Q6638" s="31"/>
      <c r="R6638" s="31"/>
    </row>
    <row r="6639" spans="1:18" ht="12">
      <c r="A6639" s="31"/>
      <c r="Q6639" s="31"/>
      <c r="R6639" s="31"/>
    </row>
    <row r="6640" spans="1:18" ht="12">
      <c r="A6640" s="31"/>
      <c r="Q6640" s="31"/>
      <c r="R6640" s="31"/>
    </row>
    <row r="6641" spans="1:18" ht="12">
      <c r="A6641" s="31"/>
      <c r="Q6641" s="31"/>
      <c r="R6641" s="31"/>
    </row>
    <row r="6642" spans="1:18" ht="12">
      <c r="A6642" s="31"/>
      <c r="Q6642" s="31"/>
      <c r="R6642" s="31"/>
    </row>
    <row r="6643" spans="1:18" ht="12">
      <c r="A6643" s="31"/>
      <c r="Q6643" s="31"/>
      <c r="R6643" s="31"/>
    </row>
    <row r="6644" spans="1:18" ht="12">
      <c r="A6644" s="31"/>
      <c r="Q6644" s="31"/>
      <c r="R6644" s="31"/>
    </row>
    <row r="6645" spans="1:18" ht="12">
      <c r="A6645" s="31"/>
      <c r="Q6645" s="31"/>
      <c r="R6645" s="31"/>
    </row>
    <row r="6646" spans="1:18" ht="12">
      <c r="A6646" s="31"/>
      <c r="Q6646" s="31"/>
      <c r="R6646" s="31"/>
    </row>
    <row r="6647" spans="1:18" ht="12">
      <c r="A6647" s="31"/>
      <c r="Q6647" s="31"/>
      <c r="R6647" s="31"/>
    </row>
    <row r="6648" spans="1:18" ht="12">
      <c r="A6648" s="31"/>
      <c r="Q6648" s="31"/>
      <c r="R6648" s="31"/>
    </row>
    <row r="6649" spans="1:18" ht="12">
      <c r="A6649" s="31"/>
      <c r="Q6649" s="31"/>
      <c r="R6649" s="31"/>
    </row>
    <row r="6650" spans="1:18" ht="12">
      <c r="A6650" s="31"/>
      <c r="Q6650" s="31"/>
      <c r="R6650" s="31"/>
    </row>
    <row r="6651" spans="1:18" ht="12">
      <c r="A6651" s="31"/>
      <c r="Q6651" s="31"/>
      <c r="R6651" s="31"/>
    </row>
    <row r="6652" spans="1:18" ht="12">
      <c r="A6652" s="31"/>
      <c r="Q6652" s="31"/>
      <c r="R6652" s="31"/>
    </row>
    <row r="6653" spans="1:18" ht="12">
      <c r="A6653" s="31"/>
      <c r="Q6653" s="31"/>
      <c r="R6653" s="31"/>
    </row>
    <row r="6654" spans="1:18" ht="12">
      <c r="A6654" s="31"/>
      <c r="Q6654" s="31"/>
      <c r="R6654" s="31"/>
    </row>
    <row r="6655" spans="1:18" ht="12">
      <c r="A6655" s="31"/>
      <c r="Q6655" s="31"/>
      <c r="R6655" s="31"/>
    </row>
    <row r="6656" spans="1:18" ht="12">
      <c r="A6656" s="31"/>
      <c r="Q6656" s="31"/>
      <c r="R6656" s="31"/>
    </row>
    <row r="6657" spans="1:18" ht="12">
      <c r="A6657" s="31"/>
      <c r="Q6657" s="31"/>
      <c r="R6657" s="31"/>
    </row>
    <row r="6658" spans="1:18" ht="12">
      <c r="A6658" s="31"/>
      <c r="Q6658" s="31"/>
      <c r="R6658" s="31"/>
    </row>
    <row r="6659" spans="1:18" ht="12">
      <c r="A6659" s="31"/>
      <c r="Q6659" s="31"/>
      <c r="R6659" s="31"/>
    </row>
    <row r="6660" spans="1:18" ht="12">
      <c r="A6660" s="31"/>
      <c r="Q6660" s="31"/>
      <c r="R6660" s="31"/>
    </row>
    <row r="6661" spans="1:18" ht="12">
      <c r="A6661" s="31"/>
      <c r="Q6661" s="31"/>
      <c r="R6661" s="31"/>
    </row>
    <row r="6662" spans="1:18" ht="12">
      <c r="A6662" s="31"/>
      <c r="Q6662" s="31"/>
      <c r="R6662" s="31"/>
    </row>
    <row r="6663" spans="1:18" ht="12">
      <c r="A6663" s="31"/>
      <c r="Q6663" s="31"/>
      <c r="R6663" s="31"/>
    </row>
    <row r="6664" spans="1:18" ht="12">
      <c r="A6664" s="31"/>
      <c r="Q6664" s="31"/>
      <c r="R6664" s="31"/>
    </row>
    <row r="6665" spans="1:18" ht="12">
      <c r="A6665" s="31"/>
      <c r="Q6665" s="31"/>
      <c r="R6665" s="31"/>
    </row>
    <row r="6666" spans="1:18" ht="12">
      <c r="A6666" s="31"/>
      <c r="Q6666" s="31"/>
      <c r="R6666" s="31"/>
    </row>
    <row r="6667" spans="1:18" ht="12">
      <c r="A6667" s="31"/>
      <c r="Q6667" s="31"/>
      <c r="R6667" s="31"/>
    </row>
    <row r="6668" spans="1:18" ht="12">
      <c r="A6668" s="31"/>
      <c r="Q6668" s="31"/>
      <c r="R6668" s="31"/>
    </row>
    <row r="6669" spans="1:18" ht="12">
      <c r="A6669" s="31"/>
      <c r="Q6669" s="31"/>
      <c r="R6669" s="31"/>
    </row>
    <row r="6670" spans="1:18" ht="12">
      <c r="A6670" s="31"/>
      <c r="Q6670" s="31"/>
      <c r="R6670" s="31"/>
    </row>
    <row r="6671" spans="1:18" ht="12">
      <c r="A6671" s="31"/>
      <c r="Q6671" s="31"/>
      <c r="R6671" s="31"/>
    </row>
    <row r="6672" spans="1:18" ht="12">
      <c r="A6672" s="31"/>
      <c r="Q6672" s="31"/>
      <c r="R6672" s="31"/>
    </row>
    <row r="6673" spans="1:18" ht="12">
      <c r="A6673" s="31"/>
      <c r="Q6673" s="31"/>
      <c r="R6673" s="31"/>
    </row>
    <row r="6674" spans="1:18" ht="12">
      <c r="A6674" s="31"/>
      <c r="Q6674" s="31"/>
      <c r="R6674" s="31"/>
    </row>
    <row r="6675" spans="1:18" ht="12">
      <c r="A6675" s="31"/>
      <c r="Q6675" s="31"/>
      <c r="R6675" s="31"/>
    </row>
    <row r="6676" spans="1:18" ht="12">
      <c r="A6676" s="31"/>
      <c r="Q6676" s="31"/>
      <c r="R6676" s="31"/>
    </row>
    <row r="6677" spans="1:18" ht="12">
      <c r="A6677" s="31"/>
      <c r="Q6677" s="31"/>
      <c r="R6677" s="31"/>
    </row>
    <row r="6678" spans="1:18" ht="12">
      <c r="A6678" s="31"/>
      <c r="Q6678" s="31"/>
      <c r="R6678" s="31"/>
    </row>
    <row r="6679" spans="1:18" ht="12">
      <c r="A6679" s="31"/>
      <c r="Q6679" s="31"/>
      <c r="R6679" s="31"/>
    </row>
    <row r="6680" spans="1:18" ht="12">
      <c r="A6680" s="31"/>
      <c r="Q6680" s="31"/>
      <c r="R6680" s="31"/>
    </row>
    <row r="6681" spans="1:18" ht="12">
      <c r="A6681" s="31"/>
      <c r="Q6681" s="31"/>
      <c r="R6681" s="31"/>
    </row>
    <row r="6682" spans="1:18" ht="12">
      <c r="A6682" s="31"/>
      <c r="Q6682" s="31"/>
      <c r="R6682" s="31"/>
    </row>
    <row r="6683" spans="1:18" ht="12">
      <c r="A6683" s="31"/>
      <c r="Q6683" s="31"/>
      <c r="R6683" s="31"/>
    </row>
    <row r="6684" spans="1:18" ht="12">
      <c r="A6684" s="31"/>
      <c r="Q6684" s="31"/>
      <c r="R6684" s="31"/>
    </row>
    <row r="6685" spans="1:18" ht="12">
      <c r="A6685" s="31"/>
      <c r="Q6685" s="31"/>
      <c r="R6685" s="31"/>
    </row>
    <row r="6686" spans="1:18" ht="12">
      <c r="A6686" s="31"/>
      <c r="Q6686" s="31"/>
      <c r="R6686" s="31"/>
    </row>
    <row r="6687" spans="1:18" ht="12">
      <c r="A6687" s="31"/>
      <c r="Q6687" s="31"/>
      <c r="R6687" s="31"/>
    </row>
    <row r="6688" spans="1:18" ht="12">
      <c r="A6688" s="31"/>
      <c r="Q6688" s="31"/>
      <c r="R6688" s="31"/>
    </row>
    <row r="6689" spans="1:18" ht="12">
      <c r="A6689" s="31"/>
      <c r="Q6689" s="31"/>
      <c r="R6689" s="31"/>
    </row>
    <row r="6690" spans="1:18" ht="12">
      <c r="A6690" s="31"/>
      <c r="Q6690" s="31"/>
      <c r="R6690" s="31"/>
    </row>
    <row r="6691" spans="1:18" ht="12">
      <c r="A6691" s="31"/>
      <c r="Q6691" s="31"/>
      <c r="R6691" s="31"/>
    </row>
    <row r="6692" spans="1:18" ht="12">
      <c r="A6692" s="31"/>
      <c r="Q6692" s="31"/>
      <c r="R6692" s="31"/>
    </row>
    <row r="6693" spans="1:18" ht="12">
      <c r="A6693" s="31"/>
      <c r="Q6693" s="31"/>
      <c r="R6693" s="31"/>
    </row>
    <row r="6694" spans="1:18" ht="12">
      <c r="A6694" s="31"/>
      <c r="Q6694" s="31"/>
      <c r="R6694" s="31"/>
    </row>
    <row r="6695" spans="1:18" ht="12">
      <c r="A6695" s="31"/>
      <c r="Q6695" s="31"/>
      <c r="R6695" s="31"/>
    </row>
    <row r="6696" spans="1:18" ht="12">
      <c r="A6696" s="31"/>
      <c r="Q6696" s="31"/>
      <c r="R6696" s="31"/>
    </row>
    <row r="6697" spans="1:18" ht="12">
      <c r="A6697" s="31"/>
      <c r="Q6697" s="31"/>
      <c r="R6697" s="31"/>
    </row>
    <row r="6698" spans="1:18" ht="12">
      <c r="A6698" s="31"/>
      <c r="Q6698" s="31"/>
      <c r="R6698" s="31"/>
    </row>
    <row r="6699" spans="1:18" ht="12">
      <c r="A6699" s="31"/>
      <c r="Q6699" s="31"/>
      <c r="R6699" s="31"/>
    </row>
    <row r="6700" spans="1:18" ht="12">
      <c r="A6700" s="31"/>
      <c r="Q6700" s="31"/>
      <c r="R6700" s="31"/>
    </row>
    <row r="6701" spans="1:18" ht="12">
      <c r="A6701" s="31"/>
      <c r="Q6701" s="31"/>
      <c r="R6701" s="31"/>
    </row>
    <row r="6702" spans="1:18" ht="12">
      <c r="A6702" s="31"/>
      <c r="Q6702" s="31"/>
      <c r="R6702" s="31"/>
    </row>
    <row r="6703" spans="1:18" ht="12">
      <c r="A6703" s="31"/>
      <c r="Q6703" s="31"/>
      <c r="R6703" s="31"/>
    </row>
    <row r="6704" spans="1:18" ht="12">
      <c r="A6704" s="31"/>
      <c r="Q6704" s="31"/>
      <c r="R6704" s="31"/>
    </row>
    <row r="6705" spans="1:18" ht="12">
      <c r="A6705" s="31"/>
      <c r="Q6705" s="31"/>
      <c r="R6705" s="31"/>
    </row>
    <row r="6706" spans="1:18" ht="12">
      <c r="A6706" s="31"/>
      <c r="Q6706" s="31"/>
      <c r="R6706" s="31"/>
    </row>
    <row r="6707" spans="1:18" ht="12">
      <c r="A6707" s="31"/>
      <c r="Q6707" s="31"/>
      <c r="R6707" s="31"/>
    </row>
    <row r="6708" spans="1:18" ht="12">
      <c r="A6708" s="31"/>
      <c r="Q6708" s="31"/>
      <c r="R6708" s="31"/>
    </row>
    <row r="6709" spans="1:18" ht="12">
      <c r="A6709" s="31"/>
      <c r="Q6709" s="31"/>
      <c r="R6709" s="31"/>
    </row>
    <row r="6710" spans="1:18" ht="12">
      <c r="A6710" s="31"/>
      <c r="Q6710" s="31"/>
      <c r="R6710" s="31"/>
    </row>
    <row r="6711" spans="1:18" ht="12">
      <c r="A6711" s="31"/>
      <c r="Q6711" s="31"/>
      <c r="R6711" s="31"/>
    </row>
    <row r="6712" spans="1:18" ht="12">
      <c r="A6712" s="31"/>
      <c r="Q6712" s="31"/>
      <c r="R6712" s="31"/>
    </row>
    <row r="6713" spans="1:18" ht="12">
      <c r="A6713" s="31"/>
      <c r="Q6713" s="31"/>
      <c r="R6713" s="31"/>
    </row>
    <row r="6714" spans="1:18" ht="12">
      <c r="A6714" s="31"/>
      <c r="Q6714" s="31"/>
      <c r="R6714" s="31"/>
    </row>
    <row r="6715" spans="1:18" ht="12">
      <c r="A6715" s="31"/>
      <c r="Q6715" s="31"/>
      <c r="R6715" s="31"/>
    </row>
    <row r="6716" spans="1:18" ht="12">
      <c r="A6716" s="31"/>
      <c r="Q6716" s="31"/>
      <c r="R6716" s="31"/>
    </row>
    <row r="6717" spans="1:18" ht="12">
      <c r="A6717" s="31"/>
      <c r="Q6717" s="31"/>
      <c r="R6717" s="31"/>
    </row>
    <row r="6718" spans="1:18" ht="12">
      <c r="A6718" s="31"/>
      <c r="Q6718" s="31"/>
      <c r="R6718" s="31"/>
    </row>
    <row r="6719" spans="1:18" ht="12">
      <c r="A6719" s="31"/>
      <c r="Q6719" s="31"/>
      <c r="R6719" s="31"/>
    </row>
    <row r="6720" spans="1:18" ht="12">
      <c r="A6720" s="31"/>
      <c r="Q6720" s="31"/>
      <c r="R6720" s="31"/>
    </row>
    <row r="6721" spans="1:18" ht="12">
      <c r="A6721" s="31"/>
      <c r="Q6721" s="31"/>
      <c r="R6721" s="31"/>
    </row>
    <row r="6722" spans="1:18" ht="12">
      <c r="A6722" s="31"/>
      <c r="Q6722" s="31"/>
      <c r="R6722" s="31"/>
    </row>
    <row r="6723" spans="1:18" ht="12">
      <c r="A6723" s="31"/>
      <c r="Q6723" s="31"/>
      <c r="R6723" s="31"/>
    </row>
    <row r="6724" spans="1:18" ht="12">
      <c r="A6724" s="31"/>
      <c r="Q6724" s="31"/>
      <c r="R6724" s="31"/>
    </row>
    <row r="6725" spans="1:18" ht="12">
      <c r="A6725" s="31"/>
      <c r="Q6725" s="31"/>
      <c r="R6725" s="31"/>
    </row>
    <row r="6726" spans="1:18" ht="12">
      <c r="A6726" s="31"/>
      <c r="Q6726" s="31"/>
      <c r="R6726" s="31"/>
    </row>
    <row r="6727" spans="1:18" ht="12">
      <c r="A6727" s="31"/>
      <c r="Q6727" s="31"/>
      <c r="R6727" s="31"/>
    </row>
    <row r="6728" spans="1:18" ht="12">
      <c r="A6728" s="31"/>
      <c r="Q6728" s="31"/>
      <c r="R6728" s="31"/>
    </row>
    <row r="6729" spans="1:18" ht="12">
      <c r="A6729" s="31"/>
      <c r="Q6729" s="31"/>
      <c r="R6729" s="31"/>
    </row>
    <row r="6730" spans="1:18" ht="12">
      <c r="A6730" s="31"/>
      <c r="Q6730" s="31"/>
      <c r="R6730" s="31"/>
    </row>
    <row r="6731" spans="1:18" ht="12">
      <c r="A6731" s="31"/>
      <c r="Q6731" s="31"/>
      <c r="R6731" s="31"/>
    </row>
    <row r="6732" spans="1:18" ht="12">
      <c r="A6732" s="31"/>
      <c r="Q6732" s="31"/>
      <c r="R6732" s="31"/>
    </row>
    <row r="6733" spans="1:18" ht="12">
      <c r="A6733" s="31"/>
      <c r="Q6733" s="31"/>
      <c r="R6733" s="31"/>
    </row>
    <row r="6734" spans="1:18" ht="12">
      <c r="A6734" s="31"/>
      <c r="Q6734" s="31"/>
      <c r="R6734" s="31"/>
    </row>
    <row r="6735" spans="1:18" ht="12">
      <c r="A6735" s="31"/>
      <c r="Q6735" s="31"/>
      <c r="R6735" s="31"/>
    </row>
    <row r="6736" spans="1:18" ht="12">
      <c r="A6736" s="31"/>
      <c r="Q6736" s="31"/>
      <c r="R6736" s="31"/>
    </row>
    <row r="6737" spans="1:18" ht="12">
      <c r="A6737" s="31"/>
      <c r="Q6737" s="31"/>
      <c r="R6737" s="31"/>
    </row>
    <row r="6738" spans="1:18" ht="12">
      <c r="A6738" s="31"/>
      <c r="Q6738" s="31"/>
      <c r="R6738" s="31"/>
    </row>
    <row r="6739" spans="1:18" ht="12">
      <c r="A6739" s="31"/>
      <c r="Q6739" s="31"/>
      <c r="R6739" s="31"/>
    </row>
    <row r="6740" spans="1:18" ht="12">
      <c r="A6740" s="31"/>
      <c r="Q6740" s="31"/>
      <c r="R6740" s="31"/>
    </row>
    <row r="6741" spans="1:18" ht="12">
      <c r="A6741" s="31"/>
      <c r="Q6741" s="31"/>
      <c r="R6741" s="31"/>
    </row>
    <row r="6742" spans="1:18" ht="12">
      <c r="A6742" s="31"/>
      <c r="Q6742" s="31"/>
      <c r="R6742" s="31"/>
    </row>
    <row r="6743" spans="1:18" ht="12">
      <c r="A6743" s="31"/>
      <c r="Q6743" s="31"/>
      <c r="R6743" s="31"/>
    </row>
    <row r="6744" spans="1:18" ht="12">
      <c r="A6744" s="31"/>
      <c r="Q6744" s="31"/>
      <c r="R6744" s="31"/>
    </row>
    <row r="6745" spans="1:18" ht="12">
      <c r="A6745" s="31"/>
      <c r="Q6745" s="31"/>
      <c r="R6745" s="31"/>
    </row>
    <row r="6746" spans="1:18" ht="12">
      <c r="A6746" s="31"/>
      <c r="Q6746" s="31"/>
      <c r="R6746" s="31"/>
    </row>
    <row r="6747" spans="1:18" ht="12">
      <c r="A6747" s="31"/>
      <c r="Q6747" s="31"/>
      <c r="R6747" s="31"/>
    </row>
    <row r="6748" spans="1:18" ht="12">
      <c r="A6748" s="31"/>
      <c r="Q6748" s="31"/>
      <c r="R6748" s="31"/>
    </row>
    <row r="6749" spans="1:18" ht="12">
      <c r="A6749" s="31"/>
      <c r="Q6749" s="31"/>
      <c r="R6749" s="31"/>
    </row>
    <row r="6750" spans="1:18" ht="12">
      <c r="A6750" s="31"/>
      <c r="Q6750" s="31"/>
      <c r="R6750" s="31"/>
    </row>
    <row r="6751" spans="1:18" ht="12">
      <c r="A6751" s="31"/>
      <c r="Q6751" s="31"/>
      <c r="R6751" s="31"/>
    </row>
    <row r="6752" spans="1:18" ht="12">
      <c r="A6752" s="31"/>
      <c r="Q6752" s="31"/>
      <c r="R6752" s="31"/>
    </row>
    <row r="6753" spans="1:18" ht="12">
      <c r="A6753" s="31"/>
      <c r="Q6753" s="31"/>
      <c r="R6753" s="31"/>
    </row>
    <row r="6754" spans="1:18" ht="12">
      <c r="A6754" s="31"/>
      <c r="Q6754" s="31"/>
      <c r="R6754" s="31"/>
    </row>
    <row r="6755" spans="1:18" ht="12">
      <c r="A6755" s="31"/>
      <c r="Q6755" s="31"/>
      <c r="R6755" s="31"/>
    </row>
    <row r="6756" spans="1:18" ht="12">
      <c r="A6756" s="31"/>
      <c r="Q6756" s="31"/>
      <c r="R6756" s="31"/>
    </row>
    <row r="6757" spans="1:18" ht="12">
      <c r="A6757" s="31"/>
      <c r="Q6757" s="31"/>
      <c r="R6757" s="31"/>
    </row>
    <row r="6758" spans="1:18" ht="12">
      <c r="A6758" s="31"/>
      <c r="Q6758" s="31"/>
      <c r="R6758" s="31"/>
    </row>
    <row r="6759" spans="1:18" ht="12">
      <c r="A6759" s="31"/>
      <c r="Q6759" s="31"/>
      <c r="R6759" s="31"/>
    </row>
    <row r="6760" spans="1:18" ht="12">
      <c r="A6760" s="31"/>
      <c r="Q6760" s="31"/>
      <c r="R6760" s="31"/>
    </row>
    <row r="6761" spans="1:18" ht="12">
      <c r="A6761" s="31"/>
      <c r="Q6761" s="31"/>
      <c r="R6761" s="31"/>
    </row>
    <row r="6762" spans="1:18" ht="12">
      <c r="A6762" s="31"/>
      <c r="Q6762" s="31"/>
      <c r="R6762" s="31"/>
    </row>
    <row r="6763" spans="1:18" ht="12">
      <c r="A6763" s="31"/>
      <c r="Q6763" s="31"/>
      <c r="R6763" s="31"/>
    </row>
    <row r="6764" spans="1:18" ht="12">
      <c r="A6764" s="31"/>
      <c r="Q6764" s="31"/>
      <c r="R6764" s="31"/>
    </row>
    <row r="6765" spans="1:18" ht="12">
      <c r="A6765" s="31"/>
      <c r="Q6765" s="31"/>
      <c r="R6765" s="31"/>
    </row>
    <row r="6766" spans="1:18" ht="12">
      <c r="A6766" s="31"/>
      <c r="Q6766" s="31"/>
      <c r="R6766" s="31"/>
    </row>
    <row r="6767" spans="1:18" ht="12">
      <c r="A6767" s="31"/>
      <c r="Q6767" s="31"/>
      <c r="R6767" s="31"/>
    </row>
    <row r="6768" spans="1:18" ht="12">
      <c r="A6768" s="31"/>
      <c r="Q6768" s="31"/>
      <c r="R6768" s="31"/>
    </row>
    <row r="6769" spans="1:18" ht="12">
      <c r="A6769" s="31"/>
      <c r="Q6769" s="31"/>
      <c r="R6769" s="31"/>
    </row>
    <row r="6770" spans="1:18" ht="12">
      <c r="A6770" s="31"/>
      <c r="Q6770" s="31"/>
      <c r="R6770" s="31"/>
    </row>
    <row r="6771" spans="1:18" ht="12">
      <c r="A6771" s="31"/>
      <c r="Q6771" s="31"/>
      <c r="R6771" s="31"/>
    </row>
    <row r="6772" spans="1:18" ht="12">
      <c r="A6772" s="31"/>
      <c r="Q6772" s="31"/>
      <c r="R6772" s="31"/>
    </row>
    <row r="6773" spans="1:18" ht="12">
      <c r="A6773" s="31"/>
      <c r="Q6773" s="31"/>
      <c r="R6773" s="31"/>
    </row>
    <row r="6774" spans="1:18" ht="12">
      <c r="A6774" s="31"/>
      <c r="Q6774" s="31"/>
      <c r="R6774" s="31"/>
    </row>
    <row r="6775" spans="1:18" ht="12">
      <c r="A6775" s="31"/>
      <c r="Q6775" s="31"/>
      <c r="R6775" s="31"/>
    </row>
    <row r="6776" spans="1:18" ht="12">
      <c r="A6776" s="31"/>
      <c r="Q6776" s="31"/>
      <c r="R6776" s="31"/>
    </row>
    <row r="6777" spans="1:18" ht="12">
      <c r="A6777" s="31"/>
      <c r="Q6777" s="31"/>
      <c r="R6777" s="31"/>
    </row>
    <row r="6778" spans="1:18" ht="12">
      <c r="A6778" s="31"/>
      <c r="Q6778" s="31"/>
      <c r="R6778" s="31"/>
    </row>
    <row r="6779" spans="1:18" ht="12">
      <c r="A6779" s="31"/>
      <c r="Q6779" s="31"/>
      <c r="R6779" s="31"/>
    </row>
    <row r="6780" spans="1:18" ht="12">
      <c r="A6780" s="31"/>
      <c r="Q6780" s="31"/>
      <c r="R6780" s="31"/>
    </row>
    <row r="6781" spans="1:18" ht="12">
      <c r="A6781" s="31"/>
      <c r="Q6781" s="31"/>
      <c r="R6781" s="31"/>
    </row>
    <row r="6782" spans="1:18" ht="12">
      <c r="A6782" s="31"/>
      <c r="Q6782" s="31"/>
      <c r="R6782" s="31"/>
    </row>
    <row r="6783" spans="1:18" ht="12">
      <c r="A6783" s="31"/>
      <c r="Q6783" s="31"/>
      <c r="R6783" s="31"/>
    </row>
    <row r="6784" spans="1:18" ht="12">
      <c r="A6784" s="31"/>
      <c r="Q6784" s="31"/>
      <c r="R6784" s="31"/>
    </row>
    <row r="6785" spans="1:18" ht="12">
      <c r="A6785" s="31"/>
      <c r="Q6785" s="31"/>
      <c r="R6785" s="31"/>
    </row>
    <row r="6786" spans="1:18" ht="12">
      <c r="A6786" s="31"/>
      <c r="Q6786" s="31"/>
      <c r="R6786" s="31"/>
    </row>
    <row r="6787" spans="1:18" ht="12">
      <c r="A6787" s="31"/>
      <c r="Q6787" s="31"/>
      <c r="R6787" s="31"/>
    </row>
    <row r="6788" spans="1:18" ht="12">
      <c r="A6788" s="31"/>
      <c r="Q6788" s="31"/>
      <c r="R6788" s="31"/>
    </row>
    <row r="6789" spans="1:18" ht="12">
      <c r="A6789" s="31"/>
      <c r="Q6789" s="31"/>
      <c r="R6789" s="31"/>
    </row>
    <row r="6790" spans="1:18" ht="12">
      <c r="A6790" s="31"/>
      <c r="Q6790" s="31"/>
      <c r="R6790" s="31"/>
    </row>
    <row r="6791" spans="1:18" ht="12">
      <c r="A6791" s="31"/>
      <c r="Q6791" s="31"/>
      <c r="R6791" s="31"/>
    </row>
    <row r="6792" spans="1:18" ht="12">
      <c r="A6792" s="31"/>
      <c r="Q6792" s="31"/>
      <c r="R6792" s="31"/>
    </row>
    <row r="6793" spans="1:18" ht="12">
      <c r="A6793" s="31"/>
      <c r="Q6793" s="31"/>
      <c r="R6793" s="31"/>
    </row>
    <row r="6794" spans="1:18" ht="12">
      <c r="A6794" s="31"/>
      <c r="Q6794" s="31"/>
      <c r="R6794" s="31"/>
    </row>
    <row r="6795" spans="1:18" ht="12">
      <c r="A6795" s="31"/>
      <c r="Q6795" s="31"/>
      <c r="R6795" s="31"/>
    </row>
    <row r="6796" spans="1:18" ht="12">
      <c r="A6796" s="31"/>
      <c r="Q6796" s="31"/>
      <c r="R6796" s="31"/>
    </row>
    <row r="6797" spans="1:18" ht="12">
      <c r="A6797" s="31"/>
      <c r="Q6797" s="31"/>
      <c r="R6797" s="31"/>
    </row>
    <row r="6798" spans="1:18" ht="12">
      <c r="A6798" s="31"/>
      <c r="Q6798" s="31"/>
      <c r="R6798" s="31"/>
    </row>
    <row r="6799" spans="1:18" ht="12">
      <c r="A6799" s="31"/>
      <c r="Q6799" s="31"/>
      <c r="R6799" s="31"/>
    </row>
    <row r="6800" spans="1:18" ht="12">
      <c r="A6800" s="31"/>
      <c r="Q6800" s="31"/>
      <c r="R6800" s="31"/>
    </row>
    <row r="6801" spans="1:18" ht="12">
      <c r="A6801" s="31"/>
      <c r="Q6801" s="31"/>
      <c r="R6801" s="31"/>
    </row>
    <row r="6802" spans="1:18" ht="12">
      <c r="A6802" s="31"/>
      <c r="Q6802" s="31"/>
      <c r="R6802" s="31"/>
    </row>
    <row r="6803" spans="1:18" ht="12">
      <c r="A6803" s="31"/>
      <c r="Q6803" s="31"/>
      <c r="R6803" s="31"/>
    </row>
    <row r="6804" spans="1:18" ht="12">
      <c r="A6804" s="31"/>
      <c r="Q6804" s="31"/>
      <c r="R6804" s="31"/>
    </row>
    <row r="6805" spans="1:18" ht="12">
      <c r="A6805" s="31"/>
      <c r="Q6805" s="31"/>
      <c r="R6805" s="31"/>
    </row>
    <row r="6806" spans="1:18" ht="12">
      <c r="A6806" s="31"/>
      <c r="Q6806" s="31"/>
      <c r="R6806" s="31"/>
    </row>
    <row r="6807" spans="1:18" ht="12">
      <c r="A6807" s="31"/>
      <c r="Q6807" s="31"/>
      <c r="R6807" s="31"/>
    </row>
    <row r="6808" spans="1:18" ht="12">
      <c r="A6808" s="31"/>
      <c r="Q6808" s="31"/>
      <c r="R6808" s="31"/>
    </row>
    <row r="6809" spans="1:18" ht="12">
      <c r="A6809" s="31"/>
      <c r="Q6809" s="31"/>
      <c r="R6809" s="31"/>
    </row>
    <row r="6810" spans="1:18" ht="12">
      <c r="A6810" s="31"/>
      <c r="Q6810" s="31"/>
      <c r="R6810" s="31"/>
    </row>
    <row r="6811" spans="1:18" ht="12">
      <c r="A6811" s="31"/>
      <c r="Q6811" s="31"/>
      <c r="R6811" s="31"/>
    </row>
    <row r="6812" spans="1:18" ht="12">
      <c r="A6812" s="31"/>
      <c r="Q6812" s="31"/>
      <c r="R6812" s="31"/>
    </row>
    <row r="6813" spans="1:18" ht="12">
      <c r="A6813" s="31"/>
      <c r="Q6813" s="31"/>
      <c r="R6813" s="31"/>
    </row>
    <row r="6814" spans="1:18" ht="12">
      <c r="A6814" s="31"/>
      <c r="Q6814" s="31"/>
      <c r="R6814" s="31"/>
    </row>
    <row r="6815" spans="1:18" ht="12">
      <c r="A6815" s="31"/>
      <c r="Q6815" s="31"/>
      <c r="R6815" s="31"/>
    </row>
    <row r="6816" spans="1:18" ht="12">
      <c r="A6816" s="31"/>
      <c r="Q6816" s="31"/>
      <c r="R6816" s="31"/>
    </row>
    <row r="6817" spans="1:18" ht="12">
      <c r="A6817" s="31"/>
      <c r="Q6817" s="31"/>
      <c r="R6817" s="31"/>
    </row>
    <row r="6818" spans="1:18" ht="12">
      <c r="A6818" s="31"/>
      <c r="Q6818" s="31"/>
      <c r="R6818" s="31"/>
    </row>
    <row r="6819" spans="1:18" ht="12">
      <c r="A6819" s="31"/>
      <c r="Q6819" s="31"/>
      <c r="R6819" s="31"/>
    </row>
    <row r="6820" spans="1:18" ht="12">
      <c r="A6820" s="31"/>
      <c r="Q6820" s="31"/>
      <c r="R6820" s="31"/>
    </row>
    <row r="6821" spans="1:18" ht="12">
      <c r="A6821" s="31"/>
      <c r="Q6821" s="31"/>
      <c r="R6821" s="31"/>
    </row>
    <row r="6822" spans="1:18" ht="12">
      <c r="A6822" s="31"/>
      <c r="Q6822" s="31"/>
      <c r="R6822" s="31"/>
    </row>
    <row r="6823" spans="1:18" ht="12">
      <c r="A6823" s="31"/>
      <c r="Q6823" s="31"/>
      <c r="R6823" s="31"/>
    </row>
    <row r="6824" spans="1:18" ht="12">
      <c r="A6824" s="31"/>
      <c r="Q6824" s="31"/>
      <c r="R6824" s="31"/>
    </row>
    <row r="6825" spans="1:18" ht="12">
      <c r="A6825" s="31"/>
      <c r="Q6825" s="31"/>
      <c r="R6825" s="31"/>
    </row>
    <row r="6826" spans="1:18" ht="12">
      <c r="A6826" s="31"/>
      <c r="Q6826" s="31"/>
      <c r="R6826" s="31"/>
    </row>
    <row r="6827" spans="1:18" ht="12">
      <c r="A6827" s="31"/>
      <c r="Q6827" s="31"/>
      <c r="R6827" s="31"/>
    </row>
    <row r="6828" spans="1:18" ht="12">
      <c r="A6828" s="31"/>
      <c r="Q6828" s="31"/>
      <c r="R6828" s="31"/>
    </row>
    <row r="6829" spans="1:18" ht="12">
      <c r="A6829" s="31"/>
      <c r="Q6829" s="31"/>
      <c r="R6829" s="31"/>
    </row>
    <row r="6830" spans="1:18" ht="12">
      <c r="A6830" s="31"/>
      <c r="Q6830" s="31"/>
      <c r="R6830" s="31"/>
    </row>
    <row r="6831" spans="1:18" ht="12">
      <c r="A6831" s="31"/>
      <c r="Q6831" s="31"/>
      <c r="R6831" s="31"/>
    </row>
    <row r="6832" spans="1:18" ht="12">
      <c r="A6832" s="31"/>
      <c r="Q6832" s="31"/>
      <c r="R6832" s="31"/>
    </row>
    <row r="6833" spans="1:18" ht="12">
      <c r="A6833" s="31"/>
      <c r="Q6833" s="31"/>
      <c r="R6833" s="31"/>
    </row>
    <row r="6834" spans="1:18" ht="12">
      <c r="A6834" s="31"/>
      <c r="Q6834" s="31"/>
      <c r="R6834" s="31"/>
    </row>
    <row r="6835" spans="1:18" ht="12">
      <c r="A6835" s="31"/>
      <c r="Q6835" s="31"/>
      <c r="R6835" s="31"/>
    </row>
    <row r="6836" spans="1:18" ht="12">
      <c r="A6836" s="31"/>
      <c r="Q6836" s="31"/>
      <c r="R6836" s="31"/>
    </row>
    <row r="6837" spans="1:18" ht="12">
      <c r="A6837" s="31"/>
      <c r="Q6837" s="31"/>
      <c r="R6837" s="31"/>
    </row>
    <row r="6838" spans="1:18" ht="12">
      <c r="A6838" s="31"/>
      <c r="Q6838" s="31"/>
      <c r="R6838" s="31"/>
    </row>
    <row r="6839" spans="1:18" ht="12">
      <c r="A6839" s="31"/>
      <c r="Q6839" s="31"/>
      <c r="R6839" s="31"/>
    </row>
    <row r="6840" spans="1:18" ht="12">
      <c r="A6840" s="31"/>
      <c r="Q6840" s="31"/>
      <c r="R6840" s="31"/>
    </row>
    <row r="6841" spans="1:18" ht="12">
      <c r="A6841" s="31"/>
      <c r="Q6841" s="31"/>
      <c r="R6841" s="31"/>
    </row>
    <row r="6842" spans="1:18" ht="12">
      <c r="A6842" s="31"/>
      <c r="Q6842" s="31"/>
      <c r="R6842" s="31"/>
    </row>
    <row r="6843" spans="1:18" ht="12">
      <c r="A6843" s="31"/>
      <c r="Q6843" s="31"/>
      <c r="R6843" s="31"/>
    </row>
    <row r="6844" spans="1:18" ht="12">
      <c r="A6844" s="31"/>
      <c r="Q6844" s="31"/>
      <c r="R6844" s="31"/>
    </row>
    <row r="6845" spans="1:18" ht="12">
      <c r="A6845" s="31"/>
      <c r="Q6845" s="31"/>
      <c r="R6845" s="31"/>
    </row>
    <row r="6846" spans="1:18" ht="12">
      <c r="A6846" s="31"/>
      <c r="Q6846" s="31"/>
      <c r="R6846" s="31"/>
    </row>
    <row r="6847" spans="1:18" ht="12">
      <c r="A6847" s="31"/>
      <c r="Q6847" s="31"/>
      <c r="R6847" s="31"/>
    </row>
    <row r="6848" spans="1:18" ht="12">
      <c r="A6848" s="31"/>
      <c r="Q6848" s="31"/>
      <c r="R6848" s="31"/>
    </row>
    <row r="6849" spans="1:18" ht="12">
      <c r="A6849" s="31"/>
      <c r="Q6849" s="31"/>
      <c r="R6849" s="31"/>
    </row>
    <row r="6850" spans="1:18" ht="12">
      <c r="A6850" s="31"/>
      <c r="Q6850" s="31"/>
      <c r="R6850" s="31"/>
    </row>
    <row r="6851" spans="1:18" ht="12">
      <c r="A6851" s="31"/>
      <c r="Q6851" s="31"/>
      <c r="R6851" s="31"/>
    </row>
    <row r="6852" spans="1:18" ht="12">
      <c r="A6852" s="31"/>
      <c r="Q6852" s="31"/>
      <c r="R6852" s="31"/>
    </row>
    <row r="6853" spans="1:18" ht="12">
      <c r="A6853" s="31"/>
      <c r="Q6853" s="31"/>
      <c r="R6853" s="31"/>
    </row>
    <row r="6854" spans="1:18" ht="12">
      <c r="A6854" s="31"/>
      <c r="Q6854" s="31"/>
      <c r="R6854" s="31"/>
    </row>
    <row r="6855" spans="1:18" ht="12">
      <c r="A6855" s="31"/>
      <c r="Q6855" s="31"/>
      <c r="R6855" s="31"/>
    </row>
    <row r="6856" spans="1:18" ht="12">
      <c r="A6856" s="31"/>
      <c r="Q6856" s="31"/>
      <c r="R6856" s="31"/>
    </row>
    <row r="6857" spans="1:18" ht="12">
      <c r="A6857" s="31"/>
      <c r="Q6857" s="31"/>
      <c r="R6857" s="31"/>
    </row>
    <row r="6858" spans="1:18" ht="12">
      <c r="A6858" s="31"/>
      <c r="Q6858" s="31"/>
      <c r="R6858" s="31"/>
    </row>
    <row r="6859" spans="1:18" ht="12">
      <c r="A6859" s="31"/>
      <c r="Q6859" s="31"/>
      <c r="R6859" s="31"/>
    </row>
    <row r="6860" spans="1:18" ht="12">
      <c r="A6860" s="31"/>
      <c r="Q6860" s="31"/>
      <c r="R6860" s="31"/>
    </row>
    <row r="6861" spans="1:18" ht="12">
      <c r="A6861" s="31"/>
      <c r="Q6861" s="31"/>
      <c r="R6861" s="31"/>
    </row>
    <row r="6862" spans="1:18" ht="12">
      <c r="A6862" s="31"/>
      <c r="Q6862" s="31"/>
      <c r="R6862" s="31"/>
    </row>
    <row r="6863" spans="1:18" ht="12">
      <c r="A6863" s="31"/>
      <c r="Q6863" s="31"/>
      <c r="R6863" s="31"/>
    </row>
    <row r="6864" spans="1:18" ht="12">
      <c r="A6864" s="31"/>
      <c r="Q6864" s="31"/>
      <c r="R6864" s="31"/>
    </row>
    <row r="6865" spans="1:18" ht="12">
      <c r="A6865" s="31"/>
      <c r="Q6865" s="31"/>
      <c r="R6865" s="31"/>
    </row>
    <row r="6866" spans="1:18" ht="12">
      <c r="A6866" s="31"/>
      <c r="Q6866" s="31"/>
      <c r="R6866" s="31"/>
    </row>
    <row r="6867" spans="1:18" ht="12">
      <c r="A6867" s="31"/>
      <c r="Q6867" s="31"/>
      <c r="R6867" s="31"/>
    </row>
    <row r="6868" spans="1:18" ht="12">
      <c r="A6868" s="31"/>
      <c r="Q6868" s="31"/>
      <c r="R6868" s="31"/>
    </row>
    <row r="6869" spans="1:18" ht="12">
      <c r="A6869" s="31"/>
      <c r="Q6869" s="31"/>
      <c r="R6869" s="31"/>
    </row>
    <row r="6870" spans="1:18" ht="12">
      <c r="A6870" s="31"/>
      <c r="Q6870" s="31"/>
      <c r="R6870" s="31"/>
    </row>
    <row r="6871" spans="1:18" ht="12">
      <c r="A6871" s="31"/>
      <c r="Q6871" s="31"/>
      <c r="R6871" s="31"/>
    </row>
    <row r="6872" spans="1:18" ht="12">
      <c r="A6872" s="31"/>
      <c r="Q6872" s="31"/>
      <c r="R6872" s="31"/>
    </row>
    <row r="6873" spans="1:18" ht="12">
      <c r="A6873" s="31"/>
      <c r="Q6873" s="31"/>
      <c r="R6873" s="31"/>
    </row>
    <row r="6874" spans="1:18" ht="12">
      <c r="A6874" s="31"/>
      <c r="Q6874" s="31"/>
      <c r="R6874" s="31"/>
    </row>
    <row r="6875" spans="1:18" ht="12">
      <c r="A6875" s="31"/>
      <c r="Q6875" s="31"/>
      <c r="R6875" s="31"/>
    </row>
    <row r="6876" spans="1:18" ht="12">
      <c r="A6876" s="31"/>
      <c r="Q6876" s="31"/>
      <c r="R6876" s="31"/>
    </row>
    <row r="6877" spans="1:18" ht="12">
      <c r="A6877" s="31"/>
      <c r="Q6877" s="31"/>
      <c r="R6877" s="31"/>
    </row>
    <row r="6878" spans="1:18" ht="12">
      <c r="A6878" s="31"/>
      <c r="Q6878" s="31"/>
      <c r="R6878" s="31"/>
    </row>
    <row r="6879" spans="1:18" ht="12">
      <c r="A6879" s="31"/>
      <c r="Q6879" s="31"/>
      <c r="R6879" s="31"/>
    </row>
    <row r="6880" spans="1:18" ht="12">
      <c r="A6880" s="31"/>
      <c r="Q6880" s="31"/>
      <c r="R6880" s="31"/>
    </row>
    <row r="6881" spans="1:18" ht="12">
      <c r="A6881" s="31"/>
      <c r="Q6881" s="31"/>
      <c r="R6881" s="31"/>
    </row>
    <row r="6882" spans="1:18" ht="12">
      <c r="A6882" s="31"/>
      <c r="Q6882" s="31"/>
      <c r="R6882" s="31"/>
    </row>
    <row r="6883" spans="1:18" ht="12">
      <c r="A6883" s="31"/>
      <c r="Q6883" s="31"/>
      <c r="R6883" s="31"/>
    </row>
    <row r="6884" spans="1:18" ht="12">
      <c r="A6884" s="31"/>
      <c r="Q6884" s="31"/>
      <c r="R6884" s="31"/>
    </row>
    <row r="6885" spans="1:18" ht="12">
      <c r="A6885" s="31"/>
      <c r="Q6885" s="31"/>
      <c r="R6885" s="31"/>
    </row>
    <row r="6886" spans="1:18" ht="12">
      <c r="A6886" s="31"/>
      <c r="Q6886" s="31"/>
      <c r="R6886" s="31"/>
    </row>
    <row r="6887" spans="1:18" ht="12">
      <c r="A6887" s="31"/>
      <c r="Q6887" s="31"/>
      <c r="R6887" s="31"/>
    </row>
    <row r="6888" spans="1:18" ht="12">
      <c r="A6888" s="31"/>
      <c r="Q6888" s="31"/>
      <c r="R6888" s="31"/>
    </row>
    <row r="6889" spans="1:18" ht="12">
      <c r="A6889" s="31"/>
      <c r="Q6889" s="31"/>
      <c r="R6889" s="31"/>
    </row>
    <row r="6890" spans="1:18" ht="12">
      <c r="A6890" s="31"/>
      <c r="Q6890" s="31"/>
      <c r="R6890" s="31"/>
    </row>
    <row r="6891" spans="1:18" ht="12">
      <c r="A6891" s="31"/>
      <c r="Q6891" s="31"/>
      <c r="R6891" s="31"/>
    </row>
    <row r="6892" spans="1:18" ht="12">
      <c r="A6892" s="31"/>
      <c r="Q6892" s="31"/>
      <c r="R6892" s="31"/>
    </row>
    <row r="6893" spans="1:18" ht="12">
      <c r="A6893" s="31"/>
      <c r="Q6893" s="31"/>
      <c r="R6893" s="31"/>
    </row>
    <row r="6894" spans="1:18" ht="12">
      <c r="A6894" s="31"/>
      <c r="Q6894" s="31"/>
      <c r="R6894" s="31"/>
    </row>
    <row r="6895" spans="1:18" ht="12">
      <c r="A6895" s="31"/>
      <c r="Q6895" s="31"/>
      <c r="R6895" s="31"/>
    </row>
    <row r="6896" spans="1:18" ht="12">
      <c r="A6896" s="31"/>
      <c r="Q6896" s="31"/>
      <c r="R6896" s="31"/>
    </row>
    <row r="6897" spans="1:18" ht="12">
      <c r="A6897" s="31"/>
      <c r="Q6897" s="31"/>
      <c r="R6897" s="31"/>
    </row>
    <row r="6898" spans="1:18" ht="12">
      <c r="A6898" s="31"/>
      <c r="Q6898" s="31"/>
      <c r="R6898" s="31"/>
    </row>
    <row r="6899" spans="1:18" ht="12">
      <c r="A6899" s="31"/>
      <c r="Q6899" s="31"/>
      <c r="R6899" s="31"/>
    </row>
    <row r="6900" spans="1:18" ht="12">
      <c r="A6900" s="31"/>
      <c r="Q6900" s="31"/>
      <c r="R6900" s="31"/>
    </row>
    <row r="6901" spans="1:18" ht="12">
      <c r="A6901" s="31"/>
      <c r="Q6901" s="31"/>
      <c r="R6901" s="31"/>
    </row>
    <row r="6902" spans="1:18" ht="12">
      <c r="A6902" s="31"/>
      <c r="Q6902" s="31"/>
      <c r="R6902" s="31"/>
    </row>
    <row r="6903" spans="1:18" ht="12">
      <c r="A6903" s="31"/>
      <c r="Q6903" s="31"/>
      <c r="R6903" s="31"/>
    </row>
    <row r="6904" spans="1:18" ht="12">
      <c r="A6904" s="31"/>
      <c r="Q6904" s="31"/>
      <c r="R6904" s="31"/>
    </row>
    <row r="6905" spans="1:18" ht="12">
      <c r="A6905" s="31"/>
      <c r="Q6905" s="31"/>
      <c r="R6905" s="31"/>
    </row>
    <row r="6906" spans="1:18" ht="12">
      <c r="A6906" s="31"/>
      <c r="Q6906" s="31"/>
      <c r="R6906" s="31"/>
    </row>
    <row r="6907" spans="1:18" ht="12">
      <c r="A6907" s="31"/>
      <c r="Q6907" s="31"/>
      <c r="R6907" s="31"/>
    </row>
    <row r="6908" spans="1:18" ht="12">
      <c r="A6908" s="31"/>
      <c r="Q6908" s="31"/>
      <c r="R6908" s="31"/>
    </row>
    <row r="6909" spans="1:18" ht="12">
      <c r="A6909" s="31"/>
      <c r="Q6909" s="31"/>
      <c r="R6909" s="31"/>
    </row>
    <row r="6910" spans="1:18" ht="12">
      <c r="A6910" s="31"/>
      <c r="Q6910" s="31"/>
      <c r="R6910" s="31"/>
    </row>
    <row r="6911" spans="1:18" ht="12">
      <c r="A6911" s="31"/>
      <c r="Q6911" s="31"/>
      <c r="R6911" s="31"/>
    </row>
    <row r="6912" spans="1:18" ht="12">
      <c r="A6912" s="31"/>
      <c r="Q6912" s="31"/>
      <c r="R6912" s="31"/>
    </row>
    <row r="6913" spans="1:18" ht="12">
      <c r="A6913" s="31"/>
      <c r="Q6913" s="31"/>
      <c r="R6913" s="31"/>
    </row>
    <row r="6914" spans="1:18" ht="12">
      <c r="A6914" s="31"/>
      <c r="Q6914" s="31"/>
      <c r="R6914" s="31"/>
    </row>
    <row r="6915" spans="1:18" ht="12">
      <c r="A6915" s="31"/>
      <c r="Q6915" s="31"/>
      <c r="R6915" s="31"/>
    </row>
    <row r="6916" spans="1:18" ht="12">
      <c r="A6916" s="31"/>
      <c r="Q6916" s="31"/>
      <c r="R6916" s="31"/>
    </row>
    <row r="6917" spans="1:18" ht="12">
      <c r="A6917" s="31"/>
      <c r="Q6917" s="31"/>
      <c r="R6917" s="31"/>
    </row>
    <row r="6918" spans="1:18" ht="12">
      <c r="A6918" s="31"/>
      <c r="Q6918" s="31"/>
      <c r="R6918" s="31"/>
    </row>
    <row r="6919" spans="1:18" ht="12">
      <c r="A6919" s="31"/>
      <c r="Q6919" s="31"/>
      <c r="R6919" s="31"/>
    </row>
    <row r="6920" spans="1:18" ht="12">
      <c r="A6920" s="31"/>
      <c r="Q6920" s="31"/>
      <c r="R6920" s="31"/>
    </row>
    <row r="6921" spans="1:18" ht="12">
      <c r="A6921" s="31"/>
      <c r="Q6921" s="31"/>
      <c r="R6921" s="31"/>
    </row>
    <row r="6922" spans="1:18" ht="12">
      <c r="A6922" s="31"/>
      <c r="Q6922" s="31"/>
      <c r="R6922" s="31"/>
    </row>
    <row r="6923" spans="1:18" ht="12">
      <c r="A6923" s="31"/>
      <c r="Q6923" s="31"/>
      <c r="R6923" s="31"/>
    </row>
    <row r="6924" spans="1:18" ht="12">
      <c r="A6924" s="31"/>
      <c r="Q6924" s="31"/>
      <c r="R6924" s="31"/>
    </row>
    <row r="6925" spans="1:18" ht="12">
      <c r="A6925" s="31"/>
      <c r="Q6925" s="31"/>
      <c r="R6925" s="31"/>
    </row>
    <row r="6926" spans="1:18" ht="12">
      <c r="A6926" s="31"/>
      <c r="Q6926" s="31"/>
      <c r="R6926" s="31"/>
    </row>
    <row r="6927" spans="1:18" ht="12">
      <c r="A6927" s="31"/>
      <c r="Q6927" s="31"/>
      <c r="R6927" s="31"/>
    </row>
    <row r="6928" spans="1:18" ht="12">
      <c r="A6928" s="31"/>
      <c r="Q6928" s="31"/>
      <c r="R6928" s="31"/>
    </row>
    <row r="6929" spans="1:18" ht="12">
      <c r="A6929" s="31"/>
      <c r="Q6929" s="31"/>
      <c r="R6929" s="31"/>
    </row>
    <row r="6930" spans="1:18" ht="12">
      <c r="A6930" s="31"/>
      <c r="Q6930" s="31"/>
      <c r="R6930" s="31"/>
    </row>
    <row r="6931" spans="1:18" ht="12">
      <c r="A6931" s="31"/>
      <c r="Q6931" s="31"/>
      <c r="R6931" s="31"/>
    </row>
    <row r="6932" spans="1:18" ht="12">
      <c r="A6932" s="31"/>
      <c r="Q6932" s="31"/>
      <c r="R6932" s="31"/>
    </row>
    <row r="6933" spans="1:18" ht="12">
      <c r="A6933" s="31"/>
      <c r="Q6933" s="31"/>
      <c r="R6933" s="31"/>
    </row>
    <row r="6934" spans="1:18" ht="12">
      <c r="A6934" s="31"/>
      <c r="Q6934" s="31"/>
      <c r="R6934" s="31"/>
    </row>
    <row r="6935" spans="1:18" ht="12">
      <c r="A6935" s="31"/>
      <c r="Q6935" s="31"/>
      <c r="R6935" s="31"/>
    </row>
    <row r="6936" spans="1:18" ht="12">
      <c r="A6936" s="31"/>
      <c r="Q6936" s="31"/>
      <c r="R6936" s="31"/>
    </row>
    <row r="6937" spans="1:18" ht="12">
      <c r="A6937" s="31"/>
      <c r="Q6937" s="31"/>
      <c r="R6937" s="31"/>
    </row>
    <row r="6938" spans="1:18" ht="12">
      <c r="A6938" s="31"/>
      <c r="Q6938" s="31"/>
      <c r="R6938" s="31"/>
    </row>
    <row r="6939" spans="1:18" ht="12">
      <c r="A6939" s="31"/>
      <c r="Q6939" s="31"/>
      <c r="R6939" s="31"/>
    </row>
    <row r="6940" spans="1:18" ht="12">
      <c r="A6940" s="31"/>
      <c r="Q6940" s="31"/>
      <c r="R6940" s="31"/>
    </row>
    <row r="6941" spans="1:18" ht="12">
      <c r="A6941" s="31"/>
      <c r="Q6941" s="31"/>
      <c r="R6941" s="31"/>
    </row>
    <row r="6942" spans="1:18" ht="12">
      <c r="A6942" s="31"/>
      <c r="Q6942" s="31"/>
      <c r="R6942" s="31"/>
    </row>
    <row r="6943" spans="1:18" ht="12">
      <c r="A6943" s="31"/>
      <c r="Q6943" s="31"/>
      <c r="R6943" s="31"/>
    </row>
    <row r="6944" spans="1:18" ht="12">
      <c r="A6944" s="31"/>
      <c r="Q6944" s="31"/>
      <c r="R6944" s="31"/>
    </row>
    <row r="6945" spans="1:18" ht="12">
      <c r="A6945" s="31"/>
      <c r="Q6945" s="31"/>
      <c r="R6945" s="31"/>
    </row>
    <row r="6946" spans="1:18" ht="12">
      <c r="A6946" s="31"/>
      <c r="Q6946" s="31"/>
      <c r="R6946" s="31"/>
    </row>
    <row r="6947" spans="1:18" ht="12">
      <c r="A6947" s="31"/>
      <c r="Q6947" s="31"/>
      <c r="R6947" s="31"/>
    </row>
    <row r="6948" spans="1:18" ht="12">
      <c r="A6948" s="31"/>
      <c r="Q6948" s="31"/>
      <c r="R6948" s="31"/>
    </row>
    <row r="6949" spans="1:18" ht="12">
      <c r="A6949" s="31"/>
      <c r="Q6949" s="31"/>
      <c r="R6949" s="31"/>
    </row>
    <row r="6950" spans="1:18" ht="12">
      <c r="A6950" s="31"/>
      <c r="Q6950" s="31"/>
      <c r="R6950" s="31"/>
    </row>
    <row r="6951" spans="1:18" ht="12">
      <c r="A6951" s="31"/>
      <c r="Q6951" s="31"/>
      <c r="R6951" s="31"/>
    </row>
    <row r="6952" spans="1:18" ht="12">
      <c r="A6952" s="31"/>
      <c r="Q6952" s="31"/>
      <c r="R6952" s="31"/>
    </row>
    <row r="6953" spans="1:18" ht="12">
      <c r="A6953" s="31"/>
      <c r="Q6953" s="31"/>
      <c r="R6953" s="31"/>
    </row>
    <row r="6954" spans="1:18" ht="12">
      <c r="A6954" s="31"/>
      <c r="Q6954" s="31"/>
      <c r="R6954" s="31"/>
    </row>
    <row r="6955" spans="1:18" ht="12">
      <c r="A6955" s="31"/>
      <c r="Q6955" s="31"/>
      <c r="R6955" s="31"/>
    </row>
    <row r="6956" spans="1:18" ht="12">
      <c r="A6956" s="31"/>
      <c r="Q6956" s="31"/>
      <c r="R6956" s="31"/>
    </row>
    <row r="6957" spans="1:18" ht="12">
      <c r="A6957" s="31"/>
      <c r="Q6957" s="31"/>
      <c r="R6957" s="31"/>
    </row>
    <row r="6958" spans="1:18" ht="12">
      <c r="A6958" s="31"/>
      <c r="Q6958" s="31"/>
      <c r="R6958" s="31"/>
    </row>
    <row r="6959" spans="1:18" ht="12">
      <c r="A6959" s="31"/>
      <c r="Q6959" s="31"/>
      <c r="R6959" s="31"/>
    </row>
    <row r="6960" spans="1:18" ht="12">
      <c r="A6960" s="31"/>
      <c r="Q6960" s="31"/>
      <c r="R6960" s="31"/>
    </row>
    <row r="6961" spans="1:18" ht="12">
      <c r="A6961" s="31"/>
      <c r="Q6961" s="31"/>
      <c r="R6961" s="31"/>
    </row>
    <row r="6962" spans="1:18" ht="12">
      <c r="A6962" s="31"/>
      <c r="Q6962" s="31"/>
      <c r="R6962" s="31"/>
    </row>
    <row r="6963" spans="1:18" ht="12">
      <c r="A6963" s="31"/>
      <c r="Q6963" s="31"/>
      <c r="R6963" s="31"/>
    </row>
    <row r="6964" spans="1:18" ht="12">
      <c r="A6964" s="31"/>
      <c r="Q6964" s="31"/>
      <c r="R6964" s="31"/>
    </row>
    <row r="6965" spans="1:18" ht="12">
      <c r="A6965" s="31"/>
      <c r="Q6965" s="31"/>
      <c r="R6965" s="31"/>
    </row>
    <row r="6966" spans="1:18" ht="12">
      <c r="A6966" s="31"/>
      <c r="Q6966" s="31"/>
      <c r="R6966" s="31"/>
    </row>
    <row r="6967" spans="1:18" ht="12">
      <c r="A6967" s="31"/>
      <c r="Q6967" s="31"/>
      <c r="R6967" s="31"/>
    </row>
    <row r="6968" spans="1:18" ht="12">
      <c r="A6968" s="31"/>
      <c r="Q6968" s="31"/>
      <c r="R6968" s="31"/>
    </row>
    <row r="6969" spans="1:18" ht="12">
      <c r="A6969" s="31"/>
      <c r="Q6969" s="31"/>
      <c r="R6969" s="31"/>
    </row>
    <row r="6970" spans="1:18" ht="12">
      <c r="A6970" s="31"/>
      <c r="Q6970" s="31"/>
      <c r="R6970" s="31"/>
    </row>
    <row r="6971" spans="1:18" ht="12">
      <c r="A6971" s="31"/>
      <c r="Q6971" s="31"/>
      <c r="R6971" s="31"/>
    </row>
    <row r="6972" spans="1:18" ht="12">
      <c r="A6972" s="31"/>
      <c r="Q6972" s="31"/>
      <c r="R6972" s="31"/>
    </row>
    <row r="6973" spans="1:18" ht="12">
      <c r="A6973" s="31"/>
      <c r="Q6973" s="31"/>
      <c r="R6973" s="31"/>
    </row>
    <row r="6974" spans="1:18" ht="12">
      <c r="A6974" s="31"/>
      <c r="Q6974" s="31"/>
      <c r="R6974" s="31"/>
    </row>
    <row r="6975" spans="1:18" ht="12">
      <c r="A6975" s="31"/>
      <c r="Q6975" s="31"/>
      <c r="R6975" s="31"/>
    </row>
    <row r="6976" spans="1:18" ht="12">
      <c r="A6976" s="31"/>
      <c r="Q6976" s="31"/>
      <c r="R6976" s="31"/>
    </row>
    <row r="6977" spans="1:18" ht="12">
      <c r="A6977" s="31"/>
      <c r="Q6977" s="31"/>
      <c r="R6977" s="31"/>
    </row>
    <row r="6978" spans="1:18" ht="12">
      <c r="A6978" s="31"/>
      <c r="Q6978" s="31"/>
      <c r="R6978" s="31"/>
    </row>
    <row r="6979" spans="1:18" ht="12">
      <c r="A6979" s="31"/>
      <c r="Q6979" s="31"/>
      <c r="R6979" s="31"/>
    </row>
    <row r="6980" spans="1:18" ht="12">
      <c r="A6980" s="31"/>
      <c r="Q6980" s="31"/>
      <c r="R6980" s="31"/>
    </row>
    <row r="6981" spans="1:18" ht="12">
      <c r="A6981" s="31"/>
      <c r="Q6981" s="31"/>
      <c r="R6981" s="31"/>
    </row>
    <row r="6982" spans="1:18" ht="12">
      <c r="A6982" s="31"/>
      <c r="Q6982" s="31"/>
      <c r="R6982" s="31"/>
    </row>
    <row r="6983" spans="1:18" ht="12">
      <c r="A6983" s="31"/>
      <c r="Q6983" s="31"/>
      <c r="R6983" s="31"/>
    </row>
    <row r="6984" spans="1:18" ht="12">
      <c r="A6984" s="31"/>
      <c r="Q6984" s="31"/>
      <c r="R6984" s="31"/>
    </row>
    <row r="6985" spans="1:18" ht="12">
      <c r="A6985" s="31"/>
      <c r="Q6985" s="31"/>
      <c r="R6985" s="31"/>
    </row>
    <row r="6986" spans="1:18" ht="12">
      <c r="A6986" s="31"/>
      <c r="Q6986" s="31"/>
      <c r="R6986" s="31"/>
    </row>
    <row r="6987" spans="1:18" ht="12">
      <c r="A6987" s="31"/>
      <c r="Q6987" s="31"/>
      <c r="R6987" s="31"/>
    </row>
    <row r="6988" spans="1:18" ht="12">
      <c r="A6988" s="31"/>
      <c r="Q6988" s="31"/>
      <c r="R6988" s="31"/>
    </row>
    <row r="6989" spans="1:18" ht="12">
      <c r="A6989" s="31"/>
      <c r="Q6989" s="31"/>
      <c r="R6989" s="31"/>
    </row>
    <row r="6990" spans="1:18" ht="12">
      <c r="A6990" s="31"/>
      <c r="Q6990" s="31"/>
      <c r="R6990" s="31"/>
    </row>
    <row r="6991" spans="1:18" ht="12">
      <c r="A6991" s="31"/>
      <c r="Q6991" s="31"/>
      <c r="R6991" s="31"/>
    </row>
    <row r="6992" spans="1:18" ht="12">
      <c r="A6992" s="31"/>
      <c r="Q6992" s="31"/>
      <c r="R6992" s="31"/>
    </row>
    <row r="6993" spans="1:18" ht="12">
      <c r="A6993" s="31"/>
      <c r="Q6993" s="31"/>
      <c r="R6993" s="31"/>
    </row>
    <row r="6994" spans="1:18" ht="12">
      <c r="A6994" s="31"/>
      <c r="Q6994" s="31"/>
      <c r="R6994" s="31"/>
    </row>
    <row r="6995" spans="1:18" ht="12">
      <c r="A6995" s="31"/>
      <c r="Q6995" s="31"/>
      <c r="R6995" s="31"/>
    </row>
    <row r="6996" spans="1:18" ht="12">
      <c r="A6996" s="31"/>
      <c r="Q6996" s="31"/>
      <c r="R6996" s="31"/>
    </row>
    <row r="6997" spans="1:18" ht="12">
      <c r="A6997" s="31"/>
      <c r="Q6997" s="31"/>
      <c r="R6997" s="31"/>
    </row>
    <row r="6998" spans="1:18" ht="12">
      <c r="A6998" s="31"/>
      <c r="Q6998" s="31"/>
      <c r="R6998" s="31"/>
    </row>
    <row r="6999" spans="1:18" ht="12">
      <c r="A6999" s="31"/>
      <c r="Q6999" s="31"/>
      <c r="R6999" s="31"/>
    </row>
    <row r="7000" spans="1:18" ht="12">
      <c r="A7000" s="31"/>
      <c r="Q7000" s="31"/>
      <c r="R7000" s="31"/>
    </row>
    <row r="7001" spans="1:18" ht="12">
      <c r="A7001" s="31"/>
      <c r="Q7001" s="31"/>
      <c r="R7001" s="31"/>
    </row>
    <row r="7002" spans="1:18" ht="12">
      <c r="A7002" s="31"/>
      <c r="Q7002" s="31"/>
      <c r="R7002" s="31"/>
    </row>
    <row r="7003" spans="1:18" ht="12">
      <c r="A7003" s="31"/>
      <c r="Q7003" s="31"/>
      <c r="R7003" s="31"/>
    </row>
    <row r="7004" spans="1:18" ht="12">
      <c r="A7004" s="31"/>
      <c r="Q7004" s="31"/>
      <c r="R7004" s="31"/>
    </row>
    <row r="7005" spans="1:18" ht="12">
      <c r="A7005" s="31"/>
      <c r="Q7005" s="31"/>
      <c r="R7005" s="31"/>
    </row>
    <row r="7006" spans="1:18" ht="12">
      <c r="A7006" s="31"/>
      <c r="Q7006" s="31"/>
      <c r="R7006" s="31"/>
    </row>
    <row r="7007" spans="1:18" ht="12">
      <c r="A7007" s="31"/>
      <c r="Q7007" s="31"/>
      <c r="R7007" s="31"/>
    </row>
    <row r="7008" spans="1:18" ht="12">
      <c r="A7008" s="31"/>
      <c r="Q7008" s="31"/>
      <c r="R7008" s="31"/>
    </row>
    <row r="7009" spans="1:18" ht="12">
      <c r="A7009" s="31"/>
      <c r="Q7009" s="31"/>
      <c r="R7009" s="31"/>
    </row>
    <row r="7010" spans="1:18" ht="12">
      <c r="A7010" s="31"/>
      <c r="Q7010" s="31"/>
      <c r="R7010" s="31"/>
    </row>
    <row r="7011" spans="1:18" ht="12">
      <c r="A7011" s="31"/>
      <c r="Q7011" s="31"/>
      <c r="R7011" s="31"/>
    </row>
    <row r="7012" spans="1:18" ht="12">
      <c r="A7012" s="31"/>
      <c r="Q7012" s="31"/>
      <c r="R7012" s="31"/>
    </row>
    <row r="7013" spans="1:18" ht="12">
      <c r="A7013" s="31"/>
      <c r="Q7013" s="31"/>
      <c r="R7013" s="31"/>
    </row>
    <row r="7014" spans="1:18" ht="12">
      <c r="A7014" s="31"/>
      <c r="Q7014" s="31"/>
      <c r="R7014" s="31"/>
    </row>
    <row r="7015" spans="1:18" ht="12">
      <c r="A7015" s="31"/>
      <c r="Q7015" s="31"/>
      <c r="R7015" s="31"/>
    </row>
    <row r="7016" spans="1:18" ht="12">
      <c r="A7016" s="31"/>
      <c r="Q7016" s="31"/>
      <c r="R7016" s="31"/>
    </row>
    <row r="7017" spans="1:18" ht="12">
      <c r="A7017" s="31"/>
      <c r="Q7017" s="31"/>
      <c r="R7017" s="31"/>
    </row>
    <row r="7018" spans="1:18" ht="12">
      <c r="A7018" s="31"/>
      <c r="Q7018" s="31"/>
      <c r="R7018" s="31"/>
    </row>
    <row r="7019" spans="1:18" ht="12">
      <c r="A7019" s="31"/>
      <c r="Q7019" s="31"/>
      <c r="R7019" s="31"/>
    </row>
    <row r="7020" spans="1:18" ht="12">
      <c r="A7020" s="31"/>
      <c r="Q7020" s="31"/>
      <c r="R7020" s="31"/>
    </row>
    <row r="7021" spans="1:18" ht="12">
      <c r="A7021" s="31"/>
      <c r="Q7021" s="31"/>
      <c r="R7021" s="31"/>
    </row>
    <row r="7022" spans="1:18" ht="12">
      <c r="A7022" s="31"/>
      <c r="Q7022" s="31"/>
      <c r="R7022" s="31"/>
    </row>
    <row r="7023" spans="1:18" ht="12">
      <c r="A7023" s="31"/>
      <c r="Q7023" s="31"/>
      <c r="R7023" s="31"/>
    </row>
    <row r="7024" spans="1:18" ht="12">
      <c r="A7024" s="31"/>
      <c r="Q7024" s="31"/>
      <c r="R7024" s="31"/>
    </row>
    <row r="7025" spans="1:18" ht="12">
      <c r="A7025" s="31"/>
      <c r="Q7025" s="31"/>
      <c r="R7025" s="31"/>
    </row>
    <row r="7026" spans="1:18" ht="12">
      <c r="A7026" s="31"/>
      <c r="Q7026" s="31"/>
      <c r="R7026" s="31"/>
    </row>
    <row r="7027" spans="1:18" ht="12">
      <c r="A7027" s="31"/>
      <c r="Q7027" s="31"/>
      <c r="R7027" s="31"/>
    </row>
    <row r="7028" spans="1:18" ht="12">
      <c r="A7028" s="31"/>
      <c r="Q7028" s="31"/>
      <c r="R7028" s="31"/>
    </row>
    <row r="7029" spans="1:18" ht="12">
      <c r="A7029" s="31"/>
      <c r="Q7029" s="31"/>
      <c r="R7029" s="31"/>
    </row>
    <row r="7030" spans="1:18" ht="12">
      <c r="A7030" s="31"/>
      <c r="Q7030" s="31"/>
      <c r="R7030" s="31"/>
    </row>
    <row r="7031" spans="1:18" ht="12">
      <c r="A7031" s="31"/>
      <c r="Q7031" s="31"/>
      <c r="R7031" s="31"/>
    </row>
    <row r="7032" spans="1:18" ht="12">
      <c r="A7032" s="31"/>
      <c r="Q7032" s="31"/>
      <c r="R7032" s="31"/>
    </row>
    <row r="7033" spans="1:18" ht="12">
      <c r="A7033" s="31"/>
      <c r="Q7033" s="31"/>
      <c r="R7033" s="31"/>
    </row>
    <row r="7034" spans="1:18" ht="12">
      <c r="A7034" s="31"/>
      <c r="Q7034" s="31"/>
      <c r="R7034" s="31"/>
    </row>
    <row r="7035" spans="1:18" ht="12">
      <c r="A7035" s="31"/>
      <c r="Q7035" s="31"/>
      <c r="R7035" s="31"/>
    </row>
    <row r="7036" spans="1:18" ht="12">
      <c r="A7036" s="31"/>
      <c r="Q7036" s="31"/>
      <c r="R7036" s="31"/>
    </row>
    <row r="7037" spans="1:18" ht="12">
      <c r="A7037" s="31"/>
      <c r="Q7037" s="31"/>
      <c r="R7037" s="31"/>
    </row>
    <row r="7038" spans="1:18" ht="12">
      <c r="A7038" s="31"/>
      <c r="Q7038" s="31"/>
      <c r="R7038" s="31"/>
    </row>
    <row r="7039" spans="1:18" ht="12">
      <c r="A7039" s="31"/>
      <c r="Q7039" s="31"/>
      <c r="R7039" s="31"/>
    </row>
    <row r="7040" spans="1:18" ht="12">
      <c r="A7040" s="31"/>
      <c r="Q7040" s="31"/>
      <c r="R7040" s="31"/>
    </row>
    <row r="7041" spans="1:18" ht="12">
      <c r="A7041" s="31"/>
      <c r="Q7041" s="31"/>
      <c r="R7041" s="31"/>
    </row>
    <row r="7042" spans="1:18" ht="12">
      <c r="A7042" s="31"/>
      <c r="Q7042" s="31"/>
      <c r="R7042" s="31"/>
    </row>
    <row r="7043" spans="1:18" ht="12">
      <c r="A7043" s="31"/>
      <c r="Q7043" s="31"/>
      <c r="R7043" s="31"/>
    </row>
    <row r="7044" spans="1:18" ht="12">
      <c r="A7044" s="31"/>
      <c r="Q7044" s="31"/>
      <c r="R7044" s="31"/>
    </row>
    <row r="7045" spans="1:18" ht="12">
      <c r="A7045" s="31"/>
      <c r="Q7045" s="31"/>
      <c r="R7045" s="31"/>
    </row>
    <row r="7046" spans="1:18" ht="12">
      <c r="A7046" s="31"/>
      <c r="Q7046" s="31"/>
      <c r="R7046" s="31"/>
    </row>
    <row r="7047" spans="1:18" ht="12">
      <c r="A7047" s="31"/>
      <c r="Q7047" s="31"/>
      <c r="R7047" s="31"/>
    </row>
    <row r="7048" spans="1:18" ht="12">
      <c r="A7048" s="31"/>
      <c r="Q7048" s="31"/>
      <c r="R7048" s="31"/>
    </row>
    <row r="7049" spans="1:18" ht="12">
      <c r="A7049" s="31"/>
      <c r="Q7049" s="31"/>
      <c r="R7049" s="31"/>
    </row>
    <row r="7050" spans="1:18" ht="12">
      <c r="A7050" s="31"/>
      <c r="Q7050" s="31"/>
      <c r="R7050" s="31"/>
    </row>
    <row r="7051" spans="1:18" ht="12">
      <c r="A7051" s="31"/>
      <c r="Q7051" s="31"/>
      <c r="R7051" s="31"/>
    </row>
    <row r="7052" spans="1:18" ht="12">
      <c r="A7052" s="31"/>
      <c r="Q7052" s="31"/>
      <c r="R7052" s="31"/>
    </row>
    <row r="7053" spans="1:18" ht="12">
      <c r="A7053" s="31"/>
      <c r="Q7053" s="31"/>
      <c r="R7053" s="31"/>
    </row>
    <row r="7054" spans="1:18" ht="12">
      <c r="A7054" s="31"/>
      <c r="Q7054" s="31"/>
      <c r="R7054" s="31"/>
    </row>
    <row r="7055" spans="1:18" ht="12">
      <c r="A7055" s="31"/>
      <c r="Q7055" s="31"/>
      <c r="R7055" s="31"/>
    </row>
    <row r="7056" spans="1:18" ht="12">
      <c r="A7056" s="31"/>
      <c r="Q7056" s="31"/>
      <c r="R7056" s="31"/>
    </row>
    <row r="7057" spans="1:18" ht="12">
      <c r="A7057" s="31"/>
      <c r="Q7057" s="31"/>
      <c r="R7057" s="31"/>
    </row>
    <row r="7058" spans="1:18" ht="12">
      <c r="A7058" s="31"/>
      <c r="Q7058" s="31"/>
      <c r="R7058" s="31"/>
    </row>
    <row r="7059" spans="1:18" ht="12">
      <c r="A7059" s="31"/>
      <c r="Q7059" s="31"/>
      <c r="R7059" s="31"/>
    </row>
    <row r="7060" spans="1:18" ht="12">
      <c r="A7060" s="31"/>
      <c r="Q7060" s="31"/>
      <c r="R7060" s="31"/>
    </row>
    <row r="7061" spans="1:18" ht="12">
      <c r="A7061" s="31"/>
      <c r="Q7061" s="31"/>
      <c r="R7061" s="31"/>
    </row>
    <row r="7062" spans="1:18" ht="12">
      <c r="A7062" s="31"/>
      <c r="Q7062" s="31"/>
      <c r="R7062" s="31"/>
    </row>
    <row r="7063" spans="1:18" ht="12">
      <c r="A7063" s="31"/>
      <c r="Q7063" s="31"/>
      <c r="R7063" s="31"/>
    </row>
    <row r="7064" spans="1:18" ht="12">
      <c r="A7064" s="31"/>
      <c r="Q7064" s="31"/>
      <c r="R7064" s="31"/>
    </row>
    <row r="7065" spans="1:18" ht="12">
      <c r="A7065" s="31"/>
      <c r="Q7065" s="31"/>
      <c r="R7065" s="31"/>
    </row>
    <row r="7066" spans="1:18" ht="12">
      <c r="A7066" s="31"/>
      <c r="Q7066" s="31"/>
      <c r="R7066" s="31"/>
    </row>
    <row r="7067" spans="1:18" ht="12">
      <c r="A7067" s="31"/>
      <c r="Q7067" s="31"/>
      <c r="R7067" s="31"/>
    </row>
    <row r="7068" spans="1:18" ht="12">
      <c r="A7068" s="31"/>
      <c r="Q7068" s="31"/>
      <c r="R7068" s="31"/>
    </row>
    <row r="7069" spans="1:18" ht="12">
      <c r="A7069" s="31"/>
      <c r="Q7069" s="31"/>
      <c r="R7069" s="31"/>
    </row>
    <row r="7070" spans="1:18" ht="12">
      <c r="A7070" s="31"/>
      <c r="Q7070" s="31"/>
      <c r="R7070" s="31"/>
    </row>
    <row r="7071" spans="1:18" ht="12">
      <c r="A7071" s="31"/>
      <c r="Q7071" s="31"/>
      <c r="R7071" s="31"/>
    </row>
    <row r="7072" spans="1:18" ht="12">
      <c r="A7072" s="31"/>
      <c r="Q7072" s="31"/>
      <c r="R7072" s="31"/>
    </row>
    <row r="7073" spans="1:18" ht="12">
      <c r="A7073" s="31"/>
      <c r="Q7073" s="31"/>
      <c r="R7073" s="31"/>
    </row>
    <row r="7074" spans="1:18" ht="12">
      <c r="A7074" s="31"/>
      <c r="Q7074" s="31"/>
      <c r="R7074" s="31"/>
    </row>
    <row r="7075" spans="1:18" ht="12">
      <c r="A7075" s="31"/>
      <c r="Q7075" s="31"/>
      <c r="R7075" s="31"/>
    </row>
    <row r="7076" spans="1:18" ht="12">
      <c r="A7076" s="31"/>
      <c r="Q7076" s="31"/>
      <c r="R7076" s="31"/>
    </row>
    <row r="7077" spans="1:18" ht="12">
      <c r="A7077" s="31"/>
      <c r="Q7077" s="31"/>
      <c r="R7077" s="31"/>
    </row>
    <row r="7078" spans="1:18" ht="12">
      <c r="A7078" s="31"/>
      <c r="Q7078" s="31"/>
      <c r="R7078" s="31"/>
    </row>
    <row r="7079" spans="1:18" ht="12">
      <c r="A7079" s="31"/>
      <c r="Q7079" s="31"/>
      <c r="R7079" s="31"/>
    </row>
    <row r="7080" spans="1:18" ht="12">
      <c r="A7080" s="31"/>
      <c r="Q7080" s="31"/>
      <c r="R7080" s="31"/>
    </row>
    <row r="7081" spans="1:18" ht="12">
      <c r="A7081" s="31"/>
      <c r="Q7081" s="31"/>
      <c r="R7081" s="31"/>
    </row>
    <row r="7082" spans="1:18" ht="12">
      <c r="A7082" s="31"/>
      <c r="Q7082" s="31"/>
      <c r="R7082" s="31"/>
    </row>
    <row r="7083" spans="1:18" ht="12">
      <c r="A7083" s="31"/>
      <c r="Q7083" s="31"/>
      <c r="R7083" s="31"/>
    </row>
    <row r="7084" spans="1:18" ht="12">
      <c r="A7084" s="31"/>
      <c r="Q7084" s="31"/>
      <c r="R7084" s="31"/>
    </row>
    <row r="7085" spans="1:18" ht="12">
      <c r="A7085" s="31"/>
      <c r="Q7085" s="31"/>
      <c r="R7085" s="31"/>
    </row>
    <row r="7086" spans="1:18" ht="12">
      <c r="A7086" s="31"/>
      <c r="Q7086" s="31"/>
      <c r="R7086" s="31"/>
    </row>
    <row r="7087" spans="1:18" ht="12">
      <c r="A7087" s="31"/>
      <c r="Q7087" s="31"/>
      <c r="R7087" s="31"/>
    </row>
    <row r="7088" spans="1:18" ht="12">
      <c r="A7088" s="31"/>
      <c r="Q7088" s="31"/>
      <c r="R7088" s="31"/>
    </row>
    <row r="7089" spans="1:18" ht="12">
      <c r="A7089" s="31"/>
      <c r="Q7089" s="31"/>
      <c r="R7089" s="31"/>
    </row>
    <row r="7090" spans="1:18" ht="12">
      <c r="A7090" s="31"/>
      <c r="Q7090" s="31"/>
      <c r="R7090" s="31"/>
    </row>
    <row r="7091" spans="1:18" ht="12">
      <c r="A7091" s="31"/>
      <c r="Q7091" s="31"/>
      <c r="R7091" s="31"/>
    </row>
    <row r="7092" spans="1:18" ht="12">
      <c r="A7092" s="31"/>
      <c r="Q7092" s="31"/>
      <c r="R7092" s="31"/>
    </row>
    <row r="7093" spans="1:18" ht="12">
      <c r="A7093" s="31"/>
      <c r="Q7093" s="31"/>
      <c r="R7093" s="31"/>
    </row>
    <row r="7094" spans="1:18" ht="12">
      <c r="A7094" s="31"/>
      <c r="Q7094" s="31"/>
      <c r="R7094" s="31"/>
    </row>
    <row r="7095" spans="1:18" ht="12">
      <c r="A7095" s="31"/>
      <c r="Q7095" s="31"/>
      <c r="R7095" s="31"/>
    </row>
    <row r="7096" spans="1:18" ht="12">
      <c r="A7096" s="31"/>
      <c r="Q7096" s="31"/>
      <c r="R7096" s="31"/>
    </row>
    <row r="7097" spans="1:18" ht="12">
      <c r="A7097" s="31"/>
      <c r="Q7097" s="31"/>
      <c r="R7097" s="31"/>
    </row>
    <row r="7098" spans="1:18" ht="12">
      <c r="A7098" s="31"/>
      <c r="Q7098" s="31"/>
      <c r="R7098" s="31"/>
    </row>
    <row r="7099" spans="1:18" ht="12">
      <c r="A7099" s="31"/>
      <c r="Q7099" s="31"/>
      <c r="R7099" s="31"/>
    </row>
    <row r="7100" spans="1:18" ht="12">
      <c r="A7100" s="31"/>
      <c r="Q7100" s="31"/>
      <c r="R7100" s="31"/>
    </row>
    <row r="7101" spans="1:18" ht="12">
      <c r="A7101" s="31"/>
      <c r="Q7101" s="31"/>
      <c r="R7101" s="31"/>
    </row>
    <row r="7102" spans="1:18" ht="12">
      <c r="A7102" s="31"/>
      <c r="Q7102" s="31"/>
      <c r="R7102" s="31"/>
    </row>
    <row r="7103" spans="1:18" ht="12">
      <c r="A7103" s="31"/>
      <c r="Q7103" s="31"/>
      <c r="R7103" s="31"/>
    </row>
    <row r="7104" spans="1:18" ht="12">
      <c r="A7104" s="31"/>
      <c r="Q7104" s="31"/>
      <c r="R7104" s="31"/>
    </row>
    <row r="7105" spans="1:18" ht="12">
      <c r="A7105" s="31"/>
      <c r="Q7105" s="31"/>
      <c r="R7105" s="31"/>
    </row>
    <row r="7106" spans="1:18" ht="12">
      <c r="A7106" s="31"/>
      <c r="Q7106" s="31"/>
      <c r="R7106" s="31"/>
    </row>
    <row r="7107" spans="1:18" ht="12">
      <c r="A7107" s="31"/>
      <c r="Q7107" s="31"/>
      <c r="R7107" s="31"/>
    </row>
    <row r="7108" spans="1:18" ht="12">
      <c r="A7108" s="31"/>
      <c r="Q7108" s="31"/>
      <c r="R7108" s="31"/>
    </row>
    <row r="7109" spans="1:18" ht="12">
      <c r="A7109" s="31"/>
      <c r="Q7109" s="31"/>
      <c r="R7109" s="31"/>
    </row>
    <row r="7110" spans="1:18" ht="12">
      <c r="A7110" s="31"/>
      <c r="Q7110" s="31"/>
      <c r="R7110" s="31"/>
    </row>
    <row r="7111" spans="1:18" ht="12">
      <c r="A7111" s="31"/>
      <c r="Q7111" s="31"/>
      <c r="R7111" s="31"/>
    </row>
    <row r="7112" spans="1:18" ht="12">
      <c r="A7112" s="31"/>
      <c r="Q7112" s="31"/>
      <c r="R7112" s="31"/>
    </row>
    <row r="7113" spans="1:18" ht="12">
      <c r="A7113" s="31"/>
      <c r="Q7113" s="31"/>
      <c r="R7113" s="31"/>
    </row>
    <row r="7114" spans="1:18" ht="12">
      <c r="A7114" s="31"/>
      <c r="Q7114" s="31"/>
      <c r="R7114" s="31"/>
    </row>
    <row r="7115" spans="1:18" ht="12">
      <c r="A7115" s="31"/>
      <c r="Q7115" s="31"/>
      <c r="R7115" s="31"/>
    </row>
    <row r="7116" spans="1:18" ht="12">
      <c r="A7116" s="31"/>
      <c r="Q7116" s="31"/>
      <c r="R7116" s="31"/>
    </row>
    <row r="7117" spans="1:18" ht="12">
      <c r="A7117" s="31"/>
      <c r="Q7117" s="31"/>
      <c r="R7117" s="31"/>
    </row>
    <row r="7118" spans="1:18" ht="12">
      <c r="A7118" s="31"/>
      <c r="Q7118" s="31"/>
      <c r="R7118" s="31"/>
    </row>
    <row r="7119" spans="1:18" ht="12">
      <c r="A7119" s="31"/>
      <c r="Q7119" s="31"/>
      <c r="R7119" s="31"/>
    </row>
    <row r="7120" spans="1:18" ht="12">
      <c r="A7120" s="31"/>
      <c r="Q7120" s="31"/>
      <c r="R7120" s="31"/>
    </row>
    <row r="7121" spans="1:18" ht="12">
      <c r="A7121" s="31"/>
      <c r="Q7121" s="31"/>
      <c r="R7121" s="31"/>
    </row>
    <row r="7122" spans="1:18" ht="12">
      <c r="A7122" s="31"/>
      <c r="Q7122" s="31"/>
      <c r="R7122" s="31"/>
    </row>
    <row r="7123" spans="1:18" ht="12">
      <c r="A7123" s="31"/>
      <c r="Q7123" s="31"/>
      <c r="R7123" s="31"/>
    </row>
    <row r="7124" spans="1:18" ht="12">
      <c r="A7124" s="31"/>
      <c r="Q7124" s="31"/>
      <c r="R7124" s="31"/>
    </row>
    <row r="7125" spans="1:18" ht="12">
      <c r="A7125" s="31"/>
      <c r="Q7125" s="31"/>
      <c r="R7125" s="31"/>
    </row>
    <row r="7126" spans="1:18" ht="12">
      <c r="A7126" s="31"/>
      <c r="Q7126" s="31"/>
      <c r="R7126" s="31"/>
    </row>
    <row r="7127" spans="1:18" ht="12">
      <c r="A7127" s="31"/>
      <c r="Q7127" s="31"/>
      <c r="R7127" s="31"/>
    </row>
    <row r="7128" spans="1:18" ht="12">
      <c r="A7128" s="31"/>
      <c r="Q7128" s="31"/>
      <c r="R7128" s="31"/>
    </row>
    <row r="7129" spans="1:18" ht="12">
      <c r="A7129" s="31"/>
      <c r="Q7129" s="31"/>
      <c r="R7129" s="31"/>
    </row>
    <row r="7130" spans="1:18" ht="12">
      <c r="A7130" s="31"/>
      <c r="Q7130" s="31"/>
      <c r="R7130" s="31"/>
    </row>
    <row r="7131" spans="1:18" ht="12">
      <c r="A7131" s="31"/>
      <c r="Q7131" s="31"/>
      <c r="R7131" s="31"/>
    </row>
    <row r="7132" spans="1:18" ht="12">
      <c r="A7132" s="31"/>
      <c r="Q7132" s="31"/>
      <c r="R7132" s="31"/>
    </row>
    <row r="7133" spans="1:18" ht="12">
      <c r="A7133" s="31"/>
      <c r="Q7133" s="31"/>
      <c r="R7133" s="31"/>
    </row>
    <row r="7134" spans="1:18" ht="12">
      <c r="A7134" s="31"/>
      <c r="Q7134" s="31"/>
      <c r="R7134" s="31"/>
    </row>
    <row r="7135" spans="1:18" ht="12">
      <c r="A7135" s="31"/>
      <c r="Q7135" s="31"/>
      <c r="R7135" s="31"/>
    </row>
    <row r="7136" spans="1:18" ht="12">
      <c r="A7136" s="31"/>
      <c r="Q7136" s="31"/>
      <c r="R7136" s="31"/>
    </row>
    <row r="7137" spans="1:18" ht="12">
      <c r="A7137" s="31"/>
      <c r="Q7137" s="31"/>
      <c r="R7137" s="31"/>
    </row>
    <row r="7138" spans="1:18" ht="12">
      <c r="A7138" s="31"/>
      <c r="Q7138" s="31"/>
      <c r="R7138" s="31"/>
    </row>
    <row r="7139" spans="1:18" ht="12">
      <c r="A7139" s="31"/>
      <c r="Q7139" s="31"/>
      <c r="R7139" s="31"/>
    </row>
    <row r="7140" spans="1:18" ht="12">
      <c r="A7140" s="31"/>
      <c r="Q7140" s="31"/>
      <c r="R7140" s="31"/>
    </row>
    <row r="7141" spans="1:18" ht="12">
      <c r="A7141" s="31"/>
      <c r="Q7141" s="31"/>
      <c r="R7141" s="31"/>
    </row>
    <row r="7142" spans="1:18" ht="12">
      <c r="A7142" s="31"/>
      <c r="Q7142" s="31"/>
      <c r="R7142" s="31"/>
    </row>
    <row r="7143" spans="1:18" ht="12">
      <c r="A7143" s="31"/>
      <c r="Q7143" s="31"/>
      <c r="R7143" s="31"/>
    </row>
    <row r="7144" spans="1:18" ht="12">
      <c r="A7144" s="31"/>
      <c r="Q7144" s="31"/>
      <c r="R7144" s="31"/>
    </row>
    <row r="7145" spans="1:18" ht="12">
      <c r="A7145" s="31"/>
      <c r="Q7145" s="31"/>
      <c r="R7145" s="31"/>
    </row>
    <row r="7146" spans="1:18" ht="12">
      <c r="A7146" s="31"/>
      <c r="Q7146" s="31"/>
      <c r="R7146" s="31"/>
    </row>
    <row r="7147" spans="1:18" ht="12">
      <c r="A7147" s="31"/>
      <c r="Q7147" s="31"/>
      <c r="R7147" s="31"/>
    </row>
    <row r="7148" spans="1:18" ht="12">
      <c r="A7148" s="31"/>
      <c r="Q7148" s="31"/>
      <c r="R7148" s="31"/>
    </row>
    <row r="7149" spans="1:18" ht="12">
      <c r="A7149" s="31"/>
      <c r="Q7149" s="31"/>
      <c r="R7149" s="31"/>
    </row>
    <row r="7150" spans="1:18" ht="12">
      <c r="A7150" s="31"/>
      <c r="Q7150" s="31"/>
      <c r="R7150" s="31"/>
    </row>
    <row r="7151" spans="1:18" ht="12">
      <c r="A7151" s="31"/>
      <c r="Q7151" s="31"/>
      <c r="R7151" s="31"/>
    </row>
    <row r="7152" spans="1:18" ht="12">
      <c r="A7152" s="31"/>
      <c r="Q7152" s="31"/>
      <c r="R7152" s="31"/>
    </row>
    <row r="7153" spans="1:18" ht="12">
      <c r="A7153" s="31"/>
      <c r="Q7153" s="31"/>
      <c r="R7153" s="31"/>
    </row>
    <row r="7154" spans="1:18" ht="12">
      <c r="A7154" s="31"/>
      <c r="Q7154" s="31"/>
      <c r="R7154" s="31"/>
    </row>
    <row r="7155" spans="1:18" ht="12">
      <c r="A7155" s="31"/>
      <c r="Q7155" s="31"/>
      <c r="R7155" s="31"/>
    </row>
    <row r="7156" spans="1:18" ht="12">
      <c r="A7156" s="31"/>
      <c r="Q7156" s="31"/>
      <c r="R7156" s="31"/>
    </row>
    <row r="7157" spans="1:18" ht="12">
      <c r="A7157" s="31"/>
      <c r="Q7157" s="31"/>
      <c r="R7157" s="31"/>
    </row>
    <row r="7158" spans="1:18" ht="12">
      <c r="A7158" s="31"/>
      <c r="Q7158" s="31"/>
      <c r="R7158" s="31"/>
    </row>
    <row r="7159" spans="1:18" ht="12">
      <c r="A7159" s="31"/>
      <c r="Q7159" s="31"/>
      <c r="R7159" s="31"/>
    </row>
    <row r="7160" spans="1:18" ht="12">
      <c r="A7160" s="31"/>
      <c r="Q7160" s="31"/>
      <c r="R7160" s="31"/>
    </row>
    <row r="7161" spans="1:18" ht="12">
      <c r="A7161" s="31"/>
      <c r="Q7161" s="31"/>
      <c r="R7161" s="31"/>
    </row>
    <row r="7162" spans="1:18" ht="12">
      <c r="A7162" s="31"/>
      <c r="Q7162" s="31"/>
      <c r="R7162" s="31"/>
    </row>
    <row r="7163" spans="1:18" ht="12">
      <c r="A7163" s="31"/>
      <c r="Q7163" s="31"/>
      <c r="R7163" s="31"/>
    </row>
    <row r="7164" spans="1:18" ht="12">
      <c r="A7164" s="31"/>
      <c r="Q7164" s="31"/>
      <c r="R7164" s="31"/>
    </row>
    <row r="7165" spans="1:18" ht="12">
      <c r="A7165" s="31"/>
      <c r="Q7165" s="31"/>
      <c r="R7165" s="31"/>
    </row>
    <row r="7166" spans="1:18" ht="12">
      <c r="A7166" s="31"/>
      <c r="Q7166" s="31"/>
      <c r="R7166" s="31"/>
    </row>
    <row r="7167" spans="1:18" ht="12">
      <c r="A7167" s="31"/>
      <c r="Q7167" s="31"/>
      <c r="R7167" s="31"/>
    </row>
    <row r="7168" spans="1:18" ht="12">
      <c r="A7168" s="31"/>
      <c r="Q7168" s="31"/>
      <c r="R7168" s="31"/>
    </row>
    <row r="7169" spans="1:18" ht="12">
      <c r="A7169" s="31"/>
      <c r="Q7169" s="31"/>
      <c r="R7169" s="31"/>
    </row>
    <row r="7170" spans="1:18" ht="12">
      <c r="A7170" s="31"/>
      <c r="Q7170" s="31"/>
      <c r="R7170" s="31"/>
    </row>
    <row r="7171" spans="1:18" ht="12">
      <c r="A7171" s="31"/>
      <c r="Q7171" s="31"/>
      <c r="R7171" s="31"/>
    </row>
    <row r="7172" spans="1:18" ht="12">
      <c r="A7172" s="31"/>
      <c r="Q7172" s="31"/>
      <c r="R7172" s="31"/>
    </row>
    <row r="7173" spans="1:18" ht="12">
      <c r="A7173" s="31"/>
      <c r="Q7173" s="31"/>
      <c r="R7173" s="31"/>
    </row>
    <row r="7174" spans="1:18" ht="12">
      <c r="A7174" s="31"/>
      <c r="Q7174" s="31"/>
      <c r="R7174" s="31"/>
    </row>
    <row r="7175" spans="1:18" ht="12">
      <c r="A7175" s="31"/>
      <c r="Q7175" s="31"/>
      <c r="R7175" s="31"/>
    </row>
    <row r="7176" spans="1:18" ht="12">
      <c r="A7176" s="31"/>
      <c r="Q7176" s="31"/>
      <c r="R7176" s="31"/>
    </row>
    <row r="7177" spans="1:18" ht="12">
      <c r="A7177" s="31"/>
      <c r="Q7177" s="31"/>
      <c r="R7177" s="31"/>
    </row>
    <row r="7178" spans="1:18" ht="12">
      <c r="A7178" s="31"/>
      <c r="Q7178" s="31"/>
      <c r="R7178" s="31"/>
    </row>
    <row r="7179" spans="1:18" ht="12">
      <c r="A7179" s="31"/>
      <c r="Q7179" s="31"/>
      <c r="R7179" s="31"/>
    </row>
    <row r="7180" spans="1:18" ht="12">
      <c r="A7180" s="31"/>
      <c r="Q7180" s="31"/>
      <c r="R7180" s="31"/>
    </row>
    <row r="7181" spans="1:18" ht="12">
      <c r="A7181" s="31"/>
      <c r="Q7181" s="31"/>
      <c r="R7181" s="31"/>
    </row>
    <row r="7182" spans="1:18" ht="12">
      <c r="A7182" s="31"/>
      <c r="Q7182" s="31"/>
      <c r="R7182" s="31"/>
    </row>
    <row r="7183" spans="1:18" ht="12">
      <c r="A7183" s="31"/>
      <c r="Q7183" s="31"/>
      <c r="R7183" s="31"/>
    </row>
    <row r="7184" spans="1:18" ht="12">
      <c r="A7184" s="31"/>
      <c r="Q7184" s="31"/>
      <c r="R7184" s="31"/>
    </row>
    <row r="7185" spans="1:18" ht="12">
      <c r="A7185" s="31"/>
      <c r="Q7185" s="31"/>
      <c r="R7185" s="31"/>
    </row>
    <row r="7186" spans="1:18" ht="12">
      <c r="A7186" s="31"/>
      <c r="Q7186" s="31"/>
      <c r="R7186" s="31"/>
    </row>
    <row r="7187" spans="1:18" ht="12">
      <c r="A7187" s="31"/>
      <c r="Q7187" s="31"/>
      <c r="R7187" s="31"/>
    </row>
    <row r="7188" spans="1:18" ht="12">
      <c r="A7188" s="31"/>
      <c r="Q7188" s="31"/>
      <c r="R7188" s="31"/>
    </row>
    <row r="7189" spans="1:18" ht="12">
      <c r="A7189" s="31"/>
      <c r="Q7189" s="31"/>
      <c r="R7189" s="31"/>
    </row>
    <row r="7190" spans="1:18" ht="12">
      <c r="A7190" s="31"/>
      <c r="Q7190" s="31"/>
      <c r="R7190" s="31"/>
    </row>
    <row r="7191" spans="1:18" ht="12">
      <c r="A7191" s="31"/>
      <c r="Q7191" s="31"/>
      <c r="R7191" s="31"/>
    </row>
    <row r="7192" spans="1:18" ht="12">
      <c r="A7192" s="31"/>
      <c r="Q7192" s="31"/>
      <c r="R7192" s="31"/>
    </row>
    <row r="7193" spans="1:18" ht="12">
      <c r="A7193" s="31"/>
      <c r="Q7193" s="31"/>
      <c r="R7193" s="31"/>
    </row>
    <row r="7194" spans="1:18" ht="12">
      <c r="A7194" s="31"/>
      <c r="Q7194" s="31"/>
      <c r="R7194" s="31"/>
    </row>
    <row r="7195" spans="1:18" ht="12">
      <c r="A7195" s="31"/>
      <c r="Q7195" s="31"/>
      <c r="R7195" s="31"/>
    </row>
    <row r="7196" spans="1:18" ht="12">
      <c r="A7196" s="31"/>
      <c r="Q7196" s="31"/>
      <c r="R7196" s="31"/>
    </row>
    <row r="7197" spans="1:18" ht="12">
      <c r="A7197" s="31"/>
      <c r="Q7197" s="31"/>
      <c r="R7197" s="31"/>
    </row>
    <row r="7198" spans="1:18" ht="12">
      <c r="A7198" s="31"/>
      <c r="Q7198" s="31"/>
      <c r="R7198" s="31"/>
    </row>
    <row r="7199" spans="1:18" ht="12">
      <c r="A7199" s="31"/>
      <c r="Q7199" s="31"/>
      <c r="R7199" s="31"/>
    </row>
    <row r="7200" spans="1:18" ht="12">
      <c r="A7200" s="31"/>
      <c r="Q7200" s="31"/>
      <c r="R7200" s="31"/>
    </row>
    <row r="7201" spans="1:18" ht="12">
      <c r="A7201" s="31"/>
      <c r="Q7201" s="31"/>
      <c r="R7201" s="31"/>
    </row>
    <row r="7202" spans="1:18" ht="12">
      <c r="A7202" s="31"/>
      <c r="Q7202" s="31"/>
      <c r="R7202" s="31"/>
    </row>
    <row r="7203" spans="1:18" ht="12">
      <c r="A7203" s="31"/>
      <c r="Q7203" s="31"/>
      <c r="R7203" s="31"/>
    </row>
    <row r="7204" spans="1:18" ht="12">
      <c r="A7204" s="31"/>
      <c r="Q7204" s="31"/>
      <c r="R7204" s="31"/>
    </row>
    <row r="7205" spans="1:18" ht="12">
      <c r="A7205" s="31"/>
      <c r="Q7205" s="31"/>
      <c r="R7205" s="31"/>
    </row>
    <row r="7206" spans="1:18" ht="12">
      <c r="A7206" s="31"/>
      <c r="Q7206" s="31"/>
      <c r="R7206" s="31"/>
    </row>
    <row r="7207" spans="1:18" ht="12">
      <c r="A7207" s="31"/>
      <c r="Q7207" s="31"/>
      <c r="R7207" s="31"/>
    </row>
    <row r="7208" spans="1:18" ht="12">
      <c r="A7208" s="31"/>
      <c r="Q7208" s="31"/>
      <c r="R7208" s="31"/>
    </row>
    <row r="7209" spans="1:18" ht="12">
      <c r="A7209" s="31"/>
      <c r="Q7209" s="31"/>
      <c r="R7209" s="31"/>
    </row>
    <row r="7210" spans="1:18" ht="12">
      <c r="A7210" s="31"/>
      <c r="Q7210" s="31"/>
      <c r="R7210" s="31"/>
    </row>
    <row r="7211" spans="1:18" ht="12">
      <c r="A7211" s="31"/>
      <c r="Q7211" s="31"/>
      <c r="R7211" s="31"/>
    </row>
    <row r="7212" spans="1:18" ht="12">
      <c r="A7212" s="31"/>
      <c r="Q7212" s="31"/>
      <c r="R7212" s="31"/>
    </row>
    <row r="7213" spans="1:18" ht="12">
      <c r="A7213" s="31"/>
      <c r="Q7213" s="31"/>
      <c r="R7213" s="31"/>
    </row>
    <row r="7214" spans="1:18" ht="12">
      <c r="A7214" s="31"/>
      <c r="Q7214" s="31"/>
      <c r="R7214" s="31"/>
    </row>
    <row r="7215" spans="1:18" ht="12">
      <c r="A7215" s="31"/>
      <c r="Q7215" s="31"/>
      <c r="R7215" s="31"/>
    </row>
    <row r="7216" spans="1:18" ht="12">
      <c r="A7216" s="31"/>
      <c r="Q7216" s="31"/>
      <c r="R7216" s="31"/>
    </row>
    <row r="7217" spans="1:18" ht="12">
      <c r="A7217" s="31"/>
      <c r="Q7217" s="31"/>
      <c r="R7217" s="31"/>
    </row>
    <row r="7218" spans="1:18" ht="12">
      <c r="A7218" s="31"/>
      <c r="Q7218" s="31"/>
      <c r="R7218" s="31"/>
    </row>
    <row r="7219" spans="1:18" ht="12">
      <c r="A7219" s="31"/>
      <c r="Q7219" s="31"/>
      <c r="R7219" s="31"/>
    </row>
    <row r="7220" spans="1:18" ht="12">
      <c r="A7220" s="31"/>
      <c r="Q7220" s="31"/>
      <c r="R7220" s="31"/>
    </row>
    <row r="7221" spans="1:18" ht="12">
      <c r="A7221" s="31"/>
      <c r="Q7221" s="31"/>
      <c r="R7221" s="31"/>
    </row>
    <row r="7222" spans="1:18" ht="12">
      <c r="A7222" s="31"/>
      <c r="Q7222" s="31"/>
      <c r="R7222" s="31"/>
    </row>
    <row r="7223" spans="1:18" ht="12">
      <c r="A7223" s="31"/>
      <c r="Q7223" s="31"/>
      <c r="R7223" s="31"/>
    </row>
    <row r="7224" spans="1:18" ht="12">
      <c r="A7224" s="31"/>
      <c r="Q7224" s="31"/>
      <c r="R7224" s="31"/>
    </row>
    <row r="7225" spans="1:18" ht="12">
      <c r="A7225" s="31"/>
      <c r="Q7225" s="31"/>
      <c r="R7225" s="31"/>
    </row>
    <row r="7226" spans="1:18" ht="12">
      <c r="A7226" s="31"/>
      <c r="Q7226" s="31"/>
      <c r="R7226" s="31"/>
    </row>
    <row r="7227" spans="1:18" ht="12">
      <c r="A7227" s="31"/>
      <c r="Q7227" s="31"/>
      <c r="R7227" s="31"/>
    </row>
    <row r="7228" spans="1:18" ht="12">
      <c r="A7228" s="31"/>
      <c r="Q7228" s="31"/>
      <c r="R7228" s="31"/>
    </row>
    <row r="7229" spans="1:18" ht="12">
      <c r="A7229" s="31"/>
      <c r="Q7229" s="31"/>
      <c r="R7229" s="31"/>
    </row>
    <row r="7230" spans="1:18" ht="12">
      <c r="A7230" s="31"/>
      <c r="Q7230" s="31"/>
      <c r="R7230" s="31"/>
    </row>
    <row r="7231" spans="1:18" ht="12">
      <c r="A7231" s="31"/>
      <c r="Q7231" s="31"/>
      <c r="R7231" s="31"/>
    </row>
    <row r="7232" spans="1:18" ht="12">
      <c r="A7232" s="31"/>
      <c r="Q7232" s="31"/>
      <c r="R7232" s="31"/>
    </row>
    <row r="7233" spans="1:18" ht="12">
      <c r="A7233" s="31"/>
      <c r="Q7233" s="31"/>
      <c r="R7233" s="31"/>
    </row>
    <row r="7234" spans="1:18" ht="12">
      <c r="A7234" s="31"/>
      <c r="Q7234" s="31"/>
      <c r="R7234" s="31"/>
    </row>
    <row r="7235" spans="1:18" ht="12">
      <c r="A7235" s="31"/>
      <c r="Q7235" s="31"/>
      <c r="R7235" s="31"/>
    </row>
    <row r="7236" spans="1:18" ht="12">
      <c r="A7236" s="31"/>
      <c r="Q7236" s="31"/>
      <c r="R7236" s="31"/>
    </row>
    <row r="7237" spans="1:18" ht="12">
      <c r="A7237" s="31"/>
      <c r="Q7237" s="31"/>
      <c r="R7237" s="31"/>
    </row>
    <row r="7238" spans="1:18" ht="12">
      <c r="A7238" s="31"/>
      <c r="Q7238" s="31"/>
      <c r="R7238" s="31"/>
    </row>
    <row r="7239" spans="1:18" ht="12">
      <c r="A7239" s="31"/>
      <c r="Q7239" s="31"/>
      <c r="R7239" s="31"/>
    </row>
    <row r="7240" spans="1:18" ht="12">
      <c r="A7240" s="31"/>
      <c r="Q7240" s="31"/>
      <c r="R7240" s="31"/>
    </row>
    <row r="7241" spans="1:18" ht="12">
      <c r="A7241" s="31"/>
      <c r="Q7241" s="31"/>
      <c r="R7241" s="31"/>
    </row>
    <row r="7242" spans="1:18" ht="12">
      <c r="A7242" s="31"/>
      <c r="Q7242" s="31"/>
      <c r="R7242" s="31"/>
    </row>
    <row r="7243" spans="1:18" ht="12">
      <c r="A7243" s="31"/>
      <c r="Q7243" s="31"/>
      <c r="R7243" s="31"/>
    </row>
    <row r="7244" spans="1:18" ht="12">
      <c r="A7244" s="31"/>
      <c r="Q7244" s="31"/>
      <c r="R7244" s="31"/>
    </row>
    <row r="7245" spans="1:18" ht="12">
      <c r="A7245" s="31"/>
      <c r="Q7245" s="31"/>
      <c r="R7245" s="31"/>
    </row>
    <row r="7246" spans="1:18" ht="12">
      <c r="A7246" s="31"/>
      <c r="Q7246" s="31"/>
      <c r="R7246" s="31"/>
    </row>
    <row r="7247" spans="1:18" ht="12">
      <c r="A7247" s="31"/>
      <c r="Q7247" s="31"/>
      <c r="R7247" s="31"/>
    </row>
    <row r="7248" spans="1:18" ht="12">
      <c r="A7248" s="31"/>
      <c r="Q7248" s="31"/>
      <c r="R7248" s="31"/>
    </row>
    <row r="7249" spans="1:18" ht="12">
      <c r="A7249" s="31"/>
      <c r="Q7249" s="31"/>
      <c r="R7249" s="31"/>
    </row>
    <row r="7250" spans="1:18" ht="12">
      <c r="A7250" s="31"/>
      <c r="Q7250" s="31"/>
      <c r="R7250" s="31"/>
    </row>
    <row r="7251" spans="1:18" ht="12">
      <c r="A7251" s="31"/>
      <c r="Q7251" s="31"/>
      <c r="R7251" s="31"/>
    </row>
    <row r="7252" spans="1:18" ht="12">
      <c r="A7252" s="31"/>
      <c r="Q7252" s="31"/>
      <c r="R7252" s="31"/>
    </row>
    <row r="7253" spans="1:18" ht="12">
      <c r="A7253" s="31"/>
      <c r="Q7253" s="31"/>
      <c r="R7253" s="31"/>
    </row>
    <row r="7254" spans="1:18" ht="12">
      <c r="A7254" s="31"/>
      <c r="Q7254" s="31"/>
      <c r="R7254" s="31"/>
    </row>
    <row r="7255" spans="1:18" ht="12">
      <c r="A7255" s="31"/>
      <c r="Q7255" s="31"/>
      <c r="R7255" s="31"/>
    </row>
    <row r="7256" spans="1:18" ht="12">
      <c r="A7256" s="31"/>
      <c r="Q7256" s="31"/>
      <c r="R7256" s="31"/>
    </row>
    <row r="7257" spans="1:18" ht="12">
      <c r="A7257" s="31"/>
      <c r="Q7257" s="31"/>
      <c r="R7257" s="31"/>
    </row>
    <row r="7258" spans="1:18" ht="12">
      <c r="A7258" s="31"/>
      <c r="Q7258" s="31"/>
      <c r="R7258" s="31"/>
    </row>
    <row r="7259" spans="1:18" ht="12">
      <c r="A7259" s="31"/>
      <c r="Q7259" s="31"/>
      <c r="R7259" s="31"/>
    </row>
    <row r="7260" spans="1:18" ht="12">
      <c r="A7260" s="31"/>
      <c r="Q7260" s="31"/>
      <c r="R7260" s="31"/>
    </row>
    <row r="7261" spans="1:18" ht="12">
      <c r="A7261" s="31"/>
      <c r="Q7261" s="31"/>
      <c r="R7261" s="31"/>
    </row>
    <row r="7262" spans="1:18" ht="12">
      <c r="A7262" s="31"/>
      <c r="Q7262" s="31"/>
      <c r="R7262" s="31"/>
    </row>
    <row r="7263" spans="1:18" ht="12">
      <c r="A7263" s="31"/>
      <c r="Q7263" s="31"/>
      <c r="R7263" s="31"/>
    </row>
    <row r="7264" spans="1:18" ht="12">
      <c r="A7264" s="31"/>
      <c r="Q7264" s="31"/>
      <c r="R7264" s="31"/>
    </row>
    <row r="7265" spans="1:18" ht="12">
      <c r="A7265" s="31"/>
      <c r="Q7265" s="31"/>
      <c r="R7265" s="31"/>
    </row>
    <row r="7266" spans="1:18" ht="12">
      <c r="A7266" s="31"/>
      <c r="Q7266" s="31"/>
      <c r="R7266" s="31"/>
    </row>
    <row r="7267" spans="1:18" ht="12">
      <c r="A7267" s="31"/>
      <c r="Q7267" s="31"/>
      <c r="R7267" s="31"/>
    </row>
    <row r="7268" spans="1:18" ht="12">
      <c r="A7268" s="31"/>
      <c r="Q7268" s="31"/>
      <c r="R7268" s="31"/>
    </row>
    <row r="7269" spans="1:18" ht="12">
      <c r="A7269" s="31"/>
      <c r="Q7269" s="31"/>
      <c r="R7269" s="31"/>
    </row>
    <row r="7270" spans="1:18" ht="12">
      <c r="A7270" s="31"/>
      <c r="Q7270" s="31"/>
      <c r="R7270" s="31"/>
    </row>
    <row r="7271" spans="1:18" ht="12">
      <c r="A7271" s="31"/>
      <c r="Q7271" s="31"/>
      <c r="R7271" s="31"/>
    </row>
    <row r="7272" spans="1:18" ht="12">
      <c r="A7272" s="31"/>
      <c r="Q7272" s="31"/>
      <c r="R7272" s="31"/>
    </row>
    <row r="7273" spans="1:18" ht="12">
      <c r="A7273" s="31"/>
      <c r="Q7273" s="31"/>
      <c r="R7273" s="31"/>
    </row>
    <row r="7274" spans="1:18" ht="12">
      <c r="A7274" s="31"/>
      <c r="Q7274" s="31"/>
      <c r="R7274" s="31"/>
    </row>
    <row r="7275" spans="1:18" ht="12">
      <c r="A7275" s="31"/>
      <c r="Q7275" s="31"/>
      <c r="R7275" s="31"/>
    </row>
    <row r="7276" spans="1:18" ht="12">
      <c r="A7276" s="31"/>
      <c r="Q7276" s="31"/>
      <c r="R7276" s="31"/>
    </row>
    <row r="7277" spans="1:18" ht="12">
      <c r="A7277" s="31"/>
      <c r="Q7277" s="31"/>
      <c r="R7277" s="31"/>
    </row>
    <row r="7278" spans="1:18" ht="12">
      <c r="A7278" s="31"/>
      <c r="Q7278" s="31"/>
      <c r="R7278" s="31"/>
    </row>
    <row r="7279" spans="1:18" ht="12">
      <c r="A7279" s="31"/>
      <c r="Q7279" s="31"/>
      <c r="R7279" s="31"/>
    </row>
    <row r="7280" spans="1:18" ht="12">
      <c r="A7280" s="31"/>
      <c r="Q7280" s="31"/>
      <c r="R7280" s="31"/>
    </row>
    <row r="7281" spans="1:18" ht="12">
      <c r="A7281" s="31"/>
      <c r="Q7281" s="31"/>
      <c r="R7281" s="31"/>
    </row>
    <row r="7282" spans="1:18" ht="12">
      <c r="A7282" s="31"/>
      <c r="Q7282" s="31"/>
      <c r="R7282" s="31"/>
    </row>
    <row r="7283" spans="1:18" ht="12">
      <c r="A7283" s="31"/>
      <c r="Q7283" s="31"/>
      <c r="R7283" s="31"/>
    </row>
    <row r="7284" spans="1:18" ht="12">
      <c r="A7284" s="31"/>
      <c r="Q7284" s="31"/>
      <c r="R7284" s="31"/>
    </row>
    <row r="7285" spans="1:18" ht="12">
      <c r="A7285" s="31"/>
      <c r="Q7285" s="31"/>
      <c r="R7285" s="31"/>
    </row>
    <row r="7286" spans="1:18" ht="12">
      <c r="A7286" s="31"/>
      <c r="Q7286" s="31"/>
      <c r="R7286" s="31"/>
    </row>
    <row r="7287" spans="1:18" ht="12">
      <c r="A7287" s="31"/>
      <c r="Q7287" s="31"/>
      <c r="R7287" s="31"/>
    </row>
    <row r="7288" spans="1:18" ht="12">
      <c r="A7288" s="31"/>
      <c r="Q7288" s="31"/>
      <c r="R7288" s="31"/>
    </row>
    <row r="7289" spans="1:18" ht="12">
      <c r="A7289" s="31"/>
      <c r="Q7289" s="31"/>
      <c r="R7289" s="31"/>
    </row>
    <row r="7290" spans="1:18" ht="12">
      <c r="A7290" s="31"/>
      <c r="Q7290" s="31"/>
      <c r="R7290" s="31"/>
    </row>
    <row r="7291" spans="1:18" ht="12">
      <c r="A7291" s="31"/>
      <c r="Q7291" s="31"/>
      <c r="R7291" s="31"/>
    </row>
    <row r="7292" spans="1:18" ht="12">
      <c r="A7292" s="31"/>
      <c r="Q7292" s="31"/>
      <c r="R7292" s="31"/>
    </row>
    <row r="7293" spans="1:18" ht="12">
      <c r="A7293" s="31"/>
      <c r="Q7293" s="31"/>
      <c r="R7293" s="31"/>
    </row>
    <row r="7294" spans="1:18" ht="12">
      <c r="A7294" s="31"/>
      <c r="Q7294" s="31"/>
      <c r="R7294" s="31"/>
    </row>
    <row r="7295" spans="1:18" ht="12">
      <c r="A7295" s="31"/>
      <c r="Q7295" s="31"/>
      <c r="R7295" s="31"/>
    </row>
    <row r="7296" spans="1:18" ht="12">
      <c r="A7296" s="31"/>
      <c r="Q7296" s="31"/>
      <c r="R7296" s="31"/>
    </row>
    <row r="7297" spans="1:18" ht="12">
      <c r="A7297" s="31"/>
      <c r="Q7297" s="31"/>
      <c r="R7297" s="31"/>
    </row>
    <row r="7298" spans="1:18" ht="12">
      <c r="A7298" s="31"/>
      <c r="Q7298" s="31"/>
      <c r="R7298" s="31"/>
    </row>
    <row r="7299" spans="1:18" ht="12">
      <c r="A7299" s="31"/>
      <c r="Q7299" s="31"/>
      <c r="R7299" s="31"/>
    </row>
    <row r="7300" spans="1:18" ht="12">
      <c r="A7300" s="31"/>
      <c r="Q7300" s="31"/>
      <c r="R7300" s="31"/>
    </row>
    <row r="7301" spans="1:18" ht="12">
      <c r="A7301" s="31"/>
      <c r="Q7301" s="31"/>
      <c r="R7301" s="31"/>
    </row>
    <row r="7302" spans="1:18" ht="12">
      <c r="A7302" s="31"/>
      <c r="Q7302" s="31"/>
      <c r="R7302" s="31"/>
    </row>
    <row r="7303" spans="1:18" ht="12">
      <c r="A7303" s="31"/>
      <c r="Q7303" s="31"/>
      <c r="R7303" s="31"/>
    </row>
    <row r="7304" spans="1:18" ht="12">
      <c r="A7304" s="31"/>
      <c r="Q7304" s="31"/>
      <c r="R7304" s="31"/>
    </row>
    <row r="7305" spans="1:18" ht="12">
      <c r="A7305" s="31"/>
      <c r="Q7305" s="31"/>
      <c r="R7305" s="31"/>
    </row>
    <row r="7306" spans="1:18" ht="12">
      <c r="A7306" s="31"/>
      <c r="Q7306" s="31"/>
      <c r="R7306" s="31"/>
    </row>
    <row r="7307" spans="1:18" ht="12">
      <c r="A7307" s="31"/>
      <c r="Q7307" s="31"/>
      <c r="R7307" s="31"/>
    </row>
    <row r="7308" spans="1:18" ht="12">
      <c r="A7308" s="31"/>
      <c r="Q7308" s="31"/>
      <c r="R7308" s="31"/>
    </row>
    <row r="7309" spans="1:18" ht="12">
      <c r="A7309" s="31"/>
      <c r="Q7309" s="31"/>
      <c r="R7309" s="31"/>
    </row>
    <row r="7310" spans="1:18" ht="12">
      <c r="A7310" s="31"/>
      <c r="Q7310" s="31"/>
      <c r="R7310" s="31"/>
    </row>
    <row r="7311" spans="1:18" ht="12">
      <c r="A7311" s="31"/>
      <c r="Q7311" s="31"/>
      <c r="R7311" s="31"/>
    </row>
    <row r="7312" spans="1:18" ht="12">
      <c r="A7312" s="31"/>
      <c r="Q7312" s="31"/>
      <c r="R7312" s="31"/>
    </row>
    <row r="7313" spans="1:18" ht="12">
      <c r="A7313" s="31"/>
      <c r="Q7313" s="31"/>
      <c r="R7313" s="31"/>
    </row>
    <row r="7314" spans="1:18" ht="12">
      <c r="A7314" s="31"/>
      <c r="Q7314" s="31"/>
      <c r="R7314" s="31"/>
    </row>
    <row r="7315" spans="1:18" ht="12">
      <c r="A7315" s="31"/>
      <c r="Q7315" s="31"/>
      <c r="R7315" s="31"/>
    </row>
    <row r="7316" spans="1:18" ht="12">
      <c r="A7316" s="31"/>
      <c r="Q7316" s="31"/>
      <c r="R7316" s="31"/>
    </row>
    <row r="7317" spans="1:18" ht="12">
      <c r="A7317" s="31"/>
      <c r="Q7317" s="31"/>
      <c r="R7317" s="31"/>
    </row>
    <row r="7318" spans="1:18" ht="12">
      <c r="A7318" s="31"/>
      <c r="Q7318" s="31"/>
      <c r="R7318" s="31"/>
    </row>
    <row r="7319" spans="1:18" ht="12">
      <c r="A7319" s="31"/>
      <c r="Q7319" s="31"/>
      <c r="R7319" s="31"/>
    </row>
    <row r="7320" spans="1:18" ht="12">
      <c r="A7320" s="31"/>
      <c r="Q7320" s="31"/>
      <c r="R7320" s="31"/>
    </row>
    <row r="7321" spans="1:18" ht="12">
      <c r="A7321" s="31"/>
      <c r="Q7321" s="31"/>
      <c r="R7321" s="31"/>
    </row>
    <row r="7322" spans="1:18" ht="12">
      <c r="A7322" s="31"/>
      <c r="Q7322" s="31"/>
      <c r="R7322" s="31"/>
    </row>
    <row r="7323" spans="1:18" ht="12">
      <c r="A7323" s="31"/>
      <c r="Q7323" s="31"/>
      <c r="R7323" s="31"/>
    </row>
    <row r="7324" spans="1:18" ht="12">
      <c r="A7324" s="31"/>
      <c r="Q7324" s="31"/>
      <c r="R7324" s="31"/>
    </row>
    <row r="7325" spans="1:18" ht="12">
      <c r="A7325" s="31"/>
      <c r="Q7325" s="31"/>
      <c r="R7325" s="31"/>
    </row>
    <row r="7326" spans="1:18" ht="12">
      <c r="A7326" s="31"/>
      <c r="Q7326" s="31"/>
      <c r="R7326" s="31"/>
    </row>
    <row r="7327" spans="1:18" ht="12">
      <c r="A7327" s="31"/>
      <c r="Q7327" s="31"/>
      <c r="R7327" s="31"/>
    </row>
    <row r="7328" spans="1:18" ht="12">
      <c r="A7328" s="31"/>
      <c r="Q7328" s="31"/>
      <c r="R7328" s="31"/>
    </row>
    <row r="7329" spans="1:18" ht="12">
      <c r="A7329" s="31"/>
      <c r="Q7329" s="31"/>
      <c r="R7329" s="31"/>
    </row>
    <row r="7330" spans="1:18" ht="12">
      <c r="A7330" s="31"/>
      <c r="Q7330" s="31"/>
      <c r="R7330" s="31"/>
    </row>
    <row r="7331" spans="1:18" ht="12">
      <c r="A7331" s="31"/>
      <c r="Q7331" s="31"/>
      <c r="R7331" s="31"/>
    </row>
    <row r="7332" spans="1:18" ht="12">
      <c r="A7332" s="31"/>
      <c r="Q7332" s="31"/>
      <c r="R7332" s="31"/>
    </row>
    <row r="7333" spans="1:18" ht="12">
      <c r="A7333" s="31"/>
      <c r="Q7333" s="31"/>
      <c r="R7333" s="31"/>
    </row>
    <row r="7334" spans="1:18" ht="12">
      <c r="A7334" s="31"/>
      <c r="Q7334" s="31"/>
      <c r="R7334" s="31"/>
    </row>
    <row r="7335" spans="1:18" ht="12">
      <c r="A7335" s="31"/>
      <c r="Q7335" s="31"/>
      <c r="R7335" s="31"/>
    </row>
    <row r="7336" spans="1:18" ht="12">
      <c r="A7336" s="31"/>
      <c r="Q7336" s="31"/>
      <c r="R7336" s="31"/>
    </row>
    <row r="7337" spans="1:18" ht="12">
      <c r="A7337" s="31"/>
      <c r="Q7337" s="31"/>
      <c r="R7337" s="31"/>
    </row>
    <row r="7338" spans="1:18" ht="12">
      <c r="A7338" s="31"/>
      <c r="Q7338" s="31"/>
      <c r="R7338" s="31"/>
    </row>
    <row r="7339" spans="1:18" ht="12">
      <c r="A7339" s="31"/>
      <c r="Q7339" s="31"/>
      <c r="R7339" s="31"/>
    </row>
    <row r="7340" spans="1:18" ht="12">
      <c r="A7340" s="31"/>
      <c r="Q7340" s="31"/>
      <c r="R7340" s="31"/>
    </row>
    <row r="7341" spans="1:18" ht="12">
      <c r="A7341" s="31"/>
      <c r="Q7341" s="31"/>
      <c r="R7341" s="31"/>
    </row>
    <row r="7342" spans="1:18" ht="12">
      <c r="A7342" s="31"/>
      <c r="Q7342" s="31"/>
      <c r="R7342" s="31"/>
    </row>
    <row r="7343" spans="1:18" ht="12">
      <c r="A7343" s="31"/>
      <c r="Q7343" s="31"/>
      <c r="R7343" s="31"/>
    </row>
    <row r="7344" spans="1:18" ht="12">
      <c r="A7344" s="31"/>
      <c r="Q7344" s="31"/>
      <c r="R7344" s="31"/>
    </row>
    <row r="7345" spans="1:18" ht="12">
      <c r="A7345" s="31"/>
      <c r="Q7345" s="31"/>
      <c r="R7345" s="31"/>
    </row>
    <row r="7346" spans="1:18" ht="12">
      <c r="A7346" s="31"/>
      <c r="Q7346" s="31"/>
      <c r="R7346" s="31"/>
    </row>
    <row r="7347" spans="1:18" ht="12">
      <c r="A7347" s="31"/>
      <c r="Q7347" s="31"/>
      <c r="R7347" s="31"/>
    </row>
    <row r="7348" spans="1:18" ht="12">
      <c r="A7348" s="31"/>
      <c r="Q7348" s="31"/>
      <c r="R7348" s="31"/>
    </row>
    <row r="7349" spans="1:18" ht="12">
      <c r="A7349" s="31"/>
      <c r="Q7349" s="31"/>
      <c r="R7349" s="31"/>
    </row>
    <row r="7350" spans="1:18" ht="12">
      <c r="A7350" s="31"/>
      <c r="Q7350" s="31"/>
      <c r="R7350" s="31"/>
    </row>
    <row r="7351" spans="1:18" ht="12">
      <c r="A7351" s="31"/>
      <c r="Q7351" s="31"/>
      <c r="R7351" s="31"/>
    </row>
    <row r="7352" spans="1:18" ht="12">
      <c r="A7352" s="31"/>
      <c r="Q7352" s="31"/>
      <c r="R7352" s="31"/>
    </row>
    <row r="7353" spans="1:18" ht="12">
      <c r="A7353" s="31"/>
      <c r="Q7353" s="31"/>
      <c r="R7353" s="31"/>
    </row>
    <row r="7354" spans="1:18" ht="12">
      <c r="A7354" s="31"/>
      <c r="Q7354" s="31"/>
      <c r="R7354" s="31"/>
    </row>
    <row r="7355" spans="1:18" ht="12">
      <c r="A7355" s="31"/>
      <c r="Q7355" s="31"/>
      <c r="R7355" s="31"/>
    </row>
    <row r="7356" spans="1:18" ht="12">
      <c r="A7356" s="31"/>
      <c r="Q7356" s="31"/>
      <c r="R7356" s="31"/>
    </row>
    <row r="7357" spans="1:18" ht="12">
      <c r="A7357" s="31"/>
      <c r="Q7357" s="31"/>
      <c r="R7357" s="31"/>
    </row>
    <row r="7358" spans="1:18" ht="12">
      <c r="A7358" s="31"/>
      <c r="Q7358" s="31"/>
      <c r="R7358" s="31"/>
    </row>
    <row r="7359" spans="1:18" ht="12">
      <c r="A7359" s="31"/>
      <c r="Q7359" s="31"/>
      <c r="R7359" s="31"/>
    </row>
    <row r="7360" spans="1:18" ht="12">
      <c r="A7360" s="31"/>
      <c r="Q7360" s="31"/>
      <c r="R7360" s="31"/>
    </row>
    <row r="7361" spans="1:18" ht="12">
      <c r="A7361" s="31"/>
      <c r="Q7361" s="31"/>
      <c r="R7361" s="31"/>
    </row>
    <row r="7362" spans="1:18" ht="12">
      <c r="A7362" s="31"/>
      <c r="Q7362" s="31"/>
      <c r="R7362" s="31"/>
    </row>
    <row r="7363" spans="1:18" ht="12">
      <c r="A7363" s="31"/>
      <c r="Q7363" s="31"/>
      <c r="R7363" s="31"/>
    </row>
    <row r="7364" spans="1:18" ht="12">
      <c r="A7364" s="31"/>
      <c r="Q7364" s="31"/>
      <c r="R7364" s="31"/>
    </row>
    <row r="7365" spans="1:18" ht="12">
      <c r="A7365" s="31"/>
      <c r="Q7365" s="31"/>
      <c r="R7365" s="31"/>
    </row>
    <row r="7366" spans="1:18" ht="12">
      <c r="A7366" s="31"/>
      <c r="Q7366" s="31"/>
      <c r="R7366" s="31"/>
    </row>
    <row r="7367" spans="1:18" ht="12">
      <c r="A7367" s="31"/>
      <c r="Q7367" s="31"/>
      <c r="R7367" s="31"/>
    </row>
    <row r="7368" spans="1:18" ht="12">
      <c r="A7368" s="31"/>
      <c r="Q7368" s="31"/>
      <c r="R7368" s="31"/>
    </row>
    <row r="7369" spans="1:18" ht="12">
      <c r="A7369" s="31"/>
      <c r="Q7369" s="31"/>
      <c r="R7369" s="31"/>
    </row>
    <row r="7370" spans="1:18" ht="12">
      <c r="A7370" s="31"/>
      <c r="Q7370" s="31"/>
      <c r="R7370" s="31"/>
    </row>
    <row r="7371" spans="1:18" ht="12">
      <c r="A7371" s="31"/>
      <c r="Q7371" s="31"/>
      <c r="R7371" s="31"/>
    </row>
    <row r="7372" spans="1:18" ht="12">
      <c r="A7372" s="31"/>
      <c r="Q7372" s="31"/>
      <c r="R7372" s="31"/>
    </row>
    <row r="7373" spans="1:18" ht="12">
      <c r="A7373" s="31"/>
      <c r="Q7373" s="31"/>
      <c r="R7373" s="31"/>
    </row>
    <row r="7374" spans="1:18" ht="12">
      <c r="A7374" s="31"/>
      <c r="Q7374" s="31"/>
      <c r="R7374" s="31"/>
    </row>
    <row r="7375" spans="1:18" ht="12">
      <c r="A7375" s="31"/>
      <c r="Q7375" s="31"/>
      <c r="R7375" s="31"/>
    </row>
    <row r="7376" spans="1:18" ht="12">
      <c r="A7376" s="31"/>
      <c r="Q7376" s="31"/>
      <c r="R7376" s="31"/>
    </row>
    <row r="7377" spans="1:18" ht="12">
      <c r="A7377" s="31"/>
      <c r="Q7377" s="31"/>
      <c r="R7377" s="31"/>
    </row>
    <row r="7378" spans="1:18" ht="12">
      <c r="A7378" s="31"/>
      <c r="Q7378" s="31"/>
      <c r="R7378" s="31"/>
    </row>
    <row r="7379" spans="1:18" ht="12">
      <c r="A7379" s="31"/>
      <c r="Q7379" s="31"/>
      <c r="R7379" s="31"/>
    </row>
    <row r="7380" spans="1:18" ht="12">
      <c r="A7380" s="31"/>
      <c r="Q7380" s="31"/>
      <c r="R7380" s="31"/>
    </row>
    <row r="7381" spans="1:18" ht="12">
      <c r="A7381" s="31"/>
      <c r="Q7381" s="31"/>
      <c r="R7381" s="31"/>
    </row>
    <row r="7382" spans="1:18" ht="12">
      <c r="A7382" s="31"/>
      <c r="Q7382" s="31"/>
      <c r="R7382" s="31"/>
    </row>
    <row r="7383" spans="1:18" ht="12">
      <c r="A7383" s="31"/>
      <c r="Q7383" s="31"/>
      <c r="R7383" s="31"/>
    </row>
    <row r="7384" spans="1:18" ht="12">
      <c r="A7384" s="31"/>
      <c r="Q7384" s="31"/>
      <c r="R7384" s="31"/>
    </row>
    <row r="7385" spans="1:18" ht="12">
      <c r="A7385" s="31"/>
      <c r="Q7385" s="31"/>
      <c r="R7385" s="31"/>
    </row>
    <row r="7386" spans="1:18" ht="12">
      <c r="A7386" s="31"/>
      <c r="Q7386" s="31"/>
      <c r="R7386" s="31"/>
    </row>
    <row r="7387" spans="1:18" ht="12">
      <c r="A7387" s="31"/>
      <c r="Q7387" s="31"/>
      <c r="R7387" s="31"/>
    </row>
    <row r="7388" spans="1:18" ht="12">
      <c r="A7388" s="31"/>
      <c r="Q7388" s="31"/>
      <c r="R7388" s="31"/>
    </row>
    <row r="7389" spans="1:18" ht="12">
      <c r="A7389" s="31"/>
      <c r="Q7389" s="31"/>
      <c r="R7389" s="31"/>
    </row>
    <row r="7390" spans="1:18" ht="12">
      <c r="A7390" s="31"/>
      <c r="Q7390" s="31"/>
      <c r="R7390" s="31"/>
    </row>
    <row r="7391" spans="1:18" ht="12">
      <c r="A7391" s="31"/>
      <c r="Q7391" s="31"/>
      <c r="R7391" s="31"/>
    </row>
    <row r="7392" spans="1:18" ht="12">
      <c r="A7392" s="31"/>
      <c r="Q7392" s="31"/>
      <c r="R7392" s="31"/>
    </row>
    <row r="7393" spans="1:18" ht="12">
      <c r="A7393" s="31"/>
      <c r="Q7393" s="31"/>
      <c r="R7393" s="31"/>
    </row>
    <row r="7394" spans="1:18" ht="12">
      <c r="A7394" s="31"/>
      <c r="Q7394" s="31"/>
      <c r="R7394" s="31"/>
    </row>
    <row r="7395" spans="1:18" ht="12">
      <c r="A7395" s="31"/>
      <c r="Q7395" s="31"/>
      <c r="R7395" s="31"/>
    </row>
    <row r="7396" spans="1:18" ht="12">
      <c r="A7396" s="31"/>
      <c r="Q7396" s="31"/>
      <c r="R7396" s="31"/>
    </row>
    <row r="7397" spans="1:18" ht="12">
      <c r="A7397" s="31"/>
      <c r="Q7397" s="31"/>
      <c r="R7397" s="31"/>
    </row>
    <row r="7398" spans="1:18" ht="12">
      <c r="A7398" s="31"/>
      <c r="Q7398" s="31"/>
      <c r="R7398" s="31"/>
    </row>
    <row r="7399" spans="1:18" ht="12">
      <c r="A7399" s="31"/>
      <c r="Q7399" s="31"/>
      <c r="R7399" s="31"/>
    </row>
    <row r="7400" spans="1:18" ht="12">
      <c r="A7400" s="31"/>
      <c r="Q7400" s="31"/>
      <c r="R7400" s="31"/>
    </row>
    <row r="7401" spans="1:18" ht="12">
      <c r="A7401" s="31"/>
      <c r="Q7401" s="31"/>
      <c r="R7401" s="31"/>
    </row>
    <row r="7402" spans="1:18" ht="12">
      <c r="A7402" s="31"/>
      <c r="Q7402" s="31"/>
      <c r="R7402" s="31"/>
    </row>
    <row r="7403" spans="1:18" ht="12">
      <c r="A7403" s="31"/>
      <c r="Q7403" s="31"/>
      <c r="R7403" s="31"/>
    </row>
    <row r="7404" spans="1:18" ht="12">
      <c r="A7404" s="31"/>
      <c r="Q7404" s="31"/>
      <c r="R7404" s="31"/>
    </row>
    <row r="7405" spans="1:18" ht="12">
      <c r="A7405" s="31"/>
      <c r="Q7405" s="31"/>
      <c r="R7405" s="31"/>
    </row>
    <row r="7406" spans="1:18" ht="12">
      <c r="A7406" s="31"/>
      <c r="Q7406" s="31"/>
      <c r="R7406" s="31"/>
    </row>
    <row r="7407" spans="1:18" ht="12">
      <c r="A7407" s="31"/>
      <c r="Q7407" s="31"/>
      <c r="R7407" s="31"/>
    </row>
    <row r="7408" spans="1:18" ht="12">
      <c r="A7408" s="31"/>
      <c r="Q7408" s="31"/>
      <c r="R7408" s="31"/>
    </row>
    <row r="7409" spans="1:18" ht="12">
      <c r="A7409" s="31"/>
      <c r="Q7409" s="31"/>
      <c r="R7409" s="31"/>
    </row>
    <row r="7410" spans="1:18" ht="12">
      <c r="A7410" s="31"/>
      <c r="Q7410" s="31"/>
      <c r="R7410" s="31"/>
    </row>
    <row r="7411" spans="1:18" ht="12">
      <c r="A7411" s="31"/>
      <c r="Q7411" s="31"/>
      <c r="R7411" s="31"/>
    </row>
    <row r="7412" spans="1:18" ht="12">
      <c r="A7412" s="31"/>
      <c r="Q7412" s="31"/>
      <c r="R7412" s="31"/>
    </row>
    <row r="7413" spans="1:18" ht="12">
      <c r="A7413" s="31"/>
      <c r="Q7413" s="31"/>
      <c r="R7413" s="31"/>
    </row>
    <row r="7414" spans="1:18" ht="12">
      <c r="A7414" s="31"/>
      <c r="Q7414" s="31"/>
      <c r="R7414" s="31"/>
    </row>
    <row r="7415" spans="1:18" ht="12">
      <c r="A7415" s="31"/>
      <c r="Q7415" s="31"/>
      <c r="R7415" s="31"/>
    </row>
    <row r="7416" spans="1:18" ht="12">
      <c r="A7416" s="31"/>
      <c r="Q7416" s="31"/>
      <c r="R7416" s="31"/>
    </row>
    <row r="7417" spans="1:18" ht="12">
      <c r="A7417" s="31"/>
      <c r="Q7417" s="31"/>
      <c r="R7417" s="31"/>
    </row>
    <row r="7418" spans="1:18" ht="12">
      <c r="A7418" s="31"/>
      <c r="Q7418" s="31"/>
      <c r="R7418" s="31"/>
    </row>
    <row r="7419" spans="1:18" ht="12">
      <c r="A7419" s="31"/>
      <c r="Q7419" s="31"/>
      <c r="R7419" s="31"/>
    </row>
    <row r="7420" spans="1:18" ht="12">
      <c r="A7420" s="31"/>
      <c r="Q7420" s="31"/>
      <c r="R7420" s="31"/>
    </row>
    <row r="7421" spans="1:18" ht="12">
      <c r="A7421" s="31"/>
      <c r="Q7421" s="31"/>
      <c r="R7421" s="31"/>
    </row>
    <row r="7422" spans="1:18" ht="12">
      <c r="A7422" s="31"/>
      <c r="Q7422" s="31"/>
      <c r="R7422" s="31"/>
    </row>
    <row r="7423" spans="1:18" ht="12">
      <c r="A7423" s="31"/>
      <c r="Q7423" s="31"/>
      <c r="R7423" s="31"/>
    </row>
    <row r="7424" spans="1:18" ht="12">
      <c r="A7424" s="31"/>
      <c r="Q7424" s="31"/>
      <c r="R7424" s="31"/>
    </row>
    <row r="7425" spans="1:18" ht="12">
      <c r="A7425" s="31"/>
      <c r="Q7425" s="31"/>
      <c r="R7425" s="31"/>
    </row>
    <row r="7426" spans="1:18" ht="12">
      <c r="A7426" s="31"/>
      <c r="Q7426" s="31"/>
      <c r="R7426" s="31"/>
    </row>
    <row r="7427" spans="1:18" ht="12">
      <c r="A7427" s="31"/>
      <c r="Q7427" s="31"/>
      <c r="R7427" s="31"/>
    </row>
    <row r="7428" spans="1:18" ht="12">
      <c r="A7428" s="31"/>
      <c r="Q7428" s="31"/>
      <c r="R7428" s="31"/>
    </row>
    <row r="7429" spans="1:18" ht="12">
      <c r="A7429" s="31"/>
      <c r="Q7429" s="31"/>
      <c r="R7429" s="31"/>
    </row>
    <row r="7430" spans="1:18" ht="12">
      <c r="A7430" s="31"/>
      <c r="Q7430" s="31"/>
      <c r="R7430" s="31"/>
    </row>
    <row r="7431" spans="1:18" ht="12">
      <c r="A7431" s="31"/>
      <c r="Q7431" s="31"/>
      <c r="R7431" s="31"/>
    </row>
    <row r="7432" spans="1:18" ht="12">
      <c r="A7432" s="31"/>
      <c r="Q7432" s="31"/>
      <c r="R7432" s="31"/>
    </row>
    <row r="7433" spans="1:18" ht="12">
      <c r="A7433" s="31"/>
      <c r="Q7433" s="31"/>
      <c r="R7433" s="31"/>
    </row>
    <row r="7434" spans="1:18" ht="12">
      <c r="A7434" s="31"/>
      <c r="Q7434" s="31"/>
      <c r="R7434" s="31"/>
    </row>
    <row r="7435" spans="1:18" ht="12">
      <c r="A7435" s="31"/>
      <c r="Q7435" s="31"/>
      <c r="R7435" s="31"/>
    </row>
    <row r="7436" spans="1:18" ht="12">
      <c r="A7436" s="31"/>
      <c r="Q7436" s="31"/>
      <c r="R7436" s="31"/>
    </row>
    <row r="7437" spans="1:18" ht="12">
      <c r="A7437" s="31"/>
      <c r="Q7437" s="31"/>
      <c r="R7437" s="31"/>
    </row>
    <row r="7438" spans="1:18" ht="12">
      <c r="A7438" s="31"/>
      <c r="Q7438" s="31"/>
      <c r="R7438" s="31"/>
    </row>
    <row r="7439" spans="1:18" ht="12">
      <c r="A7439" s="31"/>
      <c r="Q7439" s="31"/>
      <c r="R7439" s="31"/>
    </row>
    <row r="7440" spans="1:18" ht="12">
      <c r="A7440" s="31"/>
      <c r="Q7440" s="31"/>
      <c r="R7440" s="31"/>
    </row>
    <row r="7441" spans="1:18" ht="12">
      <c r="A7441" s="31"/>
      <c r="Q7441" s="31"/>
      <c r="R7441" s="31"/>
    </row>
    <row r="7442" spans="1:18" ht="12">
      <c r="A7442" s="31"/>
      <c r="Q7442" s="31"/>
      <c r="R7442" s="31"/>
    </row>
    <row r="7443" spans="1:18" ht="12">
      <c r="A7443" s="31"/>
      <c r="Q7443" s="31"/>
      <c r="R7443" s="31"/>
    </row>
    <row r="7444" spans="1:18" ht="12">
      <c r="A7444" s="31"/>
      <c r="Q7444" s="31"/>
      <c r="R7444" s="31"/>
    </row>
    <row r="7445" spans="1:18" ht="12">
      <c r="A7445" s="31"/>
      <c r="Q7445" s="31"/>
      <c r="R7445" s="31"/>
    </row>
    <row r="7446" spans="1:18" ht="12">
      <c r="A7446" s="31"/>
      <c r="Q7446" s="31"/>
      <c r="R7446" s="31"/>
    </row>
    <row r="7447" spans="1:18" ht="12">
      <c r="A7447" s="31"/>
      <c r="Q7447" s="31"/>
      <c r="R7447" s="31"/>
    </row>
    <row r="7448" spans="1:18" ht="12">
      <c r="A7448" s="31"/>
      <c r="Q7448" s="31"/>
      <c r="R7448" s="31"/>
    </row>
    <row r="7449" spans="1:18" ht="12">
      <c r="A7449" s="31"/>
      <c r="Q7449" s="31"/>
      <c r="R7449" s="31"/>
    </row>
    <row r="7450" spans="1:18" ht="12">
      <c r="A7450" s="31"/>
      <c r="Q7450" s="31"/>
      <c r="R7450" s="31"/>
    </row>
    <row r="7451" spans="1:18" ht="12">
      <c r="A7451" s="31"/>
      <c r="Q7451" s="31"/>
      <c r="R7451" s="31"/>
    </row>
    <row r="7452" spans="1:18" ht="12">
      <c r="A7452" s="31"/>
      <c r="Q7452" s="31"/>
      <c r="R7452" s="31"/>
    </row>
    <row r="7453" spans="1:18" ht="12">
      <c r="A7453" s="31"/>
      <c r="Q7453" s="31"/>
      <c r="R7453" s="31"/>
    </row>
    <row r="7454" spans="1:18" ht="12">
      <c r="A7454" s="31"/>
      <c r="Q7454" s="31"/>
      <c r="R7454" s="31"/>
    </row>
    <row r="7455" spans="1:18" ht="12">
      <c r="A7455" s="31"/>
      <c r="Q7455" s="31"/>
      <c r="R7455" s="31"/>
    </row>
    <row r="7456" spans="1:18" ht="12">
      <c r="A7456" s="31"/>
      <c r="Q7456" s="31"/>
      <c r="R7456" s="31"/>
    </row>
    <row r="7457" spans="1:18" ht="12">
      <c r="A7457" s="31"/>
      <c r="Q7457" s="31"/>
      <c r="R7457" s="31"/>
    </row>
    <row r="7458" spans="1:18" ht="12">
      <c r="A7458" s="31"/>
      <c r="Q7458" s="31"/>
      <c r="R7458" s="31"/>
    </row>
    <row r="7459" spans="1:18" ht="12">
      <c r="A7459" s="31"/>
      <c r="Q7459" s="31"/>
      <c r="R7459" s="31"/>
    </row>
    <row r="7460" spans="1:18" ht="12">
      <c r="A7460" s="31"/>
      <c r="Q7460" s="31"/>
      <c r="R7460" s="31"/>
    </row>
    <row r="7461" spans="1:18" ht="12">
      <c r="A7461" s="31"/>
      <c r="Q7461" s="31"/>
      <c r="R7461" s="31"/>
    </row>
    <row r="7462" spans="1:18" ht="12">
      <c r="A7462" s="31"/>
      <c r="Q7462" s="31"/>
      <c r="R7462" s="31"/>
    </row>
    <row r="7463" spans="1:18" ht="12">
      <c r="A7463" s="31"/>
      <c r="Q7463" s="31"/>
      <c r="R7463" s="31"/>
    </row>
    <row r="7464" spans="1:18" ht="12">
      <c r="A7464" s="31"/>
      <c r="Q7464" s="31"/>
      <c r="R7464" s="31"/>
    </row>
    <row r="7465" spans="1:18" ht="12">
      <c r="A7465" s="31"/>
      <c r="Q7465" s="31"/>
      <c r="R7465" s="31"/>
    </row>
    <row r="7466" spans="1:18" ht="12">
      <c r="A7466" s="31"/>
      <c r="Q7466" s="31"/>
      <c r="R7466" s="31"/>
    </row>
    <row r="7467" spans="1:18" ht="12">
      <c r="A7467" s="31"/>
      <c r="Q7467" s="31"/>
      <c r="R7467" s="31"/>
    </row>
    <row r="7468" spans="1:18" ht="12">
      <c r="A7468" s="31"/>
      <c r="Q7468" s="31"/>
      <c r="R7468" s="31"/>
    </row>
    <row r="7469" spans="1:18" ht="12">
      <c r="A7469" s="31"/>
      <c r="Q7469" s="31"/>
      <c r="R7469" s="31"/>
    </row>
    <row r="7470" spans="1:18" ht="12">
      <c r="A7470" s="31"/>
      <c r="Q7470" s="31"/>
      <c r="R7470" s="31"/>
    </row>
    <row r="7471" spans="1:18" ht="12">
      <c r="A7471" s="31"/>
      <c r="Q7471" s="31"/>
      <c r="R7471" s="31"/>
    </row>
    <row r="7472" spans="1:18" ht="12">
      <c r="A7472" s="31"/>
      <c r="Q7472" s="31"/>
      <c r="R7472" s="31"/>
    </row>
    <row r="7473" spans="1:18" ht="12">
      <c r="A7473" s="31"/>
      <c r="Q7473" s="31"/>
      <c r="R7473" s="31"/>
    </row>
    <row r="7474" spans="1:18" ht="12">
      <c r="A7474" s="31"/>
      <c r="Q7474" s="31"/>
      <c r="R7474" s="31"/>
    </row>
    <row r="7475" spans="1:18" ht="12">
      <c r="A7475" s="31"/>
      <c r="Q7475" s="31"/>
      <c r="R7475" s="31"/>
    </row>
    <row r="7476" spans="1:18" ht="12">
      <c r="A7476" s="31"/>
      <c r="Q7476" s="31"/>
      <c r="R7476" s="31"/>
    </row>
    <row r="7477" spans="1:18" ht="12">
      <c r="A7477" s="31"/>
      <c r="Q7477" s="31"/>
      <c r="R7477" s="31"/>
    </row>
    <row r="7478" spans="1:18" ht="12">
      <c r="A7478" s="31"/>
      <c r="Q7478" s="31"/>
      <c r="R7478" s="31"/>
    </row>
    <row r="7479" spans="1:18" ht="12">
      <c r="A7479" s="31"/>
      <c r="Q7479" s="31"/>
      <c r="R7479" s="31"/>
    </row>
    <row r="7480" spans="1:18" ht="12">
      <c r="A7480" s="31"/>
      <c r="Q7480" s="31"/>
      <c r="R7480" s="31"/>
    </row>
    <row r="7481" spans="1:18" ht="12">
      <c r="A7481" s="31"/>
      <c r="Q7481" s="31"/>
      <c r="R7481" s="31"/>
    </row>
    <row r="7482" spans="1:18" ht="12">
      <c r="A7482" s="31"/>
      <c r="Q7482" s="31"/>
      <c r="R7482" s="31"/>
    </row>
    <row r="7483" spans="1:18" ht="12">
      <c r="A7483" s="31"/>
      <c r="Q7483" s="31"/>
      <c r="R7483" s="31"/>
    </row>
    <row r="7484" spans="1:18" ht="12">
      <c r="A7484" s="31"/>
      <c r="Q7484" s="31"/>
      <c r="R7484" s="31"/>
    </row>
    <row r="7485" spans="1:18" ht="12">
      <c r="A7485" s="31"/>
      <c r="Q7485" s="31"/>
      <c r="R7485" s="31"/>
    </row>
    <row r="7486" spans="1:18" ht="12">
      <c r="A7486" s="31"/>
      <c r="Q7486" s="31"/>
      <c r="R7486" s="31"/>
    </row>
    <row r="7487" spans="1:18" ht="12">
      <c r="A7487" s="31"/>
      <c r="Q7487" s="31"/>
      <c r="R7487" s="31"/>
    </row>
    <row r="7488" spans="1:18" ht="12">
      <c r="A7488" s="31"/>
      <c r="Q7488" s="31"/>
      <c r="R7488" s="31"/>
    </row>
    <row r="7489" spans="1:18" ht="12">
      <c r="A7489" s="31"/>
      <c r="Q7489" s="31"/>
      <c r="R7489" s="31"/>
    </row>
    <row r="7490" spans="1:18" ht="12">
      <c r="A7490" s="31"/>
      <c r="Q7490" s="31"/>
      <c r="R7490" s="31"/>
    </row>
    <row r="7491" spans="1:18" ht="12">
      <c r="A7491" s="31"/>
      <c r="Q7491" s="31"/>
      <c r="R7491" s="31"/>
    </row>
    <row r="7492" spans="1:18" ht="12">
      <c r="A7492" s="31"/>
      <c r="Q7492" s="31"/>
      <c r="R7492" s="31"/>
    </row>
    <row r="7493" spans="1:18" ht="12">
      <c r="A7493" s="31"/>
      <c r="Q7493" s="31"/>
      <c r="R7493" s="31"/>
    </row>
    <row r="7494" spans="1:18" ht="12">
      <c r="A7494" s="31"/>
      <c r="Q7494" s="31"/>
      <c r="R7494" s="31"/>
    </row>
    <row r="7495" spans="1:18" ht="12">
      <c r="A7495" s="31"/>
      <c r="Q7495" s="31"/>
      <c r="R7495" s="31"/>
    </row>
    <row r="7496" spans="1:18" ht="12">
      <c r="A7496" s="31"/>
      <c r="Q7496" s="31"/>
      <c r="R7496" s="31"/>
    </row>
    <row r="7497" spans="1:18" ht="12">
      <c r="A7497" s="31"/>
      <c r="Q7497" s="31"/>
      <c r="R7497" s="31"/>
    </row>
    <row r="7498" spans="1:18" ht="12">
      <c r="A7498" s="31"/>
      <c r="Q7498" s="31"/>
      <c r="R7498" s="31"/>
    </row>
    <row r="7499" spans="1:18" ht="12">
      <c r="A7499" s="31"/>
      <c r="Q7499" s="31"/>
      <c r="R7499" s="31"/>
    </row>
    <row r="7500" spans="1:18" ht="12">
      <c r="A7500" s="31"/>
      <c r="Q7500" s="31"/>
      <c r="R7500" s="31"/>
    </row>
    <row r="7501" spans="1:18" ht="12">
      <c r="A7501" s="31"/>
      <c r="Q7501" s="31"/>
      <c r="R7501" s="31"/>
    </row>
    <row r="7502" spans="1:18" ht="12">
      <c r="A7502" s="31"/>
      <c r="Q7502" s="31"/>
      <c r="R7502" s="31"/>
    </row>
    <row r="7503" spans="1:18" ht="12">
      <c r="A7503" s="31"/>
      <c r="Q7503" s="31"/>
      <c r="R7503" s="31"/>
    </row>
    <row r="7504" spans="1:18" ht="12">
      <c r="A7504" s="31"/>
      <c r="Q7504" s="31"/>
      <c r="R7504" s="31"/>
    </row>
    <row r="7505" spans="1:18" ht="12">
      <c r="A7505" s="31"/>
      <c r="Q7505" s="31"/>
      <c r="R7505" s="31"/>
    </row>
    <row r="7506" spans="1:18" ht="12">
      <c r="A7506" s="31"/>
      <c r="Q7506" s="31"/>
      <c r="R7506" s="31"/>
    </row>
    <row r="7507" spans="1:18" ht="12">
      <c r="A7507" s="31"/>
      <c r="Q7507" s="31"/>
      <c r="R7507" s="31"/>
    </row>
    <row r="7508" spans="1:18" ht="12">
      <c r="A7508" s="31"/>
      <c r="Q7508" s="31"/>
      <c r="R7508" s="31"/>
    </row>
    <row r="7509" spans="1:18" ht="12">
      <c r="A7509" s="31"/>
      <c r="Q7509" s="31"/>
      <c r="R7509" s="31"/>
    </row>
    <row r="7510" spans="1:18" ht="12">
      <c r="A7510" s="31"/>
      <c r="Q7510" s="31"/>
      <c r="R7510" s="31"/>
    </row>
    <row r="7511" spans="1:18" ht="12">
      <c r="A7511" s="31"/>
      <c r="Q7511" s="31"/>
      <c r="R7511" s="31"/>
    </row>
    <row r="7512" spans="1:18" ht="12">
      <c r="A7512" s="31"/>
      <c r="Q7512" s="31"/>
      <c r="R7512" s="31"/>
    </row>
    <row r="7513" spans="1:18" ht="12">
      <c r="A7513" s="31"/>
      <c r="Q7513" s="31"/>
      <c r="R7513" s="31"/>
    </row>
    <row r="7514" spans="1:18" ht="12">
      <c r="A7514" s="31"/>
      <c r="Q7514" s="31"/>
      <c r="R7514" s="31"/>
    </row>
    <row r="7515" spans="1:18" ht="12">
      <c r="A7515" s="31"/>
      <c r="Q7515" s="31"/>
      <c r="R7515" s="31"/>
    </row>
    <row r="7516" spans="1:18" ht="12">
      <c r="A7516" s="31"/>
      <c r="Q7516" s="31"/>
      <c r="R7516" s="31"/>
    </row>
    <row r="7517" spans="1:18" ht="12">
      <c r="A7517" s="31"/>
      <c r="Q7517" s="31"/>
      <c r="R7517" s="31"/>
    </row>
    <row r="7518" spans="1:18" ht="12">
      <c r="A7518" s="31"/>
      <c r="Q7518" s="31"/>
      <c r="R7518" s="31"/>
    </row>
    <row r="7519" spans="1:18" ht="12">
      <c r="A7519" s="31"/>
      <c r="Q7519" s="31"/>
      <c r="R7519" s="31"/>
    </row>
    <row r="7520" spans="1:18" ht="12">
      <c r="A7520" s="31"/>
      <c r="Q7520" s="31"/>
      <c r="R7520" s="31"/>
    </row>
    <row r="7521" spans="1:18" ht="12">
      <c r="A7521" s="31"/>
      <c r="Q7521" s="31"/>
      <c r="R7521" s="31"/>
    </row>
    <row r="7522" spans="1:18" ht="12">
      <c r="A7522" s="31"/>
      <c r="Q7522" s="31"/>
      <c r="R7522" s="31"/>
    </row>
    <row r="7523" spans="1:18" ht="12">
      <c r="A7523" s="31"/>
      <c r="Q7523" s="31"/>
      <c r="R7523" s="31"/>
    </row>
    <row r="7524" spans="1:18" ht="12">
      <c r="A7524" s="31"/>
      <c r="Q7524" s="31"/>
      <c r="R7524" s="31"/>
    </row>
    <row r="7525" spans="1:18" ht="12">
      <c r="A7525" s="31"/>
      <c r="Q7525" s="31"/>
      <c r="R7525" s="31"/>
    </row>
    <row r="7526" spans="1:18" ht="12">
      <c r="A7526" s="31"/>
      <c r="Q7526" s="31"/>
      <c r="R7526" s="31"/>
    </row>
    <row r="7527" spans="1:18" ht="12">
      <c r="A7527" s="31"/>
      <c r="Q7527" s="31"/>
      <c r="R7527" s="31"/>
    </row>
    <row r="7528" spans="1:18" ht="12">
      <c r="A7528" s="31"/>
      <c r="Q7528" s="31"/>
      <c r="R7528" s="31"/>
    </row>
    <row r="7529" spans="1:18" ht="12">
      <c r="A7529" s="31"/>
      <c r="Q7529" s="31"/>
      <c r="R7529" s="31"/>
    </row>
    <row r="7530" spans="1:18" ht="12">
      <c r="A7530" s="31"/>
      <c r="Q7530" s="31"/>
      <c r="R7530" s="31"/>
    </row>
    <row r="7531" spans="1:18" ht="12">
      <c r="A7531" s="31"/>
      <c r="Q7531" s="31"/>
      <c r="R7531" s="31"/>
    </row>
    <row r="7532" spans="1:18" ht="12">
      <c r="A7532" s="31"/>
      <c r="Q7532" s="31"/>
      <c r="R7532" s="31"/>
    </row>
    <row r="7533" spans="1:18" ht="12">
      <c r="A7533" s="31"/>
      <c r="Q7533" s="31"/>
      <c r="R7533" s="31"/>
    </row>
    <row r="7534" spans="1:18" ht="12">
      <c r="A7534" s="31"/>
      <c r="Q7534" s="31"/>
      <c r="R7534" s="31"/>
    </row>
    <row r="7535" spans="1:18" ht="12">
      <c r="A7535" s="31"/>
      <c r="Q7535" s="31"/>
      <c r="R7535" s="31"/>
    </row>
    <row r="7536" spans="1:18" ht="12">
      <c r="A7536" s="31"/>
      <c r="Q7536" s="31"/>
      <c r="R7536" s="31"/>
    </row>
    <row r="7537" spans="1:18" ht="12">
      <c r="A7537" s="31"/>
      <c r="Q7537" s="31"/>
      <c r="R7537" s="31"/>
    </row>
    <row r="7538" spans="1:18" ht="12">
      <c r="A7538" s="31"/>
      <c r="Q7538" s="31"/>
      <c r="R7538" s="31"/>
    </row>
    <row r="7539" spans="1:18" ht="12">
      <c r="A7539" s="31"/>
      <c r="Q7539" s="31"/>
      <c r="R7539" s="31"/>
    </row>
    <row r="7540" spans="1:18" ht="12">
      <c r="A7540" s="31"/>
      <c r="Q7540" s="31"/>
      <c r="R7540" s="31"/>
    </row>
    <row r="7541" spans="1:18" ht="12">
      <c r="A7541" s="31"/>
      <c r="Q7541" s="31"/>
      <c r="R7541" s="31"/>
    </row>
    <row r="7542" spans="1:18" ht="12">
      <c r="A7542" s="31"/>
      <c r="Q7542" s="31"/>
      <c r="R7542" s="31"/>
    </row>
    <row r="7543" spans="1:18" ht="12">
      <c r="A7543" s="31"/>
      <c r="Q7543" s="31"/>
      <c r="R7543" s="31"/>
    </row>
    <row r="7544" spans="1:18" ht="12">
      <c r="A7544" s="31"/>
      <c r="Q7544" s="31"/>
      <c r="R7544" s="31"/>
    </row>
    <row r="7545" spans="1:18" ht="12">
      <c r="A7545" s="31"/>
      <c r="Q7545" s="31"/>
      <c r="R7545" s="31"/>
    </row>
    <row r="7546" spans="1:18" ht="12">
      <c r="A7546" s="31"/>
      <c r="Q7546" s="31"/>
      <c r="R7546" s="31"/>
    </row>
    <row r="7547" spans="1:18" ht="12">
      <c r="A7547" s="31"/>
      <c r="Q7547" s="31"/>
      <c r="R7547" s="31"/>
    </row>
    <row r="7548" spans="1:18" ht="12">
      <c r="A7548" s="31"/>
      <c r="Q7548" s="31"/>
      <c r="R7548" s="31"/>
    </row>
    <row r="7549" spans="1:18" ht="12">
      <c r="A7549" s="31"/>
      <c r="Q7549" s="31"/>
      <c r="R7549" s="31"/>
    </row>
    <row r="7550" spans="1:18" ht="12">
      <c r="A7550" s="31"/>
      <c r="Q7550" s="31"/>
      <c r="R7550" s="31"/>
    </row>
    <row r="7551" spans="1:18" ht="12">
      <c r="A7551" s="31"/>
      <c r="Q7551" s="31"/>
      <c r="R7551" s="31"/>
    </row>
    <row r="7552" spans="1:18" ht="12">
      <c r="A7552" s="31"/>
      <c r="Q7552" s="31"/>
      <c r="R7552" s="31"/>
    </row>
    <row r="7553" spans="1:18" ht="12">
      <c r="A7553" s="31"/>
      <c r="Q7553" s="31"/>
      <c r="R7553" s="31"/>
    </row>
    <row r="7554" spans="1:18" ht="12">
      <c r="A7554" s="31"/>
      <c r="Q7554" s="31"/>
      <c r="R7554" s="31"/>
    </row>
    <row r="7555" spans="1:18" ht="12">
      <c r="A7555" s="31"/>
      <c r="Q7555" s="31"/>
      <c r="R7555" s="31"/>
    </row>
    <row r="7556" spans="1:18" ht="12">
      <c r="A7556" s="31"/>
      <c r="Q7556" s="31"/>
      <c r="R7556" s="31"/>
    </row>
    <row r="7557" spans="1:18" ht="12">
      <c r="A7557" s="31"/>
      <c r="Q7557" s="31"/>
      <c r="R7557" s="31"/>
    </row>
    <row r="7558" spans="1:18" ht="12">
      <c r="A7558" s="31"/>
      <c r="Q7558" s="31"/>
      <c r="R7558" s="31"/>
    </row>
    <row r="7559" spans="1:18" ht="12">
      <c r="A7559" s="31"/>
      <c r="Q7559" s="31"/>
      <c r="R7559" s="31"/>
    </row>
    <row r="7560" spans="1:18" ht="12">
      <c r="A7560" s="31"/>
      <c r="Q7560" s="31"/>
      <c r="R7560" s="31"/>
    </row>
    <row r="7561" spans="1:18" ht="12">
      <c r="A7561" s="31"/>
      <c r="Q7561" s="31"/>
      <c r="R7561" s="31"/>
    </row>
    <row r="7562" spans="1:18" ht="12">
      <c r="A7562" s="31"/>
      <c r="Q7562" s="31"/>
      <c r="R7562" s="31"/>
    </row>
    <row r="7563" spans="1:18" ht="12">
      <c r="A7563" s="31"/>
      <c r="Q7563" s="31"/>
      <c r="R7563" s="31"/>
    </row>
    <row r="7564" spans="1:18" ht="12">
      <c r="A7564" s="31"/>
      <c r="Q7564" s="31"/>
      <c r="R7564" s="31"/>
    </row>
    <row r="7565" spans="1:18" ht="12">
      <c r="A7565" s="31"/>
      <c r="Q7565" s="31"/>
      <c r="R7565" s="31"/>
    </row>
    <row r="7566" spans="1:18" ht="12">
      <c r="A7566" s="31"/>
      <c r="Q7566" s="31"/>
      <c r="R7566" s="31"/>
    </row>
    <row r="7567" spans="1:18" ht="12">
      <c r="A7567" s="31"/>
      <c r="Q7567" s="31"/>
      <c r="R7567" s="31"/>
    </row>
    <row r="7568" spans="1:18" ht="12">
      <c r="A7568" s="31"/>
      <c r="Q7568" s="31"/>
      <c r="R7568" s="31"/>
    </row>
    <row r="7569" spans="1:18" ht="12">
      <c r="A7569" s="31"/>
      <c r="Q7569" s="31"/>
      <c r="R7569" s="31"/>
    </row>
    <row r="7570" spans="1:18" ht="12">
      <c r="A7570" s="31"/>
      <c r="Q7570" s="31"/>
      <c r="R7570" s="31"/>
    </row>
    <row r="7571" spans="1:18" ht="12">
      <c r="A7571" s="31"/>
      <c r="Q7571" s="31"/>
      <c r="R7571" s="31"/>
    </row>
    <row r="7572" spans="1:18" ht="12">
      <c r="A7572" s="31"/>
      <c r="Q7572" s="31"/>
      <c r="R7572" s="31"/>
    </row>
    <row r="7573" spans="1:18" ht="12">
      <c r="A7573" s="31"/>
      <c r="Q7573" s="31"/>
      <c r="R7573" s="31"/>
    </row>
    <row r="7574" spans="1:18" ht="12">
      <c r="A7574" s="31"/>
      <c r="Q7574" s="31"/>
      <c r="R7574" s="31"/>
    </row>
    <row r="7575" spans="1:18" ht="12">
      <c r="A7575" s="31"/>
      <c r="Q7575" s="31"/>
      <c r="R7575" s="31"/>
    </row>
    <row r="7576" spans="1:18" ht="12">
      <c r="A7576" s="31"/>
      <c r="Q7576" s="31"/>
      <c r="R7576" s="31"/>
    </row>
    <row r="7577" spans="1:18" ht="12">
      <c r="A7577" s="31"/>
      <c r="Q7577" s="31"/>
      <c r="R7577" s="31"/>
    </row>
    <row r="7578" spans="1:18" ht="12">
      <c r="A7578" s="31"/>
      <c r="Q7578" s="31"/>
      <c r="R7578" s="31"/>
    </row>
    <row r="7579" spans="1:18" ht="12">
      <c r="A7579" s="31"/>
      <c r="Q7579" s="31"/>
      <c r="R7579" s="31"/>
    </row>
    <row r="7580" spans="1:18" ht="12">
      <c r="A7580" s="31"/>
      <c r="Q7580" s="31"/>
      <c r="R7580" s="31"/>
    </row>
    <row r="7581" spans="1:18" ht="12">
      <c r="A7581" s="31"/>
      <c r="Q7581" s="31"/>
      <c r="R7581" s="31"/>
    </row>
    <row r="7582" spans="1:18" ht="12">
      <c r="A7582" s="31"/>
      <c r="Q7582" s="31"/>
      <c r="R7582" s="31"/>
    </row>
    <row r="7583" spans="1:18" ht="12">
      <c r="A7583" s="31"/>
      <c r="Q7583" s="31"/>
      <c r="R7583" s="31"/>
    </row>
    <row r="7584" spans="1:18" ht="12">
      <c r="A7584" s="31"/>
      <c r="Q7584" s="31"/>
      <c r="R7584" s="31"/>
    </row>
    <row r="7585" spans="1:18" ht="12">
      <c r="A7585" s="31"/>
      <c r="Q7585" s="31"/>
      <c r="R7585" s="31"/>
    </row>
    <row r="7586" spans="1:18" ht="12">
      <c r="A7586" s="31"/>
      <c r="Q7586" s="31"/>
      <c r="R7586" s="31"/>
    </row>
    <row r="7587" spans="1:18" ht="12">
      <c r="A7587" s="31"/>
      <c r="Q7587" s="31"/>
      <c r="R7587" s="31"/>
    </row>
    <row r="7588" spans="1:18" ht="12">
      <c r="A7588" s="31"/>
      <c r="Q7588" s="31"/>
      <c r="R7588" s="31"/>
    </row>
    <row r="7589" spans="1:18" ht="12">
      <c r="A7589" s="31"/>
      <c r="Q7589" s="31"/>
      <c r="R7589" s="31"/>
    </row>
    <row r="7590" spans="1:18" ht="12">
      <c r="A7590" s="31"/>
      <c r="Q7590" s="31"/>
      <c r="R7590" s="31"/>
    </row>
    <row r="7591" spans="1:18" ht="12">
      <c r="A7591" s="31"/>
      <c r="Q7591" s="31"/>
      <c r="R7591" s="31"/>
    </row>
    <row r="7592" spans="1:18" ht="12">
      <c r="A7592" s="31"/>
      <c r="Q7592" s="31"/>
      <c r="R7592" s="31"/>
    </row>
    <row r="7593" spans="1:18" ht="12">
      <c r="A7593" s="31"/>
      <c r="Q7593" s="31"/>
      <c r="R7593" s="31"/>
    </row>
    <row r="7594" spans="1:18" ht="12">
      <c r="A7594" s="31"/>
      <c r="Q7594" s="31"/>
      <c r="R7594" s="31"/>
    </row>
    <row r="7595" spans="1:18" ht="12">
      <c r="A7595" s="31"/>
      <c r="Q7595" s="31"/>
      <c r="R7595" s="31"/>
    </row>
    <row r="7596" spans="1:18" ht="12">
      <c r="A7596" s="31"/>
      <c r="Q7596" s="31"/>
      <c r="R7596" s="31"/>
    </row>
    <row r="7597" spans="1:18" ht="12">
      <c r="A7597" s="31"/>
      <c r="Q7597" s="31"/>
      <c r="R7597" s="31"/>
    </row>
    <row r="7598" spans="1:18" ht="12">
      <c r="A7598" s="31"/>
      <c r="Q7598" s="31"/>
      <c r="R7598" s="31"/>
    </row>
    <row r="7599" spans="1:18" ht="12">
      <c r="A7599" s="31"/>
      <c r="Q7599" s="31"/>
      <c r="R7599" s="31"/>
    </row>
    <row r="7600" spans="1:18" ht="12">
      <c r="A7600" s="31"/>
      <c r="Q7600" s="31"/>
      <c r="R7600" s="31"/>
    </row>
    <row r="7601" spans="1:18" ht="12">
      <c r="A7601" s="31"/>
      <c r="Q7601" s="31"/>
      <c r="R7601" s="31"/>
    </row>
    <row r="7602" spans="1:18" ht="12">
      <c r="A7602" s="31"/>
      <c r="Q7602" s="31"/>
      <c r="R7602" s="31"/>
    </row>
    <row r="7603" spans="1:18" ht="12">
      <c r="A7603" s="31"/>
      <c r="Q7603" s="31"/>
      <c r="R7603" s="31"/>
    </row>
    <row r="7604" spans="1:18" ht="12">
      <c r="A7604" s="31"/>
      <c r="Q7604" s="31"/>
      <c r="R7604" s="31"/>
    </row>
    <row r="7605" spans="1:18" ht="12">
      <c r="A7605" s="31"/>
      <c r="Q7605" s="31"/>
      <c r="R7605" s="31"/>
    </row>
    <row r="7606" spans="1:18" ht="12">
      <c r="A7606" s="31"/>
      <c r="Q7606" s="31"/>
      <c r="R7606" s="31"/>
    </row>
    <row r="7607" spans="1:18" ht="12">
      <c r="A7607" s="31"/>
      <c r="Q7607" s="31"/>
      <c r="R7607" s="31"/>
    </row>
    <row r="7608" spans="1:18" ht="12">
      <c r="A7608" s="31"/>
      <c r="Q7608" s="31"/>
      <c r="R7608" s="31"/>
    </row>
    <row r="7609" spans="1:18" ht="12">
      <c r="A7609" s="31"/>
      <c r="Q7609" s="31"/>
      <c r="R7609" s="31"/>
    </row>
    <row r="7610" spans="1:18" ht="12">
      <c r="A7610" s="31"/>
      <c r="Q7610" s="31"/>
      <c r="R7610" s="31"/>
    </row>
    <row r="7611" spans="1:18" ht="12">
      <c r="A7611" s="31"/>
      <c r="Q7611" s="31"/>
      <c r="R7611" s="31"/>
    </row>
    <row r="7612" spans="1:18" ht="12">
      <c r="A7612" s="31"/>
      <c r="Q7612" s="31"/>
      <c r="R7612" s="31"/>
    </row>
    <row r="7613" spans="1:18" ht="12">
      <c r="A7613" s="31"/>
      <c r="Q7613" s="31"/>
      <c r="R7613" s="31"/>
    </row>
    <row r="7614" spans="1:18" ht="12">
      <c r="A7614" s="31"/>
      <c r="Q7614" s="31"/>
      <c r="R7614" s="31"/>
    </row>
    <row r="7615" spans="1:18" ht="12">
      <c r="A7615" s="31"/>
      <c r="Q7615" s="31"/>
      <c r="R7615" s="31"/>
    </row>
    <row r="7616" spans="1:18" ht="12">
      <c r="A7616" s="31"/>
      <c r="Q7616" s="31"/>
      <c r="R7616" s="31"/>
    </row>
    <row r="7617" spans="1:18" ht="12">
      <c r="A7617" s="31"/>
      <c r="Q7617" s="31"/>
      <c r="R7617" s="31"/>
    </row>
    <row r="7618" spans="1:18" ht="12">
      <c r="A7618" s="31"/>
      <c r="Q7618" s="31"/>
      <c r="R7618" s="31"/>
    </row>
    <row r="7619" spans="1:18" ht="12">
      <c r="A7619" s="31"/>
      <c r="Q7619" s="31"/>
      <c r="R7619" s="31"/>
    </row>
    <row r="7620" spans="1:18" ht="12">
      <c r="A7620" s="31"/>
      <c r="Q7620" s="31"/>
      <c r="R7620" s="31"/>
    </row>
    <row r="7621" spans="1:18" ht="12">
      <c r="A7621" s="31"/>
      <c r="Q7621" s="31"/>
      <c r="R7621" s="31"/>
    </row>
    <row r="7622" spans="1:18" ht="12">
      <c r="A7622" s="31"/>
      <c r="Q7622" s="31"/>
      <c r="R7622" s="31"/>
    </row>
    <row r="7623" spans="1:18" ht="12">
      <c r="A7623" s="31"/>
      <c r="Q7623" s="31"/>
      <c r="R7623" s="31"/>
    </row>
    <row r="7624" spans="1:18" ht="12">
      <c r="A7624" s="31"/>
      <c r="Q7624" s="31"/>
      <c r="R7624" s="31"/>
    </row>
    <row r="7625" spans="1:18" ht="12">
      <c r="A7625" s="31"/>
      <c r="Q7625" s="31"/>
      <c r="R7625" s="31"/>
    </row>
    <row r="7626" spans="1:18" ht="12">
      <c r="A7626" s="31"/>
      <c r="Q7626" s="31"/>
      <c r="R7626" s="31"/>
    </row>
    <row r="7627" spans="1:18" ht="12">
      <c r="A7627" s="31"/>
      <c r="Q7627" s="31"/>
      <c r="R7627" s="31"/>
    </row>
    <row r="7628" spans="1:18" ht="12">
      <c r="A7628" s="31"/>
      <c r="Q7628" s="31"/>
      <c r="R7628" s="31"/>
    </row>
    <row r="7629" spans="1:18" ht="12">
      <c r="A7629" s="31"/>
      <c r="Q7629" s="31"/>
      <c r="R7629" s="31"/>
    </row>
    <row r="7630" spans="1:18" ht="12">
      <c r="A7630" s="31"/>
      <c r="Q7630" s="31"/>
      <c r="R7630" s="31"/>
    </row>
    <row r="7631" spans="1:18" ht="12">
      <c r="A7631" s="31"/>
      <c r="Q7631" s="31"/>
      <c r="R7631" s="31"/>
    </row>
    <row r="7632" spans="1:18" ht="12">
      <c r="A7632" s="31"/>
      <c r="Q7632" s="31"/>
      <c r="R7632" s="31"/>
    </row>
    <row r="7633" spans="1:18" ht="12">
      <c r="A7633" s="31"/>
      <c r="Q7633" s="31"/>
      <c r="R7633" s="31"/>
    </row>
    <row r="7634" spans="1:18" ht="12">
      <c r="A7634" s="31"/>
      <c r="Q7634" s="31"/>
      <c r="R7634" s="31"/>
    </row>
    <row r="7635" spans="1:18" ht="12">
      <c r="A7635" s="31"/>
      <c r="Q7635" s="31"/>
      <c r="R7635" s="31"/>
    </row>
    <row r="7636" spans="1:18" ht="12">
      <c r="A7636" s="31"/>
      <c r="Q7636" s="31"/>
      <c r="R7636" s="31"/>
    </row>
    <row r="7637" spans="1:18" ht="12">
      <c r="A7637" s="31"/>
      <c r="Q7637" s="31"/>
      <c r="R7637" s="31"/>
    </row>
    <row r="7638" spans="1:18" ht="12">
      <c r="A7638" s="31"/>
      <c r="Q7638" s="31"/>
      <c r="R7638" s="31"/>
    </row>
    <row r="7639" spans="1:18" ht="12">
      <c r="A7639" s="31"/>
      <c r="Q7639" s="31"/>
      <c r="R7639" s="31"/>
    </row>
    <row r="7640" spans="1:18" ht="12">
      <c r="A7640" s="31"/>
      <c r="Q7640" s="31"/>
      <c r="R7640" s="31"/>
    </row>
    <row r="7641" spans="1:18" ht="12">
      <c r="A7641" s="31"/>
      <c r="Q7641" s="31"/>
      <c r="R7641" s="31"/>
    </row>
    <row r="7642" spans="1:18" ht="12">
      <c r="A7642" s="31"/>
      <c r="Q7642" s="31"/>
      <c r="R7642" s="31"/>
    </row>
    <row r="7643" spans="1:18" ht="12">
      <c r="A7643" s="31"/>
      <c r="Q7643" s="31"/>
      <c r="R7643" s="31"/>
    </row>
    <row r="7644" spans="1:18" ht="12">
      <c r="A7644" s="31"/>
      <c r="Q7644" s="31"/>
      <c r="R7644" s="31"/>
    </row>
    <row r="7645" spans="1:18" ht="12">
      <c r="A7645" s="31"/>
      <c r="Q7645" s="31"/>
      <c r="R7645" s="31"/>
    </row>
    <row r="7646" spans="1:18" ht="12">
      <c r="A7646" s="31"/>
      <c r="Q7646" s="31"/>
      <c r="R7646" s="31"/>
    </row>
    <row r="7647" spans="1:18" ht="12">
      <c r="A7647" s="31"/>
      <c r="Q7647" s="31"/>
      <c r="R7647" s="31"/>
    </row>
    <row r="7648" spans="1:18" ht="12">
      <c r="A7648" s="31"/>
      <c r="Q7648" s="31"/>
      <c r="R7648" s="31"/>
    </row>
    <row r="7649" spans="1:18" ht="12">
      <c r="A7649" s="31"/>
      <c r="Q7649" s="31"/>
      <c r="R7649" s="31"/>
    </row>
    <row r="7650" spans="1:18" ht="12">
      <c r="A7650" s="31"/>
      <c r="Q7650" s="31"/>
      <c r="R7650" s="31"/>
    </row>
    <row r="7651" spans="1:18" ht="12">
      <c r="A7651" s="31"/>
      <c r="Q7651" s="31"/>
      <c r="R7651" s="31"/>
    </row>
    <row r="7652" spans="1:18" ht="12">
      <c r="A7652" s="31"/>
      <c r="Q7652" s="31"/>
      <c r="R7652" s="31"/>
    </row>
    <row r="7653" spans="1:18" ht="12">
      <c r="A7653" s="31"/>
      <c r="Q7653" s="31"/>
      <c r="R7653" s="31"/>
    </row>
    <row r="7654" spans="1:18" ht="12">
      <c r="A7654" s="31"/>
      <c r="Q7654" s="31"/>
      <c r="R7654" s="31"/>
    </row>
    <row r="7655" spans="1:18" ht="12">
      <c r="A7655" s="31"/>
      <c r="Q7655" s="31"/>
      <c r="R7655" s="31"/>
    </row>
    <row r="7656" spans="1:18" ht="12">
      <c r="A7656" s="31"/>
      <c r="Q7656" s="31"/>
      <c r="R7656" s="31"/>
    </row>
    <row r="7657" spans="1:18" ht="12">
      <c r="A7657" s="31"/>
      <c r="Q7657" s="31"/>
      <c r="R7657" s="31"/>
    </row>
    <row r="7658" spans="1:18" ht="12">
      <c r="A7658" s="31"/>
      <c r="Q7658" s="31"/>
      <c r="R7658" s="31"/>
    </row>
    <row r="7659" spans="1:18" ht="12">
      <c r="A7659" s="31"/>
      <c r="Q7659" s="31"/>
      <c r="R7659" s="31"/>
    </row>
    <row r="7660" spans="1:18" ht="12">
      <c r="A7660" s="31"/>
      <c r="Q7660" s="31"/>
      <c r="R7660" s="31"/>
    </row>
    <row r="7661" spans="1:18" ht="12">
      <c r="A7661" s="31"/>
      <c r="Q7661" s="31"/>
      <c r="R7661" s="31"/>
    </row>
    <row r="7662" spans="1:18" ht="12">
      <c r="A7662" s="31"/>
      <c r="Q7662" s="31"/>
      <c r="R7662" s="31"/>
    </row>
    <row r="7663" spans="1:18" ht="12">
      <c r="A7663" s="31"/>
      <c r="Q7663" s="31"/>
      <c r="R7663" s="31"/>
    </row>
    <row r="7664" spans="1:18" ht="12">
      <c r="A7664" s="31"/>
      <c r="Q7664" s="31"/>
      <c r="R7664" s="31"/>
    </row>
    <row r="7665" spans="1:18" ht="12">
      <c r="A7665" s="31"/>
      <c r="Q7665" s="31"/>
      <c r="R7665" s="31"/>
    </row>
    <row r="7666" spans="1:18" ht="12">
      <c r="A7666" s="31"/>
      <c r="Q7666" s="31"/>
      <c r="R7666" s="31"/>
    </row>
    <row r="7667" spans="1:18" ht="12">
      <c r="A7667" s="31"/>
      <c r="Q7667" s="31"/>
      <c r="R7667" s="31"/>
    </row>
    <row r="7668" spans="1:18" ht="12">
      <c r="A7668" s="31"/>
      <c r="Q7668" s="31"/>
      <c r="R7668" s="31"/>
    </row>
    <row r="7669" spans="1:18" ht="12">
      <c r="A7669" s="31"/>
      <c r="Q7669" s="31"/>
      <c r="R7669" s="31"/>
    </row>
    <row r="7670" spans="1:18" ht="12">
      <c r="A7670" s="31"/>
      <c r="Q7670" s="31"/>
      <c r="R7670" s="31"/>
    </row>
    <row r="7671" spans="1:18" ht="12">
      <c r="A7671" s="31"/>
      <c r="Q7671" s="31"/>
      <c r="R7671" s="31"/>
    </row>
    <row r="7672" spans="1:18" ht="12">
      <c r="A7672" s="31"/>
      <c r="Q7672" s="31"/>
      <c r="R7672" s="31"/>
    </row>
    <row r="7673" spans="1:18" ht="12">
      <c r="A7673" s="31"/>
      <c r="Q7673" s="31"/>
      <c r="R7673" s="31"/>
    </row>
    <row r="7674" spans="1:18" ht="12">
      <c r="A7674" s="31"/>
      <c r="Q7674" s="31"/>
      <c r="R7674" s="31"/>
    </row>
    <row r="7675" spans="1:18" ht="12">
      <c r="A7675" s="31"/>
      <c r="Q7675" s="31"/>
      <c r="R7675" s="31"/>
    </row>
    <row r="7676" spans="1:18" ht="12">
      <c r="A7676" s="31"/>
      <c r="Q7676" s="31"/>
      <c r="R7676" s="31"/>
    </row>
    <row r="7677" spans="1:18" ht="12">
      <c r="A7677" s="31"/>
      <c r="Q7677" s="31"/>
      <c r="R7677" s="31"/>
    </row>
    <row r="7678" spans="1:18" ht="12">
      <c r="A7678" s="31"/>
      <c r="Q7678" s="31"/>
      <c r="R7678" s="31"/>
    </row>
    <row r="7679" spans="1:18" ht="12">
      <c r="A7679" s="31"/>
      <c r="Q7679" s="31"/>
      <c r="R7679" s="31"/>
    </row>
    <row r="7680" spans="1:18" ht="12">
      <c r="A7680" s="31"/>
      <c r="Q7680" s="31"/>
      <c r="R7680" s="31"/>
    </row>
    <row r="7681" spans="1:18" ht="12">
      <c r="A7681" s="31"/>
      <c r="Q7681" s="31"/>
      <c r="R7681" s="31"/>
    </row>
    <row r="7682" spans="1:18" ht="12">
      <c r="A7682" s="31"/>
      <c r="Q7682" s="31"/>
      <c r="R7682" s="31"/>
    </row>
    <row r="7683" spans="1:18" ht="12">
      <c r="A7683" s="31"/>
      <c r="Q7683" s="31"/>
      <c r="R7683" s="31"/>
    </row>
    <row r="7684" spans="1:18" ht="12">
      <c r="A7684" s="31"/>
      <c r="Q7684" s="31"/>
      <c r="R7684" s="31"/>
    </row>
    <row r="7685" spans="1:18" ht="12">
      <c r="A7685" s="31"/>
      <c r="Q7685" s="31"/>
      <c r="R7685" s="31"/>
    </row>
    <row r="7686" spans="1:18" ht="12">
      <c r="A7686" s="31"/>
      <c r="Q7686" s="31"/>
      <c r="R7686" s="31"/>
    </row>
    <row r="7687" spans="1:18" ht="12">
      <c r="A7687" s="31"/>
      <c r="Q7687" s="31"/>
      <c r="R7687" s="31"/>
    </row>
    <row r="7688" spans="1:18" ht="12">
      <c r="A7688" s="31"/>
      <c r="Q7688" s="31"/>
      <c r="R7688" s="31"/>
    </row>
    <row r="7689" spans="1:18" ht="12">
      <c r="A7689" s="31"/>
      <c r="Q7689" s="31"/>
      <c r="R7689" s="31"/>
    </row>
    <row r="7690" spans="1:18" ht="12">
      <c r="A7690" s="31"/>
      <c r="Q7690" s="31"/>
      <c r="R7690" s="31"/>
    </row>
    <row r="7691" spans="1:18" ht="12">
      <c r="A7691" s="31"/>
      <c r="Q7691" s="31"/>
      <c r="R7691" s="31"/>
    </row>
    <row r="7692" spans="1:18" ht="12">
      <c r="A7692" s="31"/>
      <c r="Q7692" s="31"/>
      <c r="R7692" s="31"/>
    </row>
    <row r="7693" spans="1:18" ht="12">
      <c r="A7693" s="31"/>
      <c r="Q7693" s="31"/>
      <c r="R7693" s="31"/>
    </row>
    <row r="7694" spans="1:18" ht="12">
      <c r="A7694" s="31"/>
      <c r="Q7694" s="31"/>
      <c r="R7694" s="31"/>
    </row>
    <row r="7695" spans="1:18" ht="12">
      <c r="A7695" s="31"/>
      <c r="Q7695" s="31"/>
      <c r="R7695" s="31"/>
    </row>
    <row r="7696" spans="1:18" ht="12">
      <c r="A7696" s="31"/>
      <c r="Q7696" s="31"/>
      <c r="R7696" s="31"/>
    </row>
    <row r="7697" spans="1:18" ht="12">
      <c r="A7697" s="31"/>
      <c r="Q7697" s="31"/>
      <c r="R7697" s="31"/>
    </row>
    <row r="7698" spans="1:18" ht="12">
      <c r="A7698" s="31"/>
      <c r="Q7698" s="31"/>
      <c r="R7698" s="31"/>
    </row>
    <row r="7699" spans="1:18" ht="12">
      <c r="A7699" s="31"/>
      <c r="Q7699" s="31"/>
      <c r="R7699" s="31"/>
    </row>
    <row r="7700" spans="1:18" ht="12">
      <c r="A7700" s="31"/>
      <c r="Q7700" s="31"/>
      <c r="R7700" s="31"/>
    </row>
    <row r="7701" spans="1:18" ht="12">
      <c r="A7701" s="31"/>
      <c r="Q7701" s="31"/>
      <c r="R7701" s="31"/>
    </row>
    <row r="7702" spans="1:18" ht="12">
      <c r="A7702" s="31"/>
      <c r="Q7702" s="31"/>
      <c r="R7702" s="31"/>
    </row>
    <row r="7703" spans="1:18" ht="12">
      <c r="A7703" s="31"/>
      <c r="Q7703" s="31"/>
      <c r="R7703" s="31"/>
    </row>
    <row r="7704" spans="1:18" ht="12">
      <c r="A7704" s="31"/>
      <c r="Q7704" s="31"/>
      <c r="R7704" s="31"/>
    </row>
    <row r="7705" spans="1:18" ht="12">
      <c r="A7705" s="31"/>
      <c r="Q7705" s="31"/>
      <c r="R7705" s="31"/>
    </row>
    <row r="7706" spans="1:18" ht="12">
      <c r="A7706" s="31"/>
      <c r="Q7706" s="31"/>
      <c r="R7706" s="31"/>
    </row>
    <row r="7707" spans="1:18" ht="12">
      <c r="A7707" s="31"/>
      <c r="Q7707" s="31"/>
      <c r="R7707" s="31"/>
    </row>
    <row r="7708" spans="1:18" ht="12">
      <c r="A7708" s="31"/>
      <c r="Q7708" s="31"/>
      <c r="R7708" s="31"/>
    </row>
    <row r="7709" spans="1:18" ht="12">
      <c r="A7709" s="31"/>
      <c r="Q7709" s="31"/>
      <c r="R7709" s="31"/>
    </row>
    <row r="7710" spans="1:18" ht="12">
      <c r="A7710" s="31"/>
      <c r="Q7710" s="31"/>
      <c r="R7710" s="31"/>
    </row>
    <row r="7711" spans="1:18" ht="12">
      <c r="A7711" s="31"/>
      <c r="Q7711" s="31"/>
      <c r="R7711" s="31"/>
    </row>
    <row r="7712" spans="1:18" ht="12">
      <c r="A7712" s="31"/>
      <c r="Q7712" s="31"/>
      <c r="R7712" s="31"/>
    </row>
    <row r="7713" spans="1:18" ht="12">
      <c r="A7713" s="31"/>
      <c r="Q7713" s="31"/>
      <c r="R7713" s="31"/>
    </row>
    <row r="7714" spans="1:18" ht="12">
      <c r="A7714" s="31"/>
      <c r="Q7714" s="31"/>
      <c r="R7714" s="31"/>
    </row>
    <row r="7715" spans="1:18" ht="12">
      <c r="A7715" s="31"/>
      <c r="Q7715" s="31"/>
      <c r="R7715" s="31"/>
    </row>
    <row r="7716" spans="1:18" ht="12">
      <c r="A7716" s="31"/>
      <c r="Q7716" s="31"/>
      <c r="R7716" s="31"/>
    </row>
    <row r="7717" spans="1:18" ht="12">
      <c r="A7717" s="31"/>
      <c r="Q7717" s="31"/>
      <c r="R7717" s="31"/>
    </row>
    <row r="7718" spans="1:18" ht="12">
      <c r="A7718" s="31"/>
      <c r="Q7718" s="31"/>
      <c r="R7718" s="31"/>
    </row>
    <row r="7719" spans="1:18" ht="12">
      <c r="A7719" s="31"/>
      <c r="Q7719" s="31"/>
      <c r="R7719" s="31"/>
    </row>
    <row r="7720" spans="1:18" ht="12">
      <c r="A7720" s="31"/>
      <c r="Q7720" s="31"/>
      <c r="R7720" s="31"/>
    </row>
    <row r="7721" spans="1:18" ht="12">
      <c r="A7721" s="31"/>
      <c r="Q7721" s="31"/>
      <c r="R7721" s="31"/>
    </row>
    <row r="7722" spans="1:18" ht="12">
      <c r="A7722" s="31"/>
      <c r="Q7722" s="31"/>
      <c r="R7722" s="31"/>
    </row>
    <row r="7723" spans="1:18" ht="12">
      <c r="A7723" s="31"/>
      <c r="Q7723" s="31"/>
      <c r="R7723" s="31"/>
    </row>
    <row r="7724" spans="1:18" ht="12">
      <c r="A7724" s="31"/>
      <c r="Q7724" s="31"/>
      <c r="R7724" s="31"/>
    </row>
    <row r="7725" spans="1:18" ht="12">
      <c r="A7725" s="31"/>
      <c r="Q7725" s="31"/>
      <c r="R7725" s="31"/>
    </row>
    <row r="7726" spans="1:18" ht="12">
      <c r="A7726" s="31"/>
      <c r="Q7726" s="31"/>
      <c r="R7726" s="31"/>
    </row>
    <row r="7727" spans="1:18" ht="12">
      <c r="A7727" s="31"/>
      <c r="Q7727" s="31"/>
      <c r="R7727" s="31"/>
    </row>
    <row r="7728" spans="1:18" ht="12">
      <c r="A7728" s="31"/>
      <c r="Q7728" s="31"/>
      <c r="R7728" s="31"/>
    </row>
    <row r="7729" spans="1:18" ht="12">
      <c r="A7729" s="31"/>
      <c r="Q7729" s="31"/>
      <c r="R7729" s="31"/>
    </row>
    <row r="7730" spans="1:18" ht="12">
      <c r="A7730" s="31"/>
      <c r="Q7730" s="31"/>
      <c r="R7730" s="31"/>
    </row>
    <row r="7731" spans="1:18" ht="12">
      <c r="A7731" s="31"/>
      <c r="Q7731" s="31"/>
      <c r="R7731" s="31"/>
    </row>
    <row r="7732" spans="1:18" ht="12">
      <c r="A7732" s="31"/>
      <c r="Q7732" s="31"/>
      <c r="R7732" s="31"/>
    </row>
    <row r="7733" spans="1:18" ht="12">
      <c r="A7733" s="31"/>
      <c r="Q7733" s="31"/>
      <c r="R7733" s="31"/>
    </row>
    <row r="7734" spans="1:18" ht="12">
      <c r="A7734" s="31"/>
      <c r="Q7734" s="31"/>
      <c r="R7734" s="31"/>
    </row>
    <row r="7735" spans="1:18" ht="12">
      <c r="A7735" s="31"/>
      <c r="Q7735" s="31"/>
      <c r="R7735" s="31"/>
    </row>
    <row r="7736" spans="1:18" ht="12">
      <c r="A7736" s="31"/>
      <c r="Q7736" s="31"/>
      <c r="R7736" s="31"/>
    </row>
    <row r="7737" spans="1:18" ht="12">
      <c r="A7737" s="31"/>
      <c r="Q7737" s="31"/>
      <c r="R7737" s="31"/>
    </row>
    <row r="7738" spans="1:18" ht="12">
      <c r="A7738" s="31"/>
      <c r="Q7738" s="31"/>
      <c r="R7738" s="31"/>
    </row>
    <row r="7739" spans="1:18" ht="12">
      <c r="A7739" s="31"/>
      <c r="Q7739" s="31"/>
      <c r="R7739" s="31"/>
    </row>
    <row r="7740" spans="1:18" ht="12">
      <c r="A7740" s="31"/>
      <c r="Q7740" s="31"/>
      <c r="R7740" s="31"/>
    </row>
    <row r="7741" spans="1:18" ht="12">
      <c r="A7741" s="31"/>
      <c r="Q7741" s="31"/>
      <c r="R7741" s="31"/>
    </row>
    <row r="7742" spans="1:18" ht="12">
      <c r="A7742" s="31"/>
      <c r="Q7742" s="31"/>
      <c r="R7742" s="31"/>
    </row>
    <row r="7743" spans="1:18" ht="12">
      <c r="A7743" s="31"/>
      <c r="Q7743" s="31"/>
      <c r="R7743" s="31"/>
    </row>
    <row r="7744" spans="1:18" ht="12">
      <c r="A7744" s="31"/>
      <c r="Q7744" s="31"/>
      <c r="R7744" s="31"/>
    </row>
    <row r="7745" spans="1:18" ht="12">
      <c r="A7745" s="31"/>
      <c r="Q7745" s="31"/>
      <c r="R7745" s="31"/>
    </row>
    <row r="7746" spans="1:18" ht="12">
      <c r="A7746" s="31"/>
      <c r="Q7746" s="31"/>
      <c r="R7746" s="31"/>
    </row>
    <row r="7747" spans="1:18" ht="12">
      <c r="A7747" s="31"/>
      <c r="Q7747" s="31"/>
      <c r="R7747" s="31"/>
    </row>
    <row r="7748" spans="1:18" ht="12">
      <c r="A7748" s="31"/>
      <c r="Q7748" s="31"/>
      <c r="R7748" s="31"/>
    </row>
    <row r="7749" spans="1:18" ht="12">
      <c r="A7749" s="31"/>
      <c r="Q7749" s="31"/>
      <c r="R7749" s="31"/>
    </row>
    <row r="7750" spans="1:18" ht="12">
      <c r="A7750" s="31"/>
      <c r="Q7750" s="31"/>
      <c r="R7750" s="31"/>
    </row>
    <row r="7751" spans="1:18" ht="12">
      <c r="A7751" s="31"/>
      <c r="Q7751" s="31"/>
      <c r="R7751" s="31"/>
    </row>
    <row r="7752" spans="1:18" ht="12">
      <c r="A7752" s="31"/>
      <c r="Q7752" s="31"/>
      <c r="R7752" s="31"/>
    </row>
    <row r="7753" spans="1:18" ht="12">
      <c r="A7753" s="31"/>
      <c r="Q7753" s="31"/>
      <c r="R7753" s="31"/>
    </row>
    <row r="7754" spans="1:18" ht="12">
      <c r="A7754" s="31"/>
      <c r="Q7754" s="31"/>
      <c r="R7754" s="31"/>
    </row>
    <row r="7755" spans="1:18" ht="12">
      <c r="A7755" s="31"/>
      <c r="Q7755" s="31"/>
      <c r="R7755" s="31"/>
    </row>
    <row r="7756" spans="1:18" ht="12">
      <c r="A7756" s="31"/>
      <c r="Q7756" s="31"/>
      <c r="R7756" s="31"/>
    </row>
    <row r="7757" spans="1:18" ht="12">
      <c r="A7757" s="31"/>
      <c r="Q7757" s="31"/>
      <c r="R7757" s="31"/>
    </row>
    <row r="7758" spans="1:18" ht="12">
      <c r="A7758" s="31"/>
      <c r="Q7758" s="31"/>
      <c r="R7758" s="31"/>
    </row>
    <row r="7759" spans="1:18" ht="12">
      <c r="A7759" s="31"/>
      <c r="Q7759" s="31"/>
      <c r="R7759" s="31"/>
    </row>
    <row r="7760" spans="1:18" ht="12">
      <c r="A7760" s="31"/>
      <c r="Q7760" s="31"/>
      <c r="R7760" s="31"/>
    </row>
    <row r="7761" spans="1:18" ht="12">
      <c r="A7761" s="31"/>
      <c r="Q7761" s="31"/>
      <c r="R7761" s="31"/>
    </row>
    <row r="7762" spans="1:18" ht="12">
      <c r="A7762" s="31"/>
      <c r="Q7762" s="31"/>
      <c r="R7762" s="31"/>
    </row>
    <row r="7763" spans="1:18" ht="12">
      <c r="A7763" s="31"/>
      <c r="Q7763" s="31"/>
      <c r="R7763" s="31"/>
    </row>
    <row r="7764" spans="1:18" ht="12">
      <c r="A7764" s="31"/>
      <c r="Q7764" s="31"/>
      <c r="R7764" s="31"/>
    </row>
    <row r="7765" spans="1:18" ht="12">
      <c r="A7765" s="31"/>
      <c r="Q7765" s="31"/>
      <c r="R7765" s="31"/>
    </row>
    <row r="7766" spans="1:18" ht="12">
      <c r="A7766" s="31"/>
      <c r="Q7766" s="31"/>
      <c r="R7766" s="31"/>
    </row>
    <row r="7767" spans="1:18" ht="12">
      <c r="A7767" s="31"/>
      <c r="Q7767" s="31"/>
      <c r="R7767" s="31"/>
    </row>
    <row r="7768" spans="1:18" ht="12">
      <c r="A7768" s="31"/>
      <c r="Q7768" s="31"/>
      <c r="R7768" s="31"/>
    </row>
    <row r="7769" spans="1:18" ht="12">
      <c r="A7769" s="31"/>
      <c r="Q7769" s="31"/>
      <c r="R7769" s="31"/>
    </row>
    <row r="7770" spans="1:18" ht="12">
      <c r="A7770" s="31"/>
      <c r="Q7770" s="31"/>
      <c r="R7770" s="31"/>
    </row>
    <row r="7771" spans="1:18" ht="12">
      <c r="A7771" s="31"/>
      <c r="Q7771" s="31"/>
      <c r="R7771" s="31"/>
    </row>
    <row r="7772" spans="1:18" ht="12">
      <c r="A7772" s="31"/>
      <c r="Q7772" s="31"/>
      <c r="R7772" s="31"/>
    </row>
    <row r="7773" spans="1:18" ht="12">
      <c r="A7773" s="31"/>
      <c r="Q7773" s="31"/>
      <c r="R7773" s="31"/>
    </row>
    <row r="7774" spans="1:18" ht="12">
      <c r="A7774" s="31"/>
      <c r="Q7774" s="31"/>
      <c r="R7774" s="31"/>
    </row>
    <row r="7775" spans="1:18" ht="12">
      <c r="A7775" s="31"/>
      <c r="Q7775" s="31"/>
      <c r="R7775" s="31"/>
    </row>
    <row r="7776" spans="1:18" ht="12">
      <c r="A7776" s="31"/>
      <c r="Q7776" s="31"/>
      <c r="R7776" s="31"/>
    </row>
    <row r="7777" spans="1:18" ht="12">
      <c r="A7777" s="31"/>
      <c r="Q7777" s="31"/>
      <c r="R7777" s="31"/>
    </row>
    <row r="7778" spans="1:18" ht="12">
      <c r="A7778" s="31"/>
      <c r="Q7778" s="31"/>
      <c r="R7778" s="31"/>
    </row>
    <row r="7779" spans="1:18" ht="12">
      <c r="A7779" s="31"/>
      <c r="Q7779" s="31"/>
      <c r="R7779" s="31"/>
    </row>
    <row r="7780" spans="1:18" ht="12">
      <c r="A7780" s="31"/>
      <c r="Q7780" s="31"/>
      <c r="R7780" s="31"/>
    </row>
    <row r="7781" spans="1:18" ht="12">
      <c r="A7781" s="31"/>
      <c r="Q7781" s="31"/>
      <c r="R7781" s="31"/>
    </row>
    <row r="7782" spans="1:18" ht="12">
      <c r="A7782" s="31"/>
      <c r="Q7782" s="31"/>
      <c r="R7782" s="31"/>
    </row>
    <row r="7783" spans="1:18" ht="12">
      <c r="A7783" s="31"/>
      <c r="Q7783" s="31"/>
      <c r="R7783" s="31"/>
    </row>
    <row r="7784" spans="1:18" ht="12">
      <c r="A7784" s="31"/>
      <c r="Q7784" s="31"/>
      <c r="R7784" s="31"/>
    </row>
    <row r="7785" spans="1:18" ht="12">
      <c r="A7785" s="31"/>
      <c r="Q7785" s="31"/>
      <c r="R7785" s="31"/>
    </row>
    <row r="7786" spans="1:18" ht="12">
      <c r="A7786" s="31"/>
      <c r="Q7786" s="31"/>
      <c r="R7786" s="31"/>
    </row>
    <row r="7787" spans="1:18" ht="12">
      <c r="A7787" s="31"/>
      <c r="Q7787" s="31"/>
      <c r="R7787" s="31"/>
    </row>
    <row r="7788" spans="1:18" ht="12">
      <c r="A7788" s="31"/>
      <c r="Q7788" s="31"/>
      <c r="R7788" s="31"/>
    </row>
    <row r="7789" spans="1:18" ht="12">
      <c r="A7789" s="31"/>
      <c r="Q7789" s="31"/>
      <c r="R7789" s="31"/>
    </row>
    <row r="7790" spans="1:18" ht="12">
      <c r="A7790" s="31"/>
      <c r="Q7790" s="31"/>
      <c r="R7790" s="31"/>
    </row>
    <row r="7791" spans="1:18" ht="12">
      <c r="A7791" s="31"/>
      <c r="Q7791" s="31"/>
      <c r="R7791" s="31"/>
    </row>
    <row r="7792" spans="1:18" ht="12">
      <c r="A7792" s="31"/>
      <c r="Q7792" s="31"/>
      <c r="R7792" s="31"/>
    </row>
    <row r="7793" spans="1:18" ht="12">
      <c r="A7793" s="31"/>
      <c r="Q7793" s="31"/>
      <c r="R7793" s="31"/>
    </row>
    <row r="7794" spans="1:18" ht="12">
      <c r="A7794" s="31"/>
      <c r="Q7794" s="31"/>
      <c r="R7794" s="31"/>
    </row>
    <row r="7795" spans="1:18" ht="12">
      <c r="A7795" s="31"/>
      <c r="Q7795" s="31"/>
      <c r="R7795" s="31"/>
    </row>
    <row r="7796" spans="1:18" ht="12">
      <c r="A7796" s="31"/>
      <c r="Q7796" s="31"/>
      <c r="R7796" s="31"/>
    </row>
    <row r="7797" spans="1:18" ht="12">
      <c r="A7797" s="31"/>
      <c r="Q7797" s="31"/>
      <c r="R7797" s="31"/>
    </row>
    <row r="7798" spans="1:18" ht="12">
      <c r="A7798" s="31"/>
      <c r="Q7798" s="31"/>
      <c r="R7798" s="31"/>
    </row>
    <row r="7799" spans="1:18" ht="12">
      <c r="A7799" s="31"/>
      <c r="Q7799" s="31"/>
      <c r="R7799" s="31"/>
    </row>
    <row r="7800" spans="1:18" ht="12">
      <c r="A7800" s="31"/>
      <c r="Q7800" s="31"/>
      <c r="R7800" s="31"/>
    </row>
    <row r="7801" spans="1:18" ht="12">
      <c r="A7801" s="31"/>
      <c r="Q7801" s="31"/>
      <c r="R7801" s="31"/>
    </row>
    <row r="7802" spans="1:18" ht="12">
      <c r="A7802" s="31"/>
      <c r="Q7802" s="31"/>
      <c r="R7802" s="31"/>
    </row>
    <row r="7803" spans="1:18" ht="12">
      <c r="A7803" s="31"/>
      <c r="Q7803" s="31"/>
      <c r="R7803" s="31"/>
    </row>
    <row r="7804" spans="1:18" ht="12">
      <c r="A7804" s="31"/>
      <c r="Q7804" s="31"/>
      <c r="R7804" s="31"/>
    </row>
    <row r="7805" spans="1:18" ht="12">
      <c r="A7805" s="31"/>
      <c r="Q7805" s="31"/>
      <c r="R7805" s="31"/>
    </row>
    <row r="7806" spans="1:18" ht="12">
      <c r="A7806" s="31"/>
      <c r="Q7806" s="31"/>
      <c r="R7806" s="31"/>
    </row>
    <row r="7807" spans="1:18" ht="12">
      <c r="A7807" s="31"/>
      <c r="Q7807" s="31"/>
      <c r="R7807" s="31"/>
    </row>
    <row r="7808" spans="1:18" ht="12">
      <c r="A7808" s="31"/>
      <c r="Q7808" s="31"/>
      <c r="R7808" s="31"/>
    </row>
    <row r="7809" spans="1:18" ht="12">
      <c r="A7809" s="31"/>
      <c r="Q7809" s="31"/>
      <c r="R7809" s="31"/>
    </row>
    <row r="7810" spans="1:18" ht="12">
      <c r="A7810" s="31"/>
      <c r="Q7810" s="31"/>
      <c r="R7810" s="31"/>
    </row>
    <row r="7811" spans="1:18" ht="12">
      <c r="A7811" s="31"/>
      <c r="Q7811" s="31"/>
      <c r="R7811" s="31"/>
    </row>
    <row r="7812" spans="1:18" ht="12">
      <c r="A7812" s="31"/>
      <c r="Q7812" s="31"/>
      <c r="R7812" s="31"/>
    </row>
    <row r="7813" spans="1:18" ht="12">
      <c r="A7813" s="31"/>
      <c r="Q7813" s="31"/>
      <c r="R7813" s="31"/>
    </row>
    <row r="7814" spans="1:18" ht="12">
      <c r="A7814" s="31"/>
      <c r="Q7814" s="31"/>
      <c r="R7814" s="31"/>
    </row>
    <row r="7815" spans="1:18" ht="12">
      <c r="A7815" s="31"/>
      <c r="Q7815" s="31"/>
      <c r="R7815" s="31"/>
    </row>
    <row r="7816" spans="1:18" ht="12">
      <c r="A7816" s="31"/>
      <c r="Q7816" s="31"/>
      <c r="R7816" s="31"/>
    </row>
    <row r="7817" spans="1:18" ht="12">
      <c r="A7817" s="31"/>
      <c r="Q7817" s="31"/>
      <c r="R7817" s="31"/>
    </row>
    <row r="7818" spans="1:18" ht="12">
      <c r="A7818" s="31"/>
      <c r="Q7818" s="31"/>
      <c r="R7818" s="31"/>
    </row>
    <row r="7819" spans="1:18" ht="12">
      <c r="A7819" s="31"/>
      <c r="Q7819" s="31"/>
      <c r="R7819" s="31"/>
    </row>
    <row r="7820" spans="1:18" ht="12">
      <c r="A7820" s="31"/>
      <c r="Q7820" s="31"/>
      <c r="R7820" s="31"/>
    </row>
    <row r="7821" spans="1:18" ht="12">
      <c r="A7821" s="31"/>
      <c r="Q7821" s="31"/>
      <c r="R7821" s="31"/>
    </row>
    <row r="7822" spans="1:18" ht="12">
      <c r="A7822" s="31"/>
      <c r="Q7822" s="31"/>
      <c r="R7822" s="31"/>
    </row>
    <row r="7823" spans="1:18" ht="12">
      <c r="A7823" s="31"/>
      <c r="Q7823" s="31"/>
      <c r="R7823" s="31"/>
    </row>
    <row r="7824" spans="1:18" ht="12">
      <c r="A7824" s="31"/>
      <c r="Q7824" s="31"/>
      <c r="R7824" s="31"/>
    </row>
    <row r="7825" spans="1:18" ht="12">
      <c r="A7825" s="31"/>
      <c r="Q7825" s="31"/>
      <c r="R7825" s="31"/>
    </row>
    <row r="7826" spans="1:18" ht="12">
      <c r="A7826" s="31"/>
      <c r="Q7826" s="31"/>
      <c r="R7826" s="31"/>
    </row>
    <row r="7827" spans="1:18" ht="12">
      <c r="A7827" s="31"/>
      <c r="Q7827" s="31"/>
      <c r="R7827" s="31"/>
    </row>
    <row r="7828" spans="1:18" ht="12">
      <c r="A7828" s="31"/>
      <c r="Q7828" s="31"/>
      <c r="R7828" s="31"/>
    </row>
    <row r="7829" spans="1:18" ht="12">
      <c r="A7829" s="31"/>
      <c r="Q7829" s="31"/>
      <c r="R7829" s="31"/>
    </row>
    <row r="7830" spans="1:18" ht="12">
      <c r="A7830" s="31"/>
      <c r="Q7830" s="31"/>
      <c r="R7830" s="31"/>
    </row>
    <row r="7831" spans="1:18" ht="12">
      <c r="A7831" s="31"/>
      <c r="Q7831" s="31"/>
      <c r="R7831" s="31"/>
    </row>
    <row r="7832" spans="1:18" ht="12">
      <c r="A7832" s="31"/>
      <c r="Q7832" s="31"/>
      <c r="R7832" s="31"/>
    </row>
    <row r="7833" spans="1:18" ht="12">
      <c r="A7833" s="31"/>
      <c r="Q7833" s="31"/>
      <c r="R7833" s="31"/>
    </row>
    <row r="7834" spans="1:18" ht="12">
      <c r="A7834" s="31"/>
      <c r="Q7834" s="31"/>
      <c r="R7834" s="31"/>
    </row>
    <row r="7835" spans="1:18" ht="12">
      <c r="A7835" s="31"/>
      <c r="Q7835" s="31"/>
      <c r="R7835" s="31"/>
    </row>
    <row r="7836" spans="1:18" ht="12">
      <c r="A7836" s="31"/>
      <c r="Q7836" s="31"/>
      <c r="R7836" s="31"/>
    </row>
    <row r="7837" spans="1:18" ht="12">
      <c r="A7837" s="31"/>
      <c r="Q7837" s="31"/>
      <c r="R7837" s="31"/>
    </row>
    <row r="7838" spans="1:18" ht="12">
      <c r="A7838" s="31"/>
      <c r="Q7838" s="31"/>
      <c r="R7838" s="31"/>
    </row>
    <row r="7839" spans="1:18" ht="12">
      <c r="A7839" s="31"/>
      <c r="Q7839" s="31"/>
      <c r="R7839" s="31"/>
    </row>
    <row r="7840" spans="1:18" ht="12">
      <c r="A7840" s="31"/>
      <c r="Q7840" s="31"/>
      <c r="R7840" s="31"/>
    </row>
    <row r="7841" spans="1:18" ht="12">
      <c r="A7841" s="31"/>
      <c r="Q7841" s="31"/>
      <c r="R7841" s="31"/>
    </row>
    <row r="7842" spans="1:18" ht="12">
      <c r="A7842" s="31"/>
      <c r="Q7842" s="31"/>
      <c r="R7842" s="31"/>
    </row>
    <row r="7843" spans="1:18" ht="12">
      <c r="A7843" s="31"/>
      <c r="Q7843" s="31"/>
      <c r="R7843" s="31"/>
    </row>
    <row r="7844" spans="1:18" ht="12">
      <c r="A7844" s="31"/>
      <c r="Q7844" s="31"/>
      <c r="R7844" s="31"/>
    </row>
    <row r="7845" spans="1:18" ht="12">
      <c r="A7845" s="31"/>
      <c r="Q7845" s="31"/>
      <c r="R7845" s="31"/>
    </row>
    <row r="7846" spans="1:18" ht="12">
      <c r="A7846" s="31"/>
      <c r="Q7846" s="31"/>
      <c r="R7846" s="31"/>
    </row>
    <row r="7847" spans="1:18" ht="12">
      <c r="A7847" s="31"/>
      <c r="Q7847" s="31"/>
      <c r="R7847" s="31"/>
    </row>
    <row r="7848" spans="1:18" ht="12">
      <c r="A7848" s="31"/>
      <c r="Q7848" s="31"/>
      <c r="R7848" s="31"/>
    </row>
    <row r="7849" spans="1:18" ht="12">
      <c r="A7849" s="31"/>
      <c r="Q7849" s="31"/>
      <c r="R7849" s="31"/>
    </row>
    <row r="7850" spans="1:18" ht="12">
      <c r="A7850" s="31"/>
      <c r="Q7850" s="31"/>
      <c r="R7850" s="31"/>
    </row>
    <row r="7851" spans="1:18" ht="12">
      <c r="A7851" s="31"/>
      <c r="Q7851" s="31"/>
      <c r="R7851" s="31"/>
    </row>
    <row r="7852" spans="1:18" ht="12">
      <c r="A7852" s="31"/>
      <c r="Q7852" s="31"/>
      <c r="R7852" s="31"/>
    </row>
    <row r="7853" spans="1:18" ht="12">
      <c r="A7853" s="31"/>
      <c r="Q7853" s="31"/>
      <c r="R7853" s="31"/>
    </row>
    <row r="7854" spans="1:18" ht="12">
      <c r="A7854" s="31"/>
      <c r="Q7854" s="31"/>
      <c r="R7854" s="31"/>
    </row>
    <row r="7855" spans="1:18" ht="12">
      <c r="A7855" s="31"/>
      <c r="Q7855" s="31"/>
      <c r="R7855" s="31"/>
    </row>
    <row r="7856" spans="1:18" ht="12">
      <c r="A7856" s="31"/>
      <c r="Q7856" s="31"/>
      <c r="R7856" s="31"/>
    </row>
    <row r="7857" spans="1:18" ht="12">
      <c r="A7857" s="31"/>
      <c r="Q7857" s="31"/>
      <c r="R7857" s="31"/>
    </row>
    <row r="7858" spans="1:18" ht="12">
      <c r="A7858" s="31"/>
      <c r="Q7858" s="31"/>
      <c r="R7858" s="31"/>
    </row>
    <row r="7859" spans="1:18" ht="12">
      <c r="A7859" s="31"/>
      <c r="Q7859" s="31"/>
      <c r="R7859" s="31"/>
    </row>
    <row r="7860" spans="1:18" ht="12">
      <c r="A7860" s="31"/>
      <c r="Q7860" s="31"/>
      <c r="R7860" s="31"/>
    </row>
    <row r="7861" spans="1:18" ht="12">
      <c r="A7861" s="31"/>
      <c r="Q7861" s="31"/>
      <c r="R7861" s="31"/>
    </row>
    <row r="7862" spans="1:18" ht="12">
      <c r="A7862" s="31"/>
      <c r="Q7862" s="31"/>
      <c r="R7862" s="31"/>
    </row>
    <row r="7863" spans="1:18" ht="12">
      <c r="A7863" s="31"/>
      <c r="Q7863" s="31"/>
      <c r="R7863" s="31"/>
    </row>
    <row r="7864" spans="1:18" ht="12">
      <c r="A7864" s="31"/>
      <c r="Q7864" s="31"/>
      <c r="R7864" s="31"/>
    </row>
    <row r="7865" spans="1:18" ht="12">
      <c r="A7865" s="31"/>
      <c r="Q7865" s="31"/>
      <c r="R7865" s="31"/>
    </row>
    <row r="7866" spans="1:18" ht="12">
      <c r="A7866" s="31"/>
      <c r="Q7866" s="31"/>
      <c r="R7866" s="31"/>
    </row>
    <row r="7867" spans="1:18" ht="12">
      <c r="A7867" s="31"/>
      <c r="Q7867" s="31"/>
      <c r="R7867" s="31"/>
    </row>
    <row r="7868" spans="1:18" ht="12">
      <c r="A7868" s="31"/>
      <c r="Q7868" s="31"/>
      <c r="R7868" s="31"/>
    </row>
    <row r="7869" spans="1:18" ht="12">
      <c r="A7869" s="31"/>
      <c r="Q7869" s="31"/>
      <c r="R7869" s="31"/>
    </row>
    <row r="7870" spans="1:18" ht="12">
      <c r="A7870" s="31"/>
      <c r="Q7870" s="31"/>
      <c r="R7870" s="31"/>
    </row>
    <row r="7871" spans="1:18" ht="12">
      <c r="A7871" s="31"/>
      <c r="Q7871" s="31"/>
      <c r="R7871" s="31"/>
    </row>
    <row r="7872" spans="1:18" ht="12">
      <c r="A7872" s="31"/>
      <c r="Q7872" s="31"/>
      <c r="R7872" s="31"/>
    </row>
    <row r="7873" spans="1:18" ht="12">
      <c r="A7873" s="31"/>
      <c r="Q7873" s="31"/>
      <c r="R7873" s="31"/>
    </row>
    <row r="7874" spans="1:18" ht="12">
      <c r="A7874" s="31"/>
      <c r="Q7874" s="31"/>
      <c r="R7874" s="31"/>
    </row>
    <row r="7875" spans="1:18" ht="12">
      <c r="A7875" s="31"/>
      <c r="Q7875" s="31"/>
      <c r="R7875" s="31"/>
    </row>
    <row r="7876" spans="1:18" ht="12">
      <c r="A7876" s="31"/>
      <c r="Q7876" s="31"/>
      <c r="R7876" s="31"/>
    </row>
    <row r="7877" spans="1:18" ht="12">
      <c r="A7877" s="31"/>
      <c r="Q7877" s="31"/>
      <c r="R7877" s="31"/>
    </row>
    <row r="7878" spans="1:18" ht="12">
      <c r="A7878" s="31"/>
      <c r="Q7878" s="31"/>
      <c r="R7878" s="31"/>
    </row>
    <row r="7879" spans="1:18" ht="12">
      <c r="A7879" s="31"/>
      <c r="Q7879" s="31"/>
      <c r="R7879" s="31"/>
    </row>
    <row r="7880" spans="1:18" ht="12">
      <c r="A7880" s="31"/>
      <c r="Q7880" s="31"/>
      <c r="R7880" s="31"/>
    </row>
    <row r="7881" spans="1:18" ht="12">
      <c r="A7881" s="31"/>
      <c r="Q7881" s="31"/>
      <c r="R7881" s="31"/>
    </row>
    <row r="7882" spans="1:18" ht="12">
      <c r="A7882" s="31"/>
      <c r="Q7882" s="31"/>
      <c r="R7882" s="31"/>
    </row>
    <row r="7883" spans="1:18" ht="12">
      <c r="A7883" s="31"/>
      <c r="Q7883" s="31"/>
      <c r="R7883" s="31"/>
    </row>
    <row r="7884" spans="1:18" ht="12">
      <c r="A7884" s="31"/>
      <c r="Q7884" s="31"/>
      <c r="R7884" s="31"/>
    </row>
    <row r="7885" spans="1:18" ht="12">
      <c r="A7885" s="31"/>
      <c r="Q7885" s="31"/>
      <c r="R7885" s="31"/>
    </row>
    <row r="7886" spans="1:18" ht="12">
      <c r="A7886" s="31"/>
      <c r="Q7886" s="31"/>
      <c r="R7886" s="31"/>
    </row>
    <row r="7887" spans="1:18" ht="12">
      <c r="A7887" s="31"/>
      <c r="Q7887" s="31"/>
      <c r="R7887" s="31"/>
    </row>
    <row r="7888" spans="1:18" ht="12">
      <c r="A7888" s="31"/>
      <c r="Q7888" s="31"/>
      <c r="R7888" s="31"/>
    </row>
    <row r="7889" spans="1:18" ht="12">
      <c r="A7889" s="31"/>
      <c r="Q7889" s="31"/>
      <c r="R7889" s="31"/>
    </row>
    <row r="7890" spans="1:18" ht="12">
      <c r="A7890" s="31"/>
      <c r="Q7890" s="31"/>
      <c r="R7890" s="31"/>
    </row>
    <row r="7891" spans="1:18" ht="12">
      <c r="A7891" s="31"/>
      <c r="Q7891" s="31"/>
      <c r="R7891" s="31"/>
    </row>
    <row r="7892" spans="1:18" ht="12">
      <c r="A7892" s="31"/>
      <c r="Q7892" s="31"/>
      <c r="R7892" s="31"/>
    </row>
    <row r="7893" spans="1:18" ht="12">
      <c r="A7893" s="31"/>
      <c r="Q7893" s="31"/>
      <c r="R7893" s="31"/>
    </row>
    <row r="7894" spans="1:18" ht="12">
      <c r="A7894" s="31"/>
      <c r="Q7894" s="31"/>
      <c r="R7894" s="31"/>
    </row>
    <row r="7895" spans="1:18" ht="12">
      <c r="A7895" s="31"/>
      <c r="Q7895" s="31"/>
      <c r="R7895" s="31"/>
    </row>
    <row r="7896" spans="1:18" ht="12">
      <c r="A7896" s="31"/>
      <c r="Q7896" s="31"/>
      <c r="R7896" s="31"/>
    </row>
    <row r="7897" spans="1:18" ht="12">
      <c r="A7897" s="31"/>
      <c r="Q7897" s="31"/>
      <c r="R7897" s="31"/>
    </row>
    <row r="7898" spans="1:18" ht="12">
      <c r="A7898" s="31"/>
      <c r="Q7898" s="31"/>
      <c r="R7898" s="31"/>
    </row>
    <row r="7899" spans="1:18" ht="12">
      <c r="A7899" s="31"/>
      <c r="Q7899" s="31"/>
      <c r="R7899" s="31"/>
    </row>
    <row r="7900" spans="1:18" ht="12">
      <c r="A7900" s="31"/>
      <c r="Q7900" s="31"/>
      <c r="R7900" s="31"/>
    </row>
    <row r="7901" spans="1:18" ht="12">
      <c r="A7901" s="31"/>
      <c r="Q7901" s="31"/>
      <c r="R7901" s="31"/>
    </row>
    <row r="7902" spans="1:18" ht="12">
      <c r="A7902" s="31"/>
      <c r="Q7902" s="31"/>
      <c r="R7902" s="31"/>
    </row>
    <row r="7903" spans="1:18" ht="12">
      <c r="A7903" s="31"/>
      <c r="Q7903" s="31"/>
      <c r="R7903" s="31"/>
    </row>
    <row r="7904" spans="1:18" ht="12">
      <c r="A7904" s="31"/>
      <c r="Q7904" s="31"/>
      <c r="R7904" s="31"/>
    </row>
    <row r="7905" spans="1:18" ht="12">
      <c r="A7905" s="31"/>
      <c r="Q7905" s="31"/>
      <c r="R7905" s="31"/>
    </row>
    <row r="7906" spans="1:18" ht="12">
      <c r="A7906" s="31"/>
      <c r="Q7906" s="31"/>
      <c r="R7906" s="31"/>
    </row>
    <row r="7907" spans="1:18" ht="12">
      <c r="A7907" s="31"/>
      <c r="Q7907" s="31"/>
      <c r="R7907" s="31"/>
    </row>
    <row r="7908" spans="1:18" ht="12">
      <c r="A7908" s="31"/>
      <c r="Q7908" s="31"/>
      <c r="R7908" s="31"/>
    </row>
    <row r="7909" spans="1:18" ht="12">
      <c r="A7909" s="31"/>
      <c r="Q7909" s="31"/>
      <c r="R7909" s="31"/>
    </row>
    <row r="7910" spans="1:18" ht="12">
      <c r="A7910" s="31"/>
      <c r="Q7910" s="31"/>
      <c r="R7910" s="31"/>
    </row>
    <row r="7911" spans="1:18" ht="12">
      <c r="A7911" s="31"/>
      <c r="Q7911" s="31"/>
      <c r="R7911" s="31"/>
    </row>
    <row r="7912" spans="1:18" ht="12">
      <c r="A7912" s="31"/>
      <c r="Q7912" s="31"/>
      <c r="R7912" s="31"/>
    </row>
    <row r="7913" spans="1:18" ht="12">
      <c r="A7913" s="31"/>
      <c r="Q7913" s="31"/>
      <c r="R7913" s="31"/>
    </row>
    <row r="7914" spans="1:18" ht="12">
      <c r="A7914" s="31"/>
      <c r="Q7914" s="31"/>
      <c r="R7914" s="31"/>
    </row>
    <row r="7915" spans="1:18" ht="12">
      <c r="A7915" s="31"/>
      <c r="Q7915" s="31"/>
      <c r="R7915" s="31"/>
    </row>
    <row r="7916" spans="1:18" ht="12">
      <c r="A7916" s="31"/>
      <c r="Q7916" s="31"/>
      <c r="R7916" s="31"/>
    </row>
    <row r="7917" spans="1:18" ht="12">
      <c r="A7917" s="31"/>
      <c r="Q7917" s="31"/>
      <c r="R7917" s="31"/>
    </row>
    <row r="7918" spans="1:18" ht="12">
      <c r="A7918" s="31"/>
      <c r="Q7918" s="31"/>
      <c r="R7918" s="31"/>
    </row>
    <row r="7919" spans="1:18" ht="12">
      <c r="A7919" s="31"/>
      <c r="Q7919" s="31"/>
      <c r="R7919" s="31"/>
    </row>
    <row r="7920" spans="1:18" ht="12">
      <c r="A7920" s="31"/>
      <c r="Q7920" s="31"/>
      <c r="R7920" s="31"/>
    </row>
    <row r="7921" spans="1:18" ht="12">
      <c r="A7921" s="31"/>
      <c r="Q7921" s="31"/>
      <c r="R7921" s="31"/>
    </row>
    <row r="7922" spans="1:18" ht="12">
      <c r="A7922" s="31"/>
      <c r="Q7922" s="31"/>
      <c r="R7922" s="31"/>
    </row>
    <row r="7923" spans="1:18" ht="12">
      <c r="A7923" s="31"/>
      <c r="Q7923" s="31"/>
      <c r="R7923" s="31"/>
    </row>
    <row r="7924" spans="1:18" ht="12">
      <c r="A7924" s="31"/>
      <c r="Q7924" s="31"/>
      <c r="R7924" s="31"/>
    </row>
    <row r="7925" spans="1:18" ht="12">
      <c r="A7925" s="31"/>
      <c r="Q7925" s="31"/>
      <c r="R7925" s="31"/>
    </row>
    <row r="7926" spans="1:18" ht="12">
      <c r="A7926" s="31"/>
      <c r="Q7926" s="31"/>
      <c r="R7926" s="31"/>
    </row>
    <row r="7927" spans="1:18" ht="12">
      <c r="A7927" s="31"/>
      <c r="Q7927" s="31"/>
      <c r="R7927" s="31"/>
    </row>
    <row r="7928" spans="1:18" ht="12">
      <c r="A7928" s="31"/>
      <c r="Q7928" s="31"/>
      <c r="R7928" s="31"/>
    </row>
    <row r="7929" spans="1:18" ht="12">
      <c r="A7929" s="31"/>
      <c r="Q7929" s="31"/>
      <c r="R7929" s="31"/>
    </row>
    <row r="7930" spans="1:18" ht="12">
      <c r="A7930" s="31"/>
      <c r="Q7930" s="31"/>
      <c r="R7930" s="31"/>
    </row>
    <row r="7931" spans="1:18" ht="12">
      <c r="A7931" s="31"/>
      <c r="Q7931" s="31"/>
      <c r="R7931" s="31"/>
    </row>
    <row r="7932" spans="1:18" ht="12">
      <c r="A7932" s="31"/>
      <c r="Q7932" s="31"/>
      <c r="R7932" s="31"/>
    </row>
    <row r="7933" spans="1:18" ht="12">
      <c r="A7933" s="31"/>
      <c r="Q7933" s="31"/>
      <c r="R7933" s="31"/>
    </row>
    <row r="7934" spans="1:18" ht="12">
      <c r="A7934" s="31"/>
      <c r="Q7934" s="31"/>
      <c r="R7934" s="31"/>
    </row>
    <row r="7935" spans="1:18" ht="12">
      <c r="A7935" s="31"/>
      <c r="Q7935" s="31"/>
      <c r="R7935" s="31"/>
    </row>
    <row r="7936" spans="1:18" ht="12">
      <c r="A7936" s="31"/>
      <c r="Q7936" s="31"/>
      <c r="R7936" s="31"/>
    </row>
    <row r="7937" spans="1:18" ht="12">
      <c r="A7937" s="31"/>
      <c r="Q7937" s="31"/>
      <c r="R7937" s="31"/>
    </row>
    <row r="7938" spans="1:18" ht="12">
      <c r="A7938" s="31"/>
      <c r="Q7938" s="31"/>
      <c r="R7938" s="31"/>
    </row>
    <row r="7939" spans="1:18" ht="12">
      <c r="A7939" s="31"/>
      <c r="Q7939" s="31"/>
      <c r="R7939" s="31"/>
    </row>
    <row r="7940" spans="1:18" ht="12">
      <c r="A7940" s="31"/>
      <c r="Q7940" s="31"/>
      <c r="R7940" s="31"/>
    </row>
    <row r="7941" spans="1:18" ht="12">
      <c r="A7941" s="31"/>
      <c r="Q7941" s="31"/>
      <c r="R7941" s="31"/>
    </row>
    <row r="7942" spans="1:18" ht="12">
      <c r="A7942" s="31"/>
      <c r="Q7942" s="31"/>
      <c r="R7942" s="31"/>
    </row>
    <row r="7943" spans="1:18" ht="12">
      <c r="A7943" s="31"/>
      <c r="Q7943" s="31"/>
      <c r="R7943" s="31"/>
    </row>
    <row r="7944" spans="1:18" ht="12">
      <c r="A7944" s="31"/>
      <c r="Q7944" s="31"/>
      <c r="R7944" s="31"/>
    </row>
    <row r="7945" spans="1:18" ht="12">
      <c r="A7945" s="31"/>
      <c r="Q7945" s="31"/>
      <c r="R7945" s="31"/>
    </row>
    <row r="7946" spans="1:18" ht="12">
      <c r="A7946" s="31"/>
      <c r="Q7946" s="31"/>
      <c r="R7946" s="31"/>
    </row>
    <row r="7947" spans="1:18" ht="12">
      <c r="A7947" s="31"/>
      <c r="Q7947" s="31"/>
      <c r="R7947" s="31"/>
    </row>
    <row r="7948" spans="1:18" ht="12">
      <c r="A7948" s="31"/>
      <c r="Q7948" s="31"/>
      <c r="R7948" s="31"/>
    </row>
    <row r="7949" spans="1:18" ht="12">
      <c r="A7949" s="31"/>
      <c r="Q7949" s="31"/>
      <c r="R7949" s="31"/>
    </row>
    <row r="7950" spans="1:18" ht="12">
      <c r="A7950" s="31"/>
      <c r="Q7950" s="31"/>
      <c r="R7950" s="31"/>
    </row>
    <row r="7951" spans="1:18" ht="12">
      <c r="A7951" s="31"/>
      <c r="Q7951" s="31"/>
      <c r="R7951" s="31"/>
    </row>
    <row r="7952" spans="1:18" ht="12">
      <c r="A7952" s="31"/>
      <c r="Q7952" s="31"/>
      <c r="R7952" s="31"/>
    </row>
    <row r="7953" spans="1:18" ht="12">
      <c r="A7953" s="31"/>
      <c r="Q7953" s="31"/>
      <c r="R7953" s="31"/>
    </row>
    <row r="7954" spans="1:18" ht="12">
      <c r="A7954" s="31"/>
      <c r="Q7954" s="31"/>
      <c r="R7954" s="31"/>
    </row>
    <row r="7955" spans="1:18" ht="12">
      <c r="A7955" s="31"/>
      <c r="Q7955" s="31"/>
      <c r="R7955" s="31"/>
    </row>
    <row r="7956" spans="1:18" ht="12">
      <c r="A7956" s="31"/>
      <c r="Q7956" s="31"/>
      <c r="R7956" s="31"/>
    </row>
    <row r="7957" spans="1:18" ht="12">
      <c r="A7957" s="31"/>
      <c r="Q7957" s="31"/>
      <c r="R7957" s="31"/>
    </row>
    <row r="7958" spans="1:18" ht="12">
      <c r="A7958" s="31"/>
      <c r="Q7958" s="31"/>
      <c r="R7958" s="31"/>
    </row>
    <row r="7959" spans="1:18" ht="12">
      <c r="A7959" s="31"/>
      <c r="Q7959" s="31"/>
      <c r="R7959" s="31"/>
    </row>
    <row r="7960" spans="1:18" ht="12">
      <c r="A7960" s="31"/>
      <c r="Q7960" s="31"/>
      <c r="R7960" s="31"/>
    </row>
    <row r="7961" spans="1:18" ht="12">
      <c r="A7961" s="31"/>
      <c r="Q7961" s="31"/>
      <c r="R7961" s="31"/>
    </row>
    <row r="7962" spans="1:18" ht="12">
      <c r="A7962" s="31"/>
      <c r="Q7962" s="31"/>
      <c r="R7962" s="31"/>
    </row>
    <row r="7963" spans="1:18" ht="12">
      <c r="A7963" s="31"/>
      <c r="Q7963" s="31"/>
      <c r="R7963" s="31"/>
    </row>
    <row r="7964" spans="1:18" ht="12">
      <c r="A7964" s="31"/>
      <c r="Q7964" s="31"/>
      <c r="R7964" s="31"/>
    </row>
    <row r="7965" spans="1:18" ht="12">
      <c r="A7965" s="31"/>
      <c r="Q7965" s="31"/>
      <c r="R7965" s="31"/>
    </row>
    <row r="7966" spans="1:18" ht="12">
      <c r="A7966" s="31"/>
      <c r="Q7966" s="31"/>
      <c r="R7966" s="31"/>
    </row>
    <row r="7967" spans="1:18" ht="12">
      <c r="A7967" s="31"/>
      <c r="Q7967" s="31"/>
      <c r="R7967" s="31"/>
    </row>
    <row r="7968" spans="1:18" ht="12">
      <c r="A7968" s="31"/>
      <c r="Q7968" s="31"/>
      <c r="R7968" s="31"/>
    </row>
    <row r="7969" spans="1:18" ht="12">
      <c r="A7969" s="31"/>
      <c r="Q7969" s="31"/>
      <c r="R7969" s="31"/>
    </row>
    <row r="7970" spans="1:18" ht="12">
      <c r="A7970" s="31"/>
      <c r="Q7970" s="31"/>
      <c r="R7970" s="31"/>
    </row>
    <row r="7971" spans="1:18" ht="12">
      <c r="A7971" s="31"/>
      <c r="Q7971" s="31"/>
      <c r="R7971" s="31"/>
    </row>
    <row r="7972" spans="1:18" ht="12">
      <c r="A7972" s="31"/>
      <c r="Q7972" s="31"/>
      <c r="R7972" s="31"/>
    </row>
    <row r="7973" spans="1:18" ht="12">
      <c r="A7973" s="31"/>
      <c r="Q7973" s="31"/>
      <c r="R7973" s="31"/>
    </row>
    <row r="7974" spans="1:18" ht="12">
      <c r="A7974" s="31"/>
      <c r="Q7974" s="31"/>
      <c r="R7974" s="31"/>
    </row>
    <row r="7975" spans="1:18" ht="12">
      <c r="A7975" s="31"/>
      <c r="Q7975" s="31"/>
      <c r="R7975" s="31"/>
    </row>
    <row r="7976" spans="1:18" ht="12">
      <c r="A7976" s="31"/>
      <c r="Q7976" s="31"/>
      <c r="R7976" s="31"/>
    </row>
    <row r="7977" spans="1:18" ht="12">
      <c r="A7977" s="31"/>
      <c r="Q7977" s="31"/>
      <c r="R7977" s="31"/>
    </row>
    <row r="7978" spans="1:18" ht="12">
      <c r="A7978" s="31"/>
      <c r="Q7978" s="31"/>
      <c r="R7978" s="31"/>
    </row>
    <row r="7979" spans="1:18" ht="12">
      <c r="A7979" s="31"/>
      <c r="Q7979" s="31"/>
      <c r="R7979" s="31"/>
    </row>
    <row r="7980" spans="1:18" ht="12">
      <c r="A7980" s="31"/>
      <c r="Q7980" s="31"/>
      <c r="R7980" s="31"/>
    </row>
    <row r="7981" spans="1:18" ht="12">
      <c r="A7981" s="31"/>
      <c r="Q7981" s="31"/>
      <c r="R7981" s="31"/>
    </row>
    <row r="7982" spans="1:18" ht="12">
      <c r="A7982" s="31"/>
      <c r="Q7982" s="31"/>
      <c r="R7982" s="31"/>
    </row>
    <row r="7983" spans="1:18" ht="12">
      <c r="A7983" s="31"/>
      <c r="Q7983" s="31"/>
      <c r="R7983" s="31"/>
    </row>
    <row r="7984" spans="1:18" ht="12">
      <c r="A7984" s="31"/>
      <c r="Q7984" s="31"/>
      <c r="R7984" s="31"/>
    </row>
    <row r="7985" spans="1:18" ht="12">
      <c r="A7985" s="31"/>
      <c r="Q7985" s="31"/>
      <c r="R7985" s="31"/>
    </row>
    <row r="7986" spans="1:18" ht="12">
      <c r="A7986" s="31"/>
      <c r="Q7986" s="31"/>
      <c r="R7986" s="31"/>
    </row>
    <row r="7987" spans="1:18" ht="12">
      <c r="A7987" s="31"/>
      <c r="Q7987" s="31"/>
      <c r="R7987" s="31"/>
    </row>
    <row r="7988" spans="1:18" ht="12">
      <c r="A7988" s="31"/>
      <c r="Q7988" s="31"/>
      <c r="R7988" s="31"/>
    </row>
    <row r="7989" spans="1:18" ht="12">
      <c r="A7989" s="31"/>
      <c r="Q7989" s="31"/>
      <c r="R7989" s="31"/>
    </row>
    <row r="7990" spans="1:18" ht="12">
      <c r="A7990" s="31"/>
      <c r="Q7990" s="31"/>
      <c r="R7990" s="31"/>
    </row>
    <row r="7991" spans="1:18" ht="12">
      <c r="A7991" s="31"/>
      <c r="Q7991" s="31"/>
      <c r="R7991" s="31"/>
    </row>
    <row r="7992" spans="1:18" ht="12">
      <c r="A7992" s="31"/>
      <c r="Q7992" s="31"/>
      <c r="R7992" s="31"/>
    </row>
    <row r="7993" spans="1:18" ht="12">
      <c r="A7993" s="31"/>
      <c r="Q7993" s="31"/>
      <c r="R7993" s="31"/>
    </row>
    <row r="7994" spans="1:18" ht="12">
      <c r="A7994" s="31"/>
      <c r="Q7994" s="31"/>
      <c r="R7994" s="31"/>
    </row>
    <row r="7995" spans="1:18" ht="12">
      <c r="A7995" s="31"/>
      <c r="Q7995" s="31"/>
      <c r="R7995" s="31"/>
    </row>
    <row r="7996" spans="1:18" ht="12">
      <c r="A7996" s="31"/>
      <c r="Q7996" s="31"/>
      <c r="R7996" s="31"/>
    </row>
    <row r="7997" spans="1:18" ht="12">
      <c r="A7997" s="31"/>
      <c r="Q7997" s="31"/>
      <c r="R7997" s="31"/>
    </row>
    <row r="7998" spans="1:18" ht="12">
      <c r="A7998" s="31"/>
      <c r="Q7998" s="31"/>
      <c r="R7998" s="31"/>
    </row>
    <row r="7999" spans="1:18" ht="12">
      <c r="A7999" s="31"/>
      <c r="Q7999" s="31"/>
      <c r="R7999" s="31"/>
    </row>
    <row r="8000" spans="1:18" ht="12">
      <c r="A8000" s="31"/>
      <c r="Q8000" s="31"/>
      <c r="R8000" s="31"/>
    </row>
    <row r="8001" spans="1:18" ht="12">
      <c r="A8001" s="31"/>
      <c r="Q8001" s="31"/>
      <c r="R8001" s="31"/>
    </row>
    <row r="8002" spans="1:18" ht="12">
      <c r="A8002" s="31"/>
      <c r="Q8002" s="31"/>
      <c r="R8002" s="31"/>
    </row>
    <row r="8003" spans="1:18" ht="12">
      <c r="A8003" s="31"/>
      <c r="Q8003" s="31"/>
      <c r="R8003" s="31"/>
    </row>
    <row r="8004" spans="1:18" ht="12">
      <c r="A8004" s="31"/>
      <c r="Q8004" s="31"/>
      <c r="R8004" s="31"/>
    </row>
    <row r="8005" spans="1:18" ht="12">
      <c r="A8005" s="31"/>
      <c r="Q8005" s="31"/>
      <c r="R8005" s="31"/>
    </row>
    <row r="8006" spans="1:18" ht="12">
      <c r="A8006" s="31"/>
      <c r="Q8006" s="31"/>
      <c r="R8006" s="31"/>
    </row>
    <row r="8007" spans="1:18" ht="12">
      <c r="A8007" s="31"/>
      <c r="Q8007" s="31"/>
      <c r="R8007" s="31"/>
    </row>
    <row r="8008" spans="1:18" ht="12">
      <c r="A8008" s="31"/>
      <c r="Q8008" s="31"/>
      <c r="R8008" s="31"/>
    </row>
    <row r="8009" spans="1:18" ht="12">
      <c r="A8009" s="31"/>
      <c r="Q8009" s="31"/>
      <c r="R8009" s="31"/>
    </row>
    <row r="8010" spans="1:18" ht="12">
      <c r="A8010" s="31"/>
      <c r="Q8010" s="31"/>
      <c r="R8010" s="31"/>
    </row>
    <row r="8011" spans="1:18" ht="12">
      <c r="A8011" s="31"/>
      <c r="Q8011" s="31"/>
      <c r="R8011" s="31"/>
    </row>
    <row r="8012" spans="1:18" ht="12">
      <c r="A8012" s="31"/>
      <c r="Q8012" s="31"/>
      <c r="R8012" s="31"/>
    </row>
    <row r="8013" spans="1:18" ht="12">
      <c r="A8013" s="31"/>
      <c r="Q8013" s="31"/>
      <c r="R8013" s="31"/>
    </row>
    <row r="8014" spans="1:18" ht="12">
      <c r="A8014" s="31"/>
      <c r="Q8014" s="31"/>
      <c r="R8014" s="31"/>
    </row>
    <row r="8015" spans="1:18" ht="12">
      <c r="A8015" s="31"/>
      <c r="Q8015" s="31"/>
      <c r="R8015" s="31"/>
    </row>
    <row r="8016" spans="1:18" ht="12">
      <c r="A8016" s="31"/>
      <c r="Q8016" s="31"/>
      <c r="R8016" s="31"/>
    </row>
    <row r="8017" spans="1:18" ht="12">
      <c r="A8017" s="31"/>
      <c r="Q8017" s="31"/>
      <c r="R8017" s="31"/>
    </row>
    <row r="8018" spans="1:18" ht="12">
      <c r="A8018" s="31"/>
      <c r="Q8018" s="31"/>
      <c r="R8018" s="31"/>
    </row>
    <row r="8019" spans="1:18" ht="12">
      <c r="A8019" s="31"/>
      <c r="Q8019" s="31"/>
      <c r="R8019" s="31"/>
    </row>
    <row r="8020" spans="1:18" ht="12">
      <c r="A8020" s="31"/>
      <c r="Q8020" s="31"/>
      <c r="R8020" s="31"/>
    </row>
    <row r="8021" spans="1:18" ht="12">
      <c r="A8021" s="31"/>
      <c r="Q8021" s="31"/>
      <c r="R8021" s="31"/>
    </row>
    <row r="8022" spans="1:18" ht="12">
      <c r="A8022" s="31"/>
      <c r="Q8022" s="31"/>
      <c r="R8022" s="31"/>
    </row>
    <row r="8023" spans="1:18" ht="12">
      <c r="A8023" s="31"/>
      <c r="Q8023" s="31"/>
      <c r="R8023" s="31"/>
    </row>
    <row r="8024" spans="1:18" ht="12">
      <c r="A8024" s="31"/>
      <c r="Q8024" s="31"/>
      <c r="R8024" s="31"/>
    </row>
    <row r="8025" spans="1:18" ht="12">
      <c r="A8025" s="31"/>
      <c r="Q8025" s="31"/>
      <c r="R8025" s="31"/>
    </row>
    <row r="8026" spans="1:18" ht="12">
      <c r="A8026" s="31"/>
      <c r="Q8026" s="31"/>
      <c r="R8026" s="31"/>
    </row>
    <row r="8027" spans="1:18" ht="12">
      <c r="A8027" s="31"/>
      <c r="Q8027" s="31"/>
      <c r="R8027" s="31"/>
    </row>
    <row r="8028" spans="1:18" ht="12">
      <c r="A8028" s="31"/>
      <c r="Q8028" s="31"/>
      <c r="R8028" s="31"/>
    </row>
    <row r="8029" spans="1:18" ht="12">
      <c r="A8029" s="31"/>
      <c r="Q8029" s="31"/>
      <c r="R8029" s="31"/>
    </row>
    <row r="8030" spans="1:18" ht="12">
      <c r="A8030" s="31"/>
      <c r="Q8030" s="31"/>
      <c r="R8030" s="31"/>
    </row>
    <row r="8031" spans="1:18" ht="12">
      <c r="A8031" s="31"/>
      <c r="Q8031" s="31"/>
      <c r="R8031" s="31"/>
    </row>
    <row r="8032" spans="1:18" ht="12">
      <c r="A8032" s="31"/>
      <c r="Q8032" s="31"/>
      <c r="R8032" s="31"/>
    </row>
    <row r="8033" spans="1:18" ht="12">
      <c r="A8033" s="31"/>
      <c r="Q8033" s="31"/>
      <c r="R8033" s="31"/>
    </row>
    <row r="8034" spans="1:18" ht="12">
      <c r="A8034" s="31"/>
      <c r="Q8034" s="31"/>
      <c r="R8034" s="31"/>
    </row>
    <row r="8035" spans="1:18" ht="12">
      <c r="A8035" s="31"/>
      <c r="Q8035" s="31"/>
      <c r="R8035" s="31"/>
    </row>
    <row r="8036" spans="1:18" ht="12">
      <c r="A8036" s="31"/>
      <c r="Q8036" s="31"/>
      <c r="R8036" s="31"/>
    </row>
    <row r="8037" spans="1:18" ht="12">
      <c r="A8037" s="31"/>
      <c r="Q8037" s="31"/>
      <c r="R8037" s="31"/>
    </row>
    <row r="8038" spans="1:18" ht="12">
      <c r="A8038" s="31"/>
      <c r="Q8038" s="31"/>
      <c r="R8038" s="31"/>
    </row>
    <row r="8039" spans="1:18" ht="12">
      <c r="A8039" s="31"/>
      <c r="Q8039" s="31"/>
      <c r="R8039" s="31"/>
    </row>
    <row r="8040" spans="1:18" ht="12">
      <c r="A8040" s="31"/>
      <c r="Q8040" s="31"/>
      <c r="R8040" s="31"/>
    </row>
    <row r="8041" spans="1:18" ht="12">
      <c r="A8041" s="31"/>
      <c r="Q8041" s="31"/>
      <c r="R8041" s="31"/>
    </row>
    <row r="8042" spans="1:18" ht="12">
      <c r="A8042" s="31"/>
      <c r="Q8042" s="31"/>
      <c r="R8042" s="31"/>
    </row>
    <row r="8043" spans="1:18" ht="12">
      <c r="A8043" s="31"/>
      <c r="Q8043" s="31"/>
      <c r="R8043" s="31"/>
    </row>
    <row r="8044" spans="1:18" ht="12">
      <c r="A8044" s="31"/>
      <c r="Q8044" s="31"/>
      <c r="R8044" s="31"/>
    </row>
    <row r="8045" spans="1:18" ht="12">
      <c r="A8045" s="31"/>
      <c r="Q8045" s="31"/>
      <c r="R8045" s="31"/>
    </row>
    <row r="8046" spans="1:18" ht="12">
      <c r="A8046" s="31"/>
      <c r="Q8046" s="31"/>
      <c r="R8046" s="31"/>
    </row>
  </sheetData>
  <dataConsolidate/>
  <mergeCells count="8">
    <mergeCell ref="A41:K41"/>
    <mergeCell ref="A2:G2"/>
    <mergeCell ref="C4:G4"/>
    <mergeCell ref="C5:F5"/>
    <mergeCell ref="C6:F6"/>
    <mergeCell ref="C7:F7"/>
    <mergeCell ref="A10:K10"/>
    <mergeCell ref="G14:H14"/>
  </mergeCells>
  <printOptions horizontalCentered="1" verticalCentered="1"/>
  <pageMargins left="0.5" right="0.5" top="0.5" bottom="0.5" header="0.5" footer="0.5"/>
  <pageSetup scale="67" orientation="landscape" horizontalDpi="300" verticalDpi="300"/>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003399"/>
    <pageSetUpPr fitToPage="1"/>
  </sheetPr>
  <dimension ref="A1:AJ132"/>
  <sheetViews>
    <sheetView workbookViewId="0">
      <selection activeCell="D8" sqref="D8"/>
    </sheetView>
  </sheetViews>
  <sheetFormatPr baseColWidth="10" defaultColWidth="8.83203125" defaultRowHeight="12" x14ac:dyDescent="0"/>
  <cols>
    <col min="1" max="1" width="17.5" style="37" customWidth="1"/>
    <col min="2" max="2" width="12.1640625" style="37" customWidth="1"/>
    <col min="3" max="3" width="6.5" style="37" customWidth="1"/>
    <col min="4" max="4" width="12.1640625" style="37" customWidth="1"/>
    <col min="5" max="5" width="6.5" style="37" customWidth="1"/>
    <col min="6" max="6" width="12.1640625" style="37" customWidth="1"/>
    <col min="7" max="7" width="6.5" style="37" customWidth="1"/>
    <col min="8" max="8" width="12.1640625" style="37" customWidth="1"/>
    <col min="9" max="9" width="6.5" style="37" customWidth="1"/>
    <col min="10" max="10" width="12.1640625" style="37" customWidth="1"/>
    <col min="11" max="11" width="6.5" style="37" customWidth="1"/>
    <col min="12" max="12" width="12.1640625" style="37" customWidth="1"/>
    <col min="13" max="13" width="6.5" style="37" customWidth="1"/>
    <col min="14" max="14" width="12.1640625" style="37" customWidth="1"/>
    <col min="15" max="15" width="6.5" style="37" customWidth="1"/>
    <col min="16" max="16" width="13" style="37" customWidth="1"/>
    <col min="17" max="17" width="6.5" style="37" customWidth="1"/>
    <col min="18" max="18" width="3.33203125" style="37" customWidth="1"/>
    <col min="19" max="19" width="15.33203125" style="37" customWidth="1"/>
    <col min="20" max="20" width="10.83203125" style="38" customWidth="1"/>
    <col min="21" max="21" width="10.33203125" style="38" customWidth="1"/>
    <col min="22" max="22" width="9.6640625" style="38" customWidth="1"/>
    <col min="23" max="24" width="11.5" style="38" customWidth="1"/>
    <col min="25" max="25" width="8.5" style="38" customWidth="1"/>
    <col min="26" max="26" width="10.6640625" style="38" customWidth="1"/>
    <col min="27" max="27" width="2.5" style="37" customWidth="1"/>
    <col min="28" max="28" width="15.33203125" style="37" customWidth="1"/>
    <col min="29" max="29" width="10.83203125" style="39" customWidth="1"/>
    <col min="30" max="30" width="10.33203125" style="39" customWidth="1"/>
    <col min="31" max="31" width="9.6640625" style="39" customWidth="1"/>
    <col min="32" max="33" width="11.5" style="39" customWidth="1"/>
    <col min="34" max="34" width="8.5" style="39" customWidth="1"/>
    <col min="35" max="35" width="10.6640625" style="39" customWidth="1"/>
    <col min="36" max="256" width="8.83203125" style="37"/>
    <col min="257" max="257" width="17.5" style="37" customWidth="1"/>
    <col min="258" max="258" width="12.1640625" style="37" customWidth="1"/>
    <col min="259" max="259" width="6.5" style="37" customWidth="1"/>
    <col min="260" max="260" width="12.1640625" style="37" customWidth="1"/>
    <col min="261" max="261" width="6.5" style="37" customWidth="1"/>
    <col min="262" max="262" width="12.1640625" style="37" customWidth="1"/>
    <col min="263" max="263" width="6.5" style="37" customWidth="1"/>
    <col min="264" max="264" width="12.1640625" style="37" customWidth="1"/>
    <col min="265" max="265" width="6.5" style="37" customWidth="1"/>
    <col min="266" max="266" width="12.1640625" style="37" customWidth="1"/>
    <col min="267" max="267" width="6.5" style="37" customWidth="1"/>
    <col min="268" max="268" width="12.1640625" style="37" customWidth="1"/>
    <col min="269" max="269" width="6.5" style="37" customWidth="1"/>
    <col min="270" max="270" width="12.1640625" style="37" customWidth="1"/>
    <col min="271" max="271" width="6.5" style="37" customWidth="1"/>
    <col min="272" max="272" width="12.1640625" style="37" customWidth="1"/>
    <col min="273" max="273" width="6.5" style="37" customWidth="1"/>
    <col min="274" max="274" width="3.33203125" style="37" customWidth="1"/>
    <col min="275" max="275" width="15.33203125" style="37" customWidth="1"/>
    <col min="276" max="276" width="10.83203125" style="37" customWidth="1"/>
    <col min="277" max="277" width="10.33203125" style="37" customWidth="1"/>
    <col min="278" max="278" width="9.6640625" style="37" customWidth="1"/>
    <col min="279" max="280" width="11.5" style="37" customWidth="1"/>
    <col min="281" max="281" width="8.5" style="37" customWidth="1"/>
    <col min="282" max="282" width="10.6640625" style="37" customWidth="1"/>
    <col min="283" max="283" width="2.5" style="37" customWidth="1"/>
    <col min="284" max="284" width="15.33203125" style="37" customWidth="1"/>
    <col min="285" max="285" width="10.83203125" style="37" customWidth="1"/>
    <col min="286" max="286" width="10.33203125" style="37" customWidth="1"/>
    <col min="287" max="287" width="9.6640625" style="37" customWidth="1"/>
    <col min="288" max="289" width="11.5" style="37" customWidth="1"/>
    <col min="290" max="290" width="8.5" style="37" customWidth="1"/>
    <col min="291" max="291" width="10.6640625" style="37" customWidth="1"/>
    <col min="292" max="512" width="8.83203125" style="37"/>
    <col min="513" max="513" width="17.5" style="37" customWidth="1"/>
    <col min="514" max="514" width="12.1640625" style="37" customWidth="1"/>
    <col min="515" max="515" width="6.5" style="37" customWidth="1"/>
    <col min="516" max="516" width="12.1640625" style="37" customWidth="1"/>
    <col min="517" max="517" width="6.5" style="37" customWidth="1"/>
    <col min="518" max="518" width="12.1640625" style="37" customWidth="1"/>
    <col min="519" max="519" width="6.5" style="37" customWidth="1"/>
    <col min="520" max="520" width="12.1640625" style="37" customWidth="1"/>
    <col min="521" max="521" width="6.5" style="37" customWidth="1"/>
    <col min="522" max="522" width="12.1640625" style="37" customWidth="1"/>
    <col min="523" max="523" width="6.5" style="37" customWidth="1"/>
    <col min="524" max="524" width="12.1640625" style="37" customWidth="1"/>
    <col min="525" max="525" width="6.5" style="37" customWidth="1"/>
    <col min="526" max="526" width="12.1640625" style="37" customWidth="1"/>
    <col min="527" max="527" width="6.5" style="37" customWidth="1"/>
    <col min="528" max="528" width="12.1640625" style="37" customWidth="1"/>
    <col min="529" max="529" width="6.5" style="37" customWidth="1"/>
    <col min="530" max="530" width="3.33203125" style="37" customWidth="1"/>
    <col min="531" max="531" width="15.33203125" style="37" customWidth="1"/>
    <col min="532" max="532" width="10.83203125" style="37" customWidth="1"/>
    <col min="533" max="533" width="10.33203125" style="37" customWidth="1"/>
    <col min="534" max="534" width="9.6640625" style="37" customWidth="1"/>
    <col min="535" max="536" width="11.5" style="37" customWidth="1"/>
    <col min="537" max="537" width="8.5" style="37" customWidth="1"/>
    <col min="538" max="538" width="10.6640625" style="37" customWidth="1"/>
    <col min="539" max="539" width="2.5" style="37" customWidth="1"/>
    <col min="540" max="540" width="15.33203125" style="37" customWidth="1"/>
    <col min="541" max="541" width="10.83203125" style="37" customWidth="1"/>
    <col min="542" max="542" width="10.33203125" style="37" customWidth="1"/>
    <col min="543" max="543" width="9.6640625" style="37" customWidth="1"/>
    <col min="544" max="545" width="11.5" style="37" customWidth="1"/>
    <col min="546" max="546" width="8.5" style="37" customWidth="1"/>
    <col min="547" max="547" width="10.6640625" style="37" customWidth="1"/>
    <col min="548" max="768" width="8.83203125" style="37"/>
    <col min="769" max="769" width="17.5" style="37" customWidth="1"/>
    <col min="770" max="770" width="12.1640625" style="37" customWidth="1"/>
    <col min="771" max="771" width="6.5" style="37" customWidth="1"/>
    <col min="772" max="772" width="12.1640625" style="37" customWidth="1"/>
    <col min="773" max="773" width="6.5" style="37" customWidth="1"/>
    <col min="774" max="774" width="12.1640625" style="37" customWidth="1"/>
    <col min="775" max="775" width="6.5" style="37" customWidth="1"/>
    <col min="776" max="776" width="12.1640625" style="37" customWidth="1"/>
    <col min="777" max="777" width="6.5" style="37" customWidth="1"/>
    <col min="778" max="778" width="12.1640625" style="37" customWidth="1"/>
    <col min="779" max="779" width="6.5" style="37" customWidth="1"/>
    <col min="780" max="780" width="12.1640625" style="37" customWidth="1"/>
    <col min="781" max="781" width="6.5" style="37" customWidth="1"/>
    <col min="782" max="782" width="12.1640625" style="37" customWidth="1"/>
    <col min="783" max="783" width="6.5" style="37" customWidth="1"/>
    <col min="784" max="784" width="12.1640625" style="37" customWidth="1"/>
    <col min="785" max="785" width="6.5" style="37" customWidth="1"/>
    <col min="786" max="786" width="3.33203125" style="37" customWidth="1"/>
    <col min="787" max="787" width="15.33203125" style="37" customWidth="1"/>
    <col min="788" max="788" width="10.83203125" style="37" customWidth="1"/>
    <col min="789" max="789" width="10.33203125" style="37" customWidth="1"/>
    <col min="790" max="790" width="9.6640625" style="37" customWidth="1"/>
    <col min="791" max="792" width="11.5" style="37" customWidth="1"/>
    <col min="793" max="793" width="8.5" style="37" customWidth="1"/>
    <col min="794" max="794" width="10.6640625" style="37" customWidth="1"/>
    <col min="795" max="795" width="2.5" style="37" customWidth="1"/>
    <col min="796" max="796" width="15.33203125" style="37" customWidth="1"/>
    <col min="797" max="797" width="10.83203125" style="37" customWidth="1"/>
    <col min="798" max="798" width="10.33203125" style="37" customWidth="1"/>
    <col min="799" max="799" width="9.6640625" style="37" customWidth="1"/>
    <col min="800" max="801" width="11.5" style="37" customWidth="1"/>
    <col min="802" max="802" width="8.5" style="37" customWidth="1"/>
    <col min="803" max="803" width="10.6640625" style="37" customWidth="1"/>
    <col min="804" max="1024" width="8.83203125" style="37"/>
    <col min="1025" max="1025" width="17.5" style="37" customWidth="1"/>
    <col min="1026" max="1026" width="12.1640625" style="37" customWidth="1"/>
    <col min="1027" max="1027" width="6.5" style="37" customWidth="1"/>
    <col min="1028" max="1028" width="12.1640625" style="37" customWidth="1"/>
    <col min="1029" max="1029" width="6.5" style="37" customWidth="1"/>
    <col min="1030" max="1030" width="12.1640625" style="37" customWidth="1"/>
    <col min="1031" max="1031" width="6.5" style="37" customWidth="1"/>
    <col min="1032" max="1032" width="12.1640625" style="37" customWidth="1"/>
    <col min="1033" max="1033" width="6.5" style="37" customWidth="1"/>
    <col min="1034" max="1034" width="12.1640625" style="37" customWidth="1"/>
    <col min="1035" max="1035" width="6.5" style="37" customWidth="1"/>
    <col min="1036" max="1036" width="12.1640625" style="37" customWidth="1"/>
    <col min="1037" max="1037" width="6.5" style="37" customWidth="1"/>
    <col min="1038" max="1038" width="12.1640625" style="37" customWidth="1"/>
    <col min="1039" max="1039" width="6.5" style="37" customWidth="1"/>
    <col min="1040" max="1040" width="12.1640625" style="37" customWidth="1"/>
    <col min="1041" max="1041" width="6.5" style="37" customWidth="1"/>
    <col min="1042" max="1042" width="3.33203125" style="37" customWidth="1"/>
    <col min="1043" max="1043" width="15.33203125" style="37" customWidth="1"/>
    <col min="1044" max="1044" width="10.83203125" style="37" customWidth="1"/>
    <col min="1045" max="1045" width="10.33203125" style="37" customWidth="1"/>
    <col min="1046" max="1046" width="9.6640625" style="37" customWidth="1"/>
    <col min="1047" max="1048" width="11.5" style="37" customWidth="1"/>
    <col min="1049" max="1049" width="8.5" style="37" customWidth="1"/>
    <col min="1050" max="1050" width="10.6640625" style="37" customWidth="1"/>
    <col min="1051" max="1051" width="2.5" style="37" customWidth="1"/>
    <col min="1052" max="1052" width="15.33203125" style="37" customWidth="1"/>
    <col min="1053" max="1053" width="10.83203125" style="37" customWidth="1"/>
    <col min="1054" max="1054" width="10.33203125" style="37" customWidth="1"/>
    <col min="1055" max="1055" width="9.6640625" style="37" customWidth="1"/>
    <col min="1056" max="1057" width="11.5" style="37" customWidth="1"/>
    <col min="1058" max="1058" width="8.5" style="37" customWidth="1"/>
    <col min="1059" max="1059" width="10.6640625" style="37" customWidth="1"/>
    <col min="1060" max="1280" width="8.83203125" style="37"/>
    <col min="1281" max="1281" width="17.5" style="37" customWidth="1"/>
    <col min="1282" max="1282" width="12.1640625" style="37" customWidth="1"/>
    <col min="1283" max="1283" width="6.5" style="37" customWidth="1"/>
    <col min="1284" max="1284" width="12.1640625" style="37" customWidth="1"/>
    <col min="1285" max="1285" width="6.5" style="37" customWidth="1"/>
    <col min="1286" max="1286" width="12.1640625" style="37" customWidth="1"/>
    <col min="1287" max="1287" width="6.5" style="37" customWidth="1"/>
    <col min="1288" max="1288" width="12.1640625" style="37" customWidth="1"/>
    <col min="1289" max="1289" width="6.5" style="37" customWidth="1"/>
    <col min="1290" max="1290" width="12.1640625" style="37" customWidth="1"/>
    <col min="1291" max="1291" width="6.5" style="37" customWidth="1"/>
    <col min="1292" max="1292" width="12.1640625" style="37" customWidth="1"/>
    <col min="1293" max="1293" width="6.5" style="37" customWidth="1"/>
    <col min="1294" max="1294" width="12.1640625" style="37" customWidth="1"/>
    <col min="1295" max="1295" width="6.5" style="37" customWidth="1"/>
    <col min="1296" max="1296" width="12.1640625" style="37" customWidth="1"/>
    <col min="1297" max="1297" width="6.5" style="37" customWidth="1"/>
    <col min="1298" max="1298" width="3.33203125" style="37" customWidth="1"/>
    <col min="1299" max="1299" width="15.33203125" style="37" customWidth="1"/>
    <col min="1300" max="1300" width="10.83203125" style="37" customWidth="1"/>
    <col min="1301" max="1301" width="10.33203125" style="37" customWidth="1"/>
    <col min="1302" max="1302" width="9.6640625" style="37" customWidth="1"/>
    <col min="1303" max="1304" width="11.5" style="37" customWidth="1"/>
    <col min="1305" max="1305" width="8.5" style="37" customWidth="1"/>
    <col min="1306" max="1306" width="10.6640625" style="37" customWidth="1"/>
    <col min="1307" max="1307" width="2.5" style="37" customWidth="1"/>
    <col min="1308" max="1308" width="15.33203125" style="37" customWidth="1"/>
    <col min="1309" max="1309" width="10.83203125" style="37" customWidth="1"/>
    <col min="1310" max="1310" width="10.33203125" style="37" customWidth="1"/>
    <col min="1311" max="1311" width="9.6640625" style="37" customWidth="1"/>
    <col min="1312" max="1313" width="11.5" style="37" customWidth="1"/>
    <col min="1314" max="1314" width="8.5" style="37" customWidth="1"/>
    <col min="1315" max="1315" width="10.6640625" style="37" customWidth="1"/>
    <col min="1316" max="1536" width="8.83203125" style="37"/>
    <col min="1537" max="1537" width="17.5" style="37" customWidth="1"/>
    <col min="1538" max="1538" width="12.1640625" style="37" customWidth="1"/>
    <col min="1539" max="1539" width="6.5" style="37" customWidth="1"/>
    <col min="1540" max="1540" width="12.1640625" style="37" customWidth="1"/>
    <col min="1541" max="1541" width="6.5" style="37" customWidth="1"/>
    <col min="1542" max="1542" width="12.1640625" style="37" customWidth="1"/>
    <col min="1543" max="1543" width="6.5" style="37" customWidth="1"/>
    <col min="1544" max="1544" width="12.1640625" style="37" customWidth="1"/>
    <col min="1545" max="1545" width="6.5" style="37" customWidth="1"/>
    <col min="1546" max="1546" width="12.1640625" style="37" customWidth="1"/>
    <col min="1547" max="1547" width="6.5" style="37" customWidth="1"/>
    <col min="1548" max="1548" width="12.1640625" style="37" customWidth="1"/>
    <col min="1549" max="1549" width="6.5" style="37" customWidth="1"/>
    <col min="1550" max="1550" width="12.1640625" style="37" customWidth="1"/>
    <col min="1551" max="1551" width="6.5" style="37" customWidth="1"/>
    <col min="1552" max="1552" width="12.1640625" style="37" customWidth="1"/>
    <col min="1553" max="1553" width="6.5" style="37" customWidth="1"/>
    <col min="1554" max="1554" width="3.33203125" style="37" customWidth="1"/>
    <col min="1555" max="1555" width="15.33203125" style="37" customWidth="1"/>
    <col min="1556" max="1556" width="10.83203125" style="37" customWidth="1"/>
    <col min="1557" max="1557" width="10.33203125" style="37" customWidth="1"/>
    <col min="1558" max="1558" width="9.6640625" style="37" customWidth="1"/>
    <col min="1559" max="1560" width="11.5" style="37" customWidth="1"/>
    <col min="1561" max="1561" width="8.5" style="37" customWidth="1"/>
    <col min="1562" max="1562" width="10.6640625" style="37" customWidth="1"/>
    <col min="1563" max="1563" width="2.5" style="37" customWidth="1"/>
    <col min="1564" max="1564" width="15.33203125" style="37" customWidth="1"/>
    <col min="1565" max="1565" width="10.83203125" style="37" customWidth="1"/>
    <col min="1566" max="1566" width="10.33203125" style="37" customWidth="1"/>
    <col min="1567" max="1567" width="9.6640625" style="37" customWidth="1"/>
    <col min="1568" max="1569" width="11.5" style="37" customWidth="1"/>
    <col min="1570" max="1570" width="8.5" style="37" customWidth="1"/>
    <col min="1571" max="1571" width="10.6640625" style="37" customWidth="1"/>
    <col min="1572" max="1792" width="8.83203125" style="37"/>
    <col min="1793" max="1793" width="17.5" style="37" customWidth="1"/>
    <col min="1794" max="1794" width="12.1640625" style="37" customWidth="1"/>
    <col min="1795" max="1795" width="6.5" style="37" customWidth="1"/>
    <col min="1796" max="1796" width="12.1640625" style="37" customWidth="1"/>
    <col min="1797" max="1797" width="6.5" style="37" customWidth="1"/>
    <col min="1798" max="1798" width="12.1640625" style="37" customWidth="1"/>
    <col min="1799" max="1799" width="6.5" style="37" customWidth="1"/>
    <col min="1800" max="1800" width="12.1640625" style="37" customWidth="1"/>
    <col min="1801" max="1801" width="6.5" style="37" customWidth="1"/>
    <col min="1802" max="1802" width="12.1640625" style="37" customWidth="1"/>
    <col min="1803" max="1803" width="6.5" style="37" customWidth="1"/>
    <col min="1804" max="1804" width="12.1640625" style="37" customWidth="1"/>
    <col min="1805" max="1805" width="6.5" style="37" customWidth="1"/>
    <col min="1806" max="1806" width="12.1640625" style="37" customWidth="1"/>
    <col min="1807" max="1807" width="6.5" style="37" customWidth="1"/>
    <col min="1808" max="1808" width="12.1640625" style="37" customWidth="1"/>
    <col min="1809" max="1809" width="6.5" style="37" customWidth="1"/>
    <col min="1810" max="1810" width="3.33203125" style="37" customWidth="1"/>
    <col min="1811" max="1811" width="15.33203125" style="37" customWidth="1"/>
    <col min="1812" max="1812" width="10.83203125" style="37" customWidth="1"/>
    <col min="1813" max="1813" width="10.33203125" style="37" customWidth="1"/>
    <col min="1814" max="1814" width="9.6640625" style="37" customWidth="1"/>
    <col min="1815" max="1816" width="11.5" style="37" customWidth="1"/>
    <col min="1817" max="1817" width="8.5" style="37" customWidth="1"/>
    <col min="1818" max="1818" width="10.6640625" style="37" customWidth="1"/>
    <col min="1819" max="1819" width="2.5" style="37" customWidth="1"/>
    <col min="1820" max="1820" width="15.33203125" style="37" customWidth="1"/>
    <col min="1821" max="1821" width="10.83203125" style="37" customWidth="1"/>
    <col min="1822" max="1822" width="10.33203125" style="37" customWidth="1"/>
    <col min="1823" max="1823" width="9.6640625" style="37" customWidth="1"/>
    <col min="1824" max="1825" width="11.5" style="37" customWidth="1"/>
    <col min="1826" max="1826" width="8.5" style="37" customWidth="1"/>
    <col min="1827" max="1827" width="10.6640625" style="37" customWidth="1"/>
    <col min="1828" max="2048" width="8.83203125" style="37"/>
    <col min="2049" max="2049" width="17.5" style="37" customWidth="1"/>
    <col min="2050" max="2050" width="12.1640625" style="37" customWidth="1"/>
    <col min="2051" max="2051" width="6.5" style="37" customWidth="1"/>
    <col min="2052" max="2052" width="12.1640625" style="37" customWidth="1"/>
    <col min="2053" max="2053" width="6.5" style="37" customWidth="1"/>
    <col min="2054" max="2054" width="12.1640625" style="37" customWidth="1"/>
    <col min="2055" max="2055" width="6.5" style="37" customWidth="1"/>
    <col min="2056" max="2056" width="12.1640625" style="37" customWidth="1"/>
    <col min="2057" max="2057" width="6.5" style="37" customWidth="1"/>
    <col min="2058" max="2058" width="12.1640625" style="37" customWidth="1"/>
    <col min="2059" max="2059" width="6.5" style="37" customWidth="1"/>
    <col min="2060" max="2060" width="12.1640625" style="37" customWidth="1"/>
    <col min="2061" max="2061" width="6.5" style="37" customWidth="1"/>
    <col min="2062" max="2062" width="12.1640625" style="37" customWidth="1"/>
    <col min="2063" max="2063" width="6.5" style="37" customWidth="1"/>
    <col min="2064" max="2064" width="12.1640625" style="37" customWidth="1"/>
    <col min="2065" max="2065" width="6.5" style="37" customWidth="1"/>
    <col min="2066" max="2066" width="3.33203125" style="37" customWidth="1"/>
    <col min="2067" max="2067" width="15.33203125" style="37" customWidth="1"/>
    <col min="2068" max="2068" width="10.83203125" style="37" customWidth="1"/>
    <col min="2069" max="2069" width="10.33203125" style="37" customWidth="1"/>
    <col min="2070" max="2070" width="9.6640625" style="37" customWidth="1"/>
    <col min="2071" max="2072" width="11.5" style="37" customWidth="1"/>
    <col min="2073" max="2073" width="8.5" style="37" customWidth="1"/>
    <col min="2074" max="2074" width="10.6640625" style="37" customWidth="1"/>
    <col min="2075" max="2075" width="2.5" style="37" customWidth="1"/>
    <col min="2076" max="2076" width="15.33203125" style="37" customWidth="1"/>
    <col min="2077" max="2077" width="10.83203125" style="37" customWidth="1"/>
    <col min="2078" max="2078" width="10.33203125" style="37" customWidth="1"/>
    <col min="2079" max="2079" width="9.6640625" style="37" customWidth="1"/>
    <col min="2080" max="2081" width="11.5" style="37" customWidth="1"/>
    <col min="2082" max="2082" width="8.5" style="37" customWidth="1"/>
    <col min="2083" max="2083" width="10.6640625" style="37" customWidth="1"/>
    <col min="2084" max="2304" width="8.83203125" style="37"/>
    <col min="2305" max="2305" width="17.5" style="37" customWidth="1"/>
    <col min="2306" max="2306" width="12.1640625" style="37" customWidth="1"/>
    <col min="2307" max="2307" width="6.5" style="37" customWidth="1"/>
    <col min="2308" max="2308" width="12.1640625" style="37" customWidth="1"/>
    <col min="2309" max="2309" width="6.5" style="37" customWidth="1"/>
    <col min="2310" max="2310" width="12.1640625" style="37" customWidth="1"/>
    <col min="2311" max="2311" width="6.5" style="37" customWidth="1"/>
    <col min="2312" max="2312" width="12.1640625" style="37" customWidth="1"/>
    <col min="2313" max="2313" width="6.5" style="37" customWidth="1"/>
    <col min="2314" max="2314" width="12.1640625" style="37" customWidth="1"/>
    <col min="2315" max="2315" width="6.5" style="37" customWidth="1"/>
    <col min="2316" max="2316" width="12.1640625" style="37" customWidth="1"/>
    <col min="2317" max="2317" width="6.5" style="37" customWidth="1"/>
    <col min="2318" max="2318" width="12.1640625" style="37" customWidth="1"/>
    <col min="2319" max="2319" width="6.5" style="37" customWidth="1"/>
    <col min="2320" max="2320" width="12.1640625" style="37" customWidth="1"/>
    <col min="2321" max="2321" width="6.5" style="37" customWidth="1"/>
    <col min="2322" max="2322" width="3.33203125" style="37" customWidth="1"/>
    <col min="2323" max="2323" width="15.33203125" style="37" customWidth="1"/>
    <col min="2324" max="2324" width="10.83203125" style="37" customWidth="1"/>
    <col min="2325" max="2325" width="10.33203125" style="37" customWidth="1"/>
    <col min="2326" max="2326" width="9.6640625" style="37" customWidth="1"/>
    <col min="2327" max="2328" width="11.5" style="37" customWidth="1"/>
    <col min="2329" max="2329" width="8.5" style="37" customWidth="1"/>
    <col min="2330" max="2330" width="10.6640625" style="37" customWidth="1"/>
    <col min="2331" max="2331" width="2.5" style="37" customWidth="1"/>
    <col min="2332" max="2332" width="15.33203125" style="37" customWidth="1"/>
    <col min="2333" max="2333" width="10.83203125" style="37" customWidth="1"/>
    <col min="2334" max="2334" width="10.33203125" style="37" customWidth="1"/>
    <col min="2335" max="2335" width="9.6640625" style="37" customWidth="1"/>
    <col min="2336" max="2337" width="11.5" style="37" customWidth="1"/>
    <col min="2338" max="2338" width="8.5" style="37" customWidth="1"/>
    <col min="2339" max="2339" width="10.6640625" style="37" customWidth="1"/>
    <col min="2340" max="2560" width="8.83203125" style="37"/>
    <col min="2561" max="2561" width="17.5" style="37" customWidth="1"/>
    <col min="2562" max="2562" width="12.1640625" style="37" customWidth="1"/>
    <col min="2563" max="2563" width="6.5" style="37" customWidth="1"/>
    <col min="2564" max="2564" width="12.1640625" style="37" customWidth="1"/>
    <col min="2565" max="2565" width="6.5" style="37" customWidth="1"/>
    <col min="2566" max="2566" width="12.1640625" style="37" customWidth="1"/>
    <col min="2567" max="2567" width="6.5" style="37" customWidth="1"/>
    <col min="2568" max="2568" width="12.1640625" style="37" customWidth="1"/>
    <col min="2569" max="2569" width="6.5" style="37" customWidth="1"/>
    <col min="2570" max="2570" width="12.1640625" style="37" customWidth="1"/>
    <col min="2571" max="2571" width="6.5" style="37" customWidth="1"/>
    <col min="2572" max="2572" width="12.1640625" style="37" customWidth="1"/>
    <col min="2573" max="2573" width="6.5" style="37" customWidth="1"/>
    <col min="2574" max="2574" width="12.1640625" style="37" customWidth="1"/>
    <col min="2575" max="2575" width="6.5" style="37" customWidth="1"/>
    <col min="2576" max="2576" width="12.1640625" style="37" customWidth="1"/>
    <col min="2577" max="2577" width="6.5" style="37" customWidth="1"/>
    <col min="2578" max="2578" width="3.33203125" style="37" customWidth="1"/>
    <col min="2579" max="2579" width="15.33203125" style="37" customWidth="1"/>
    <col min="2580" max="2580" width="10.83203125" style="37" customWidth="1"/>
    <col min="2581" max="2581" width="10.33203125" style="37" customWidth="1"/>
    <col min="2582" max="2582" width="9.6640625" style="37" customWidth="1"/>
    <col min="2583" max="2584" width="11.5" style="37" customWidth="1"/>
    <col min="2585" max="2585" width="8.5" style="37" customWidth="1"/>
    <col min="2586" max="2586" width="10.6640625" style="37" customWidth="1"/>
    <col min="2587" max="2587" width="2.5" style="37" customWidth="1"/>
    <col min="2588" max="2588" width="15.33203125" style="37" customWidth="1"/>
    <col min="2589" max="2589" width="10.83203125" style="37" customWidth="1"/>
    <col min="2590" max="2590" width="10.33203125" style="37" customWidth="1"/>
    <col min="2591" max="2591" width="9.6640625" style="37" customWidth="1"/>
    <col min="2592" max="2593" width="11.5" style="37" customWidth="1"/>
    <col min="2594" max="2594" width="8.5" style="37" customWidth="1"/>
    <col min="2595" max="2595" width="10.6640625" style="37" customWidth="1"/>
    <col min="2596" max="2816" width="8.83203125" style="37"/>
    <col min="2817" max="2817" width="17.5" style="37" customWidth="1"/>
    <col min="2818" max="2818" width="12.1640625" style="37" customWidth="1"/>
    <col min="2819" max="2819" width="6.5" style="37" customWidth="1"/>
    <col min="2820" max="2820" width="12.1640625" style="37" customWidth="1"/>
    <col min="2821" max="2821" width="6.5" style="37" customWidth="1"/>
    <col min="2822" max="2822" width="12.1640625" style="37" customWidth="1"/>
    <col min="2823" max="2823" width="6.5" style="37" customWidth="1"/>
    <col min="2824" max="2824" width="12.1640625" style="37" customWidth="1"/>
    <col min="2825" max="2825" width="6.5" style="37" customWidth="1"/>
    <col min="2826" max="2826" width="12.1640625" style="37" customWidth="1"/>
    <col min="2827" max="2827" width="6.5" style="37" customWidth="1"/>
    <col min="2828" max="2828" width="12.1640625" style="37" customWidth="1"/>
    <col min="2829" max="2829" width="6.5" style="37" customWidth="1"/>
    <col min="2830" max="2830" width="12.1640625" style="37" customWidth="1"/>
    <col min="2831" max="2831" width="6.5" style="37" customWidth="1"/>
    <col min="2832" max="2832" width="12.1640625" style="37" customWidth="1"/>
    <col min="2833" max="2833" width="6.5" style="37" customWidth="1"/>
    <col min="2834" max="2834" width="3.33203125" style="37" customWidth="1"/>
    <col min="2835" max="2835" width="15.33203125" style="37" customWidth="1"/>
    <col min="2836" max="2836" width="10.83203125" style="37" customWidth="1"/>
    <col min="2837" max="2837" width="10.33203125" style="37" customWidth="1"/>
    <col min="2838" max="2838" width="9.6640625" style="37" customWidth="1"/>
    <col min="2839" max="2840" width="11.5" style="37" customWidth="1"/>
    <col min="2841" max="2841" width="8.5" style="37" customWidth="1"/>
    <col min="2842" max="2842" width="10.6640625" style="37" customWidth="1"/>
    <col min="2843" max="2843" width="2.5" style="37" customWidth="1"/>
    <col min="2844" max="2844" width="15.33203125" style="37" customWidth="1"/>
    <col min="2845" max="2845" width="10.83203125" style="37" customWidth="1"/>
    <col min="2846" max="2846" width="10.33203125" style="37" customWidth="1"/>
    <col min="2847" max="2847" width="9.6640625" style="37" customWidth="1"/>
    <col min="2848" max="2849" width="11.5" style="37" customWidth="1"/>
    <col min="2850" max="2850" width="8.5" style="37" customWidth="1"/>
    <col min="2851" max="2851" width="10.6640625" style="37" customWidth="1"/>
    <col min="2852" max="3072" width="8.83203125" style="37"/>
    <col min="3073" max="3073" width="17.5" style="37" customWidth="1"/>
    <col min="3074" max="3074" width="12.1640625" style="37" customWidth="1"/>
    <col min="3075" max="3075" width="6.5" style="37" customWidth="1"/>
    <col min="3076" max="3076" width="12.1640625" style="37" customWidth="1"/>
    <col min="3077" max="3077" width="6.5" style="37" customWidth="1"/>
    <col min="3078" max="3078" width="12.1640625" style="37" customWidth="1"/>
    <col min="3079" max="3079" width="6.5" style="37" customWidth="1"/>
    <col min="3080" max="3080" width="12.1640625" style="37" customWidth="1"/>
    <col min="3081" max="3081" width="6.5" style="37" customWidth="1"/>
    <col min="3082" max="3082" width="12.1640625" style="37" customWidth="1"/>
    <col min="3083" max="3083" width="6.5" style="37" customWidth="1"/>
    <col min="3084" max="3084" width="12.1640625" style="37" customWidth="1"/>
    <col min="3085" max="3085" width="6.5" style="37" customWidth="1"/>
    <col min="3086" max="3086" width="12.1640625" style="37" customWidth="1"/>
    <col min="3087" max="3087" width="6.5" style="37" customWidth="1"/>
    <col min="3088" max="3088" width="12.1640625" style="37" customWidth="1"/>
    <col min="3089" max="3089" width="6.5" style="37" customWidth="1"/>
    <col min="3090" max="3090" width="3.33203125" style="37" customWidth="1"/>
    <col min="3091" max="3091" width="15.33203125" style="37" customWidth="1"/>
    <col min="3092" max="3092" width="10.83203125" style="37" customWidth="1"/>
    <col min="3093" max="3093" width="10.33203125" style="37" customWidth="1"/>
    <col min="3094" max="3094" width="9.6640625" style="37" customWidth="1"/>
    <col min="3095" max="3096" width="11.5" style="37" customWidth="1"/>
    <col min="3097" max="3097" width="8.5" style="37" customWidth="1"/>
    <col min="3098" max="3098" width="10.6640625" style="37" customWidth="1"/>
    <col min="3099" max="3099" width="2.5" style="37" customWidth="1"/>
    <col min="3100" max="3100" width="15.33203125" style="37" customWidth="1"/>
    <col min="3101" max="3101" width="10.83203125" style="37" customWidth="1"/>
    <col min="3102" max="3102" width="10.33203125" style="37" customWidth="1"/>
    <col min="3103" max="3103" width="9.6640625" style="37" customWidth="1"/>
    <col min="3104" max="3105" width="11.5" style="37" customWidth="1"/>
    <col min="3106" max="3106" width="8.5" style="37" customWidth="1"/>
    <col min="3107" max="3107" width="10.6640625" style="37" customWidth="1"/>
    <col min="3108" max="3328" width="8.83203125" style="37"/>
    <col min="3329" max="3329" width="17.5" style="37" customWidth="1"/>
    <col min="3330" max="3330" width="12.1640625" style="37" customWidth="1"/>
    <col min="3331" max="3331" width="6.5" style="37" customWidth="1"/>
    <col min="3332" max="3332" width="12.1640625" style="37" customWidth="1"/>
    <col min="3333" max="3333" width="6.5" style="37" customWidth="1"/>
    <col min="3334" max="3334" width="12.1640625" style="37" customWidth="1"/>
    <col min="3335" max="3335" width="6.5" style="37" customWidth="1"/>
    <col min="3336" max="3336" width="12.1640625" style="37" customWidth="1"/>
    <col min="3337" max="3337" width="6.5" style="37" customWidth="1"/>
    <col min="3338" max="3338" width="12.1640625" style="37" customWidth="1"/>
    <col min="3339" max="3339" width="6.5" style="37" customWidth="1"/>
    <col min="3340" max="3340" width="12.1640625" style="37" customWidth="1"/>
    <col min="3341" max="3341" width="6.5" style="37" customWidth="1"/>
    <col min="3342" max="3342" width="12.1640625" style="37" customWidth="1"/>
    <col min="3343" max="3343" width="6.5" style="37" customWidth="1"/>
    <col min="3344" max="3344" width="12.1640625" style="37" customWidth="1"/>
    <col min="3345" max="3345" width="6.5" style="37" customWidth="1"/>
    <col min="3346" max="3346" width="3.33203125" style="37" customWidth="1"/>
    <col min="3347" max="3347" width="15.33203125" style="37" customWidth="1"/>
    <col min="3348" max="3348" width="10.83203125" style="37" customWidth="1"/>
    <col min="3349" max="3349" width="10.33203125" style="37" customWidth="1"/>
    <col min="3350" max="3350" width="9.6640625" style="37" customWidth="1"/>
    <col min="3351" max="3352" width="11.5" style="37" customWidth="1"/>
    <col min="3353" max="3353" width="8.5" style="37" customWidth="1"/>
    <col min="3354" max="3354" width="10.6640625" style="37" customWidth="1"/>
    <col min="3355" max="3355" width="2.5" style="37" customWidth="1"/>
    <col min="3356" max="3356" width="15.33203125" style="37" customWidth="1"/>
    <col min="3357" max="3357" width="10.83203125" style="37" customWidth="1"/>
    <col min="3358" max="3358" width="10.33203125" style="37" customWidth="1"/>
    <col min="3359" max="3359" width="9.6640625" style="37" customWidth="1"/>
    <col min="3360" max="3361" width="11.5" style="37" customWidth="1"/>
    <col min="3362" max="3362" width="8.5" style="37" customWidth="1"/>
    <col min="3363" max="3363" width="10.6640625" style="37" customWidth="1"/>
    <col min="3364" max="3584" width="8.83203125" style="37"/>
    <col min="3585" max="3585" width="17.5" style="37" customWidth="1"/>
    <col min="3586" max="3586" width="12.1640625" style="37" customWidth="1"/>
    <col min="3587" max="3587" width="6.5" style="37" customWidth="1"/>
    <col min="3588" max="3588" width="12.1640625" style="37" customWidth="1"/>
    <col min="3589" max="3589" width="6.5" style="37" customWidth="1"/>
    <col min="3590" max="3590" width="12.1640625" style="37" customWidth="1"/>
    <col min="3591" max="3591" width="6.5" style="37" customWidth="1"/>
    <col min="3592" max="3592" width="12.1640625" style="37" customWidth="1"/>
    <col min="3593" max="3593" width="6.5" style="37" customWidth="1"/>
    <col min="3594" max="3594" width="12.1640625" style="37" customWidth="1"/>
    <col min="3595" max="3595" width="6.5" style="37" customWidth="1"/>
    <col min="3596" max="3596" width="12.1640625" style="37" customWidth="1"/>
    <col min="3597" max="3597" width="6.5" style="37" customWidth="1"/>
    <col min="3598" max="3598" width="12.1640625" style="37" customWidth="1"/>
    <col min="3599" max="3599" width="6.5" style="37" customWidth="1"/>
    <col min="3600" max="3600" width="12.1640625" style="37" customWidth="1"/>
    <col min="3601" max="3601" width="6.5" style="37" customWidth="1"/>
    <col min="3602" max="3602" width="3.33203125" style="37" customWidth="1"/>
    <col min="3603" max="3603" width="15.33203125" style="37" customWidth="1"/>
    <col min="3604" max="3604" width="10.83203125" style="37" customWidth="1"/>
    <col min="3605" max="3605" width="10.33203125" style="37" customWidth="1"/>
    <col min="3606" max="3606" width="9.6640625" style="37" customWidth="1"/>
    <col min="3607" max="3608" width="11.5" style="37" customWidth="1"/>
    <col min="3609" max="3609" width="8.5" style="37" customWidth="1"/>
    <col min="3610" max="3610" width="10.6640625" style="37" customWidth="1"/>
    <col min="3611" max="3611" width="2.5" style="37" customWidth="1"/>
    <col min="3612" max="3612" width="15.33203125" style="37" customWidth="1"/>
    <col min="3613" max="3613" width="10.83203125" style="37" customWidth="1"/>
    <col min="3614" max="3614" width="10.33203125" style="37" customWidth="1"/>
    <col min="3615" max="3615" width="9.6640625" style="37" customWidth="1"/>
    <col min="3616" max="3617" width="11.5" style="37" customWidth="1"/>
    <col min="3618" max="3618" width="8.5" style="37" customWidth="1"/>
    <col min="3619" max="3619" width="10.6640625" style="37" customWidth="1"/>
    <col min="3620" max="3840" width="8.83203125" style="37"/>
    <col min="3841" max="3841" width="17.5" style="37" customWidth="1"/>
    <col min="3842" max="3842" width="12.1640625" style="37" customWidth="1"/>
    <col min="3843" max="3843" width="6.5" style="37" customWidth="1"/>
    <col min="3844" max="3844" width="12.1640625" style="37" customWidth="1"/>
    <col min="3845" max="3845" width="6.5" style="37" customWidth="1"/>
    <col min="3846" max="3846" width="12.1640625" style="37" customWidth="1"/>
    <col min="3847" max="3847" width="6.5" style="37" customWidth="1"/>
    <col min="3848" max="3848" width="12.1640625" style="37" customWidth="1"/>
    <col min="3849" max="3849" width="6.5" style="37" customWidth="1"/>
    <col min="3850" max="3850" width="12.1640625" style="37" customWidth="1"/>
    <col min="3851" max="3851" width="6.5" style="37" customWidth="1"/>
    <col min="3852" max="3852" width="12.1640625" style="37" customWidth="1"/>
    <col min="3853" max="3853" width="6.5" style="37" customWidth="1"/>
    <col min="3854" max="3854" width="12.1640625" style="37" customWidth="1"/>
    <col min="3855" max="3855" width="6.5" style="37" customWidth="1"/>
    <col min="3856" max="3856" width="12.1640625" style="37" customWidth="1"/>
    <col min="3857" max="3857" width="6.5" style="37" customWidth="1"/>
    <col min="3858" max="3858" width="3.33203125" style="37" customWidth="1"/>
    <col min="3859" max="3859" width="15.33203125" style="37" customWidth="1"/>
    <col min="3860" max="3860" width="10.83203125" style="37" customWidth="1"/>
    <col min="3861" max="3861" width="10.33203125" style="37" customWidth="1"/>
    <col min="3862" max="3862" width="9.6640625" style="37" customWidth="1"/>
    <col min="3863" max="3864" width="11.5" style="37" customWidth="1"/>
    <col min="3865" max="3865" width="8.5" style="37" customWidth="1"/>
    <col min="3866" max="3866" width="10.6640625" style="37" customWidth="1"/>
    <col min="3867" max="3867" width="2.5" style="37" customWidth="1"/>
    <col min="3868" max="3868" width="15.33203125" style="37" customWidth="1"/>
    <col min="3869" max="3869" width="10.83203125" style="37" customWidth="1"/>
    <col min="3870" max="3870" width="10.33203125" style="37" customWidth="1"/>
    <col min="3871" max="3871" width="9.6640625" style="37" customWidth="1"/>
    <col min="3872" max="3873" width="11.5" style="37" customWidth="1"/>
    <col min="3874" max="3874" width="8.5" style="37" customWidth="1"/>
    <col min="3875" max="3875" width="10.6640625" style="37" customWidth="1"/>
    <col min="3876" max="4096" width="8.83203125" style="37"/>
    <col min="4097" max="4097" width="17.5" style="37" customWidth="1"/>
    <col min="4098" max="4098" width="12.1640625" style="37" customWidth="1"/>
    <col min="4099" max="4099" width="6.5" style="37" customWidth="1"/>
    <col min="4100" max="4100" width="12.1640625" style="37" customWidth="1"/>
    <col min="4101" max="4101" width="6.5" style="37" customWidth="1"/>
    <col min="4102" max="4102" width="12.1640625" style="37" customWidth="1"/>
    <col min="4103" max="4103" width="6.5" style="37" customWidth="1"/>
    <col min="4104" max="4104" width="12.1640625" style="37" customWidth="1"/>
    <col min="4105" max="4105" width="6.5" style="37" customWidth="1"/>
    <col min="4106" max="4106" width="12.1640625" style="37" customWidth="1"/>
    <col min="4107" max="4107" width="6.5" style="37" customWidth="1"/>
    <col min="4108" max="4108" width="12.1640625" style="37" customWidth="1"/>
    <col min="4109" max="4109" width="6.5" style="37" customWidth="1"/>
    <col min="4110" max="4110" width="12.1640625" style="37" customWidth="1"/>
    <col min="4111" max="4111" width="6.5" style="37" customWidth="1"/>
    <col min="4112" max="4112" width="12.1640625" style="37" customWidth="1"/>
    <col min="4113" max="4113" width="6.5" style="37" customWidth="1"/>
    <col min="4114" max="4114" width="3.33203125" style="37" customWidth="1"/>
    <col min="4115" max="4115" width="15.33203125" style="37" customWidth="1"/>
    <col min="4116" max="4116" width="10.83203125" style="37" customWidth="1"/>
    <col min="4117" max="4117" width="10.33203125" style="37" customWidth="1"/>
    <col min="4118" max="4118" width="9.6640625" style="37" customWidth="1"/>
    <col min="4119" max="4120" width="11.5" style="37" customWidth="1"/>
    <col min="4121" max="4121" width="8.5" style="37" customWidth="1"/>
    <col min="4122" max="4122" width="10.6640625" style="37" customWidth="1"/>
    <col min="4123" max="4123" width="2.5" style="37" customWidth="1"/>
    <col min="4124" max="4124" width="15.33203125" style="37" customWidth="1"/>
    <col min="4125" max="4125" width="10.83203125" style="37" customWidth="1"/>
    <col min="4126" max="4126" width="10.33203125" style="37" customWidth="1"/>
    <col min="4127" max="4127" width="9.6640625" style="37" customWidth="1"/>
    <col min="4128" max="4129" width="11.5" style="37" customWidth="1"/>
    <col min="4130" max="4130" width="8.5" style="37" customWidth="1"/>
    <col min="4131" max="4131" width="10.6640625" style="37" customWidth="1"/>
    <col min="4132" max="4352" width="8.83203125" style="37"/>
    <col min="4353" max="4353" width="17.5" style="37" customWidth="1"/>
    <col min="4354" max="4354" width="12.1640625" style="37" customWidth="1"/>
    <col min="4355" max="4355" width="6.5" style="37" customWidth="1"/>
    <col min="4356" max="4356" width="12.1640625" style="37" customWidth="1"/>
    <col min="4357" max="4357" width="6.5" style="37" customWidth="1"/>
    <col min="4358" max="4358" width="12.1640625" style="37" customWidth="1"/>
    <col min="4359" max="4359" width="6.5" style="37" customWidth="1"/>
    <col min="4360" max="4360" width="12.1640625" style="37" customWidth="1"/>
    <col min="4361" max="4361" width="6.5" style="37" customWidth="1"/>
    <col min="4362" max="4362" width="12.1640625" style="37" customWidth="1"/>
    <col min="4363" max="4363" width="6.5" style="37" customWidth="1"/>
    <col min="4364" max="4364" width="12.1640625" style="37" customWidth="1"/>
    <col min="4365" max="4365" width="6.5" style="37" customWidth="1"/>
    <col min="4366" max="4366" width="12.1640625" style="37" customWidth="1"/>
    <col min="4367" max="4367" width="6.5" style="37" customWidth="1"/>
    <col min="4368" max="4368" width="12.1640625" style="37" customWidth="1"/>
    <col min="4369" max="4369" width="6.5" style="37" customWidth="1"/>
    <col min="4370" max="4370" width="3.33203125" style="37" customWidth="1"/>
    <col min="4371" max="4371" width="15.33203125" style="37" customWidth="1"/>
    <col min="4372" max="4372" width="10.83203125" style="37" customWidth="1"/>
    <col min="4373" max="4373" width="10.33203125" style="37" customWidth="1"/>
    <col min="4374" max="4374" width="9.6640625" style="37" customWidth="1"/>
    <col min="4375" max="4376" width="11.5" style="37" customWidth="1"/>
    <col min="4377" max="4377" width="8.5" style="37" customWidth="1"/>
    <col min="4378" max="4378" width="10.6640625" style="37" customWidth="1"/>
    <col min="4379" max="4379" width="2.5" style="37" customWidth="1"/>
    <col min="4380" max="4380" width="15.33203125" style="37" customWidth="1"/>
    <col min="4381" max="4381" width="10.83203125" style="37" customWidth="1"/>
    <col min="4382" max="4382" width="10.33203125" style="37" customWidth="1"/>
    <col min="4383" max="4383" width="9.6640625" style="37" customWidth="1"/>
    <col min="4384" max="4385" width="11.5" style="37" customWidth="1"/>
    <col min="4386" max="4386" width="8.5" style="37" customWidth="1"/>
    <col min="4387" max="4387" width="10.6640625" style="37" customWidth="1"/>
    <col min="4388" max="4608" width="8.83203125" style="37"/>
    <col min="4609" max="4609" width="17.5" style="37" customWidth="1"/>
    <col min="4610" max="4610" width="12.1640625" style="37" customWidth="1"/>
    <col min="4611" max="4611" width="6.5" style="37" customWidth="1"/>
    <col min="4612" max="4612" width="12.1640625" style="37" customWidth="1"/>
    <col min="4613" max="4613" width="6.5" style="37" customWidth="1"/>
    <col min="4614" max="4614" width="12.1640625" style="37" customWidth="1"/>
    <col min="4615" max="4615" width="6.5" style="37" customWidth="1"/>
    <col min="4616" max="4616" width="12.1640625" style="37" customWidth="1"/>
    <col min="4617" max="4617" width="6.5" style="37" customWidth="1"/>
    <col min="4618" max="4618" width="12.1640625" style="37" customWidth="1"/>
    <col min="4619" max="4619" width="6.5" style="37" customWidth="1"/>
    <col min="4620" max="4620" width="12.1640625" style="37" customWidth="1"/>
    <col min="4621" max="4621" width="6.5" style="37" customWidth="1"/>
    <col min="4622" max="4622" width="12.1640625" style="37" customWidth="1"/>
    <col min="4623" max="4623" width="6.5" style="37" customWidth="1"/>
    <col min="4624" max="4624" width="12.1640625" style="37" customWidth="1"/>
    <col min="4625" max="4625" width="6.5" style="37" customWidth="1"/>
    <col min="4626" max="4626" width="3.33203125" style="37" customWidth="1"/>
    <col min="4627" max="4627" width="15.33203125" style="37" customWidth="1"/>
    <col min="4628" max="4628" width="10.83203125" style="37" customWidth="1"/>
    <col min="4629" max="4629" width="10.33203125" style="37" customWidth="1"/>
    <col min="4630" max="4630" width="9.6640625" style="37" customWidth="1"/>
    <col min="4631" max="4632" width="11.5" style="37" customWidth="1"/>
    <col min="4633" max="4633" width="8.5" style="37" customWidth="1"/>
    <col min="4634" max="4634" width="10.6640625" style="37" customWidth="1"/>
    <col min="4635" max="4635" width="2.5" style="37" customWidth="1"/>
    <col min="4636" max="4636" width="15.33203125" style="37" customWidth="1"/>
    <col min="4637" max="4637" width="10.83203125" style="37" customWidth="1"/>
    <col min="4638" max="4638" width="10.33203125" style="37" customWidth="1"/>
    <col min="4639" max="4639" width="9.6640625" style="37" customWidth="1"/>
    <col min="4640" max="4641" width="11.5" style="37" customWidth="1"/>
    <col min="4642" max="4642" width="8.5" style="37" customWidth="1"/>
    <col min="4643" max="4643" width="10.6640625" style="37" customWidth="1"/>
    <col min="4644" max="4864" width="8.83203125" style="37"/>
    <col min="4865" max="4865" width="17.5" style="37" customWidth="1"/>
    <col min="4866" max="4866" width="12.1640625" style="37" customWidth="1"/>
    <col min="4867" max="4867" width="6.5" style="37" customWidth="1"/>
    <col min="4868" max="4868" width="12.1640625" style="37" customWidth="1"/>
    <col min="4869" max="4869" width="6.5" style="37" customWidth="1"/>
    <col min="4870" max="4870" width="12.1640625" style="37" customWidth="1"/>
    <col min="4871" max="4871" width="6.5" style="37" customWidth="1"/>
    <col min="4872" max="4872" width="12.1640625" style="37" customWidth="1"/>
    <col min="4873" max="4873" width="6.5" style="37" customWidth="1"/>
    <col min="4874" max="4874" width="12.1640625" style="37" customWidth="1"/>
    <col min="4875" max="4875" width="6.5" style="37" customWidth="1"/>
    <col min="4876" max="4876" width="12.1640625" style="37" customWidth="1"/>
    <col min="4877" max="4877" width="6.5" style="37" customWidth="1"/>
    <col min="4878" max="4878" width="12.1640625" style="37" customWidth="1"/>
    <col min="4879" max="4879" width="6.5" style="37" customWidth="1"/>
    <col min="4880" max="4880" width="12.1640625" style="37" customWidth="1"/>
    <col min="4881" max="4881" width="6.5" style="37" customWidth="1"/>
    <col min="4882" max="4882" width="3.33203125" style="37" customWidth="1"/>
    <col min="4883" max="4883" width="15.33203125" style="37" customWidth="1"/>
    <col min="4884" max="4884" width="10.83203125" style="37" customWidth="1"/>
    <col min="4885" max="4885" width="10.33203125" style="37" customWidth="1"/>
    <col min="4886" max="4886" width="9.6640625" style="37" customWidth="1"/>
    <col min="4887" max="4888" width="11.5" style="37" customWidth="1"/>
    <col min="4889" max="4889" width="8.5" style="37" customWidth="1"/>
    <col min="4890" max="4890" width="10.6640625" style="37" customWidth="1"/>
    <col min="4891" max="4891" width="2.5" style="37" customWidth="1"/>
    <col min="4892" max="4892" width="15.33203125" style="37" customWidth="1"/>
    <col min="4893" max="4893" width="10.83203125" style="37" customWidth="1"/>
    <col min="4894" max="4894" width="10.33203125" style="37" customWidth="1"/>
    <col min="4895" max="4895" width="9.6640625" style="37" customWidth="1"/>
    <col min="4896" max="4897" width="11.5" style="37" customWidth="1"/>
    <col min="4898" max="4898" width="8.5" style="37" customWidth="1"/>
    <col min="4899" max="4899" width="10.6640625" style="37" customWidth="1"/>
    <col min="4900" max="5120" width="8.83203125" style="37"/>
    <col min="5121" max="5121" width="17.5" style="37" customWidth="1"/>
    <col min="5122" max="5122" width="12.1640625" style="37" customWidth="1"/>
    <col min="5123" max="5123" width="6.5" style="37" customWidth="1"/>
    <col min="5124" max="5124" width="12.1640625" style="37" customWidth="1"/>
    <col min="5125" max="5125" width="6.5" style="37" customWidth="1"/>
    <col min="5126" max="5126" width="12.1640625" style="37" customWidth="1"/>
    <col min="5127" max="5127" width="6.5" style="37" customWidth="1"/>
    <col min="5128" max="5128" width="12.1640625" style="37" customWidth="1"/>
    <col min="5129" max="5129" width="6.5" style="37" customWidth="1"/>
    <col min="5130" max="5130" width="12.1640625" style="37" customWidth="1"/>
    <col min="5131" max="5131" width="6.5" style="37" customWidth="1"/>
    <col min="5132" max="5132" width="12.1640625" style="37" customWidth="1"/>
    <col min="5133" max="5133" width="6.5" style="37" customWidth="1"/>
    <col min="5134" max="5134" width="12.1640625" style="37" customWidth="1"/>
    <col min="5135" max="5135" width="6.5" style="37" customWidth="1"/>
    <col min="5136" max="5136" width="12.1640625" style="37" customWidth="1"/>
    <col min="5137" max="5137" width="6.5" style="37" customWidth="1"/>
    <col min="5138" max="5138" width="3.33203125" style="37" customWidth="1"/>
    <col min="5139" max="5139" width="15.33203125" style="37" customWidth="1"/>
    <col min="5140" max="5140" width="10.83203125" style="37" customWidth="1"/>
    <col min="5141" max="5141" width="10.33203125" style="37" customWidth="1"/>
    <col min="5142" max="5142" width="9.6640625" style="37" customWidth="1"/>
    <col min="5143" max="5144" width="11.5" style="37" customWidth="1"/>
    <col min="5145" max="5145" width="8.5" style="37" customWidth="1"/>
    <col min="5146" max="5146" width="10.6640625" style="37" customWidth="1"/>
    <col min="5147" max="5147" width="2.5" style="37" customWidth="1"/>
    <col min="5148" max="5148" width="15.33203125" style="37" customWidth="1"/>
    <col min="5149" max="5149" width="10.83203125" style="37" customWidth="1"/>
    <col min="5150" max="5150" width="10.33203125" style="37" customWidth="1"/>
    <col min="5151" max="5151" width="9.6640625" style="37" customWidth="1"/>
    <col min="5152" max="5153" width="11.5" style="37" customWidth="1"/>
    <col min="5154" max="5154" width="8.5" style="37" customWidth="1"/>
    <col min="5155" max="5155" width="10.6640625" style="37" customWidth="1"/>
    <col min="5156" max="5376" width="8.83203125" style="37"/>
    <col min="5377" max="5377" width="17.5" style="37" customWidth="1"/>
    <col min="5378" max="5378" width="12.1640625" style="37" customWidth="1"/>
    <col min="5379" max="5379" width="6.5" style="37" customWidth="1"/>
    <col min="5380" max="5380" width="12.1640625" style="37" customWidth="1"/>
    <col min="5381" max="5381" width="6.5" style="37" customWidth="1"/>
    <col min="5382" max="5382" width="12.1640625" style="37" customWidth="1"/>
    <col min="5383" max="5383" width="6.5" style="37" customWidth="1"/>
    <col min="5384" max="5384" width="12.1640625" style="37" customWidth="1"/>
    <col min="5385" max="5385" width="6.5" style="37" customWidth="1"/>
    <col min="5386" max="5386" width="12.1640625" style="37" customWidth="1"/>
    <col min="5387" max="5387" width="6.5" style="37" customWidth="1"/>
    <col min="5388" max="5388" width="12.1640625" style="37" customWidth="1"/>
    <col min="5389" max="5389" width="6.5" style="37" customWidth="1"/>
    <col min="5390" max="5390" width="12.1640625" style="37" customWidth="1"/>
    <col min="5391" max="5391" width="6.5" style="37" customWidth="1"/>
    <col min="5392" max="5392" width="12.1640625" style="37" customWidth="1"/>
    <col min="5393" max="5393" width="6.5" style="37" customWidth="1"/>
    <col min="5394" max="5394" width="3.33203125" style="37" customWidth="1"/>
    <col min="5395" max="5395" width="15.33203125" style="37" customWidth="1"/>
    <col min="5396" max="5396" width="10.83203125" style="37" customWidth="1"/>
    <col min="5397" max="5397" width="10.33203125" style="37" customWidth="1"/>
    <col min="5398" max="5398" width="9.6640625" style="37" customWidth="1"/>
    <col min="5399" max="5400" width="11.5" style="37" customWidth="1"/>
    <col min="5401" max="5401" width="8.5" style="37" customWidth="1"/>
    <col min="5402" max="5402" width="10.6640625" style="37" customWidth="1"/>
    <col min="5403" max="5403" width="2.5" style="37" customWidth="1"/>
    <col min="5404" max="5404" width="15.33203125" style="37" customWidth="1"/>
    <col min="5405" max="5405" width="10.83203125" style="37" customWidth="1"/>
    <col min="5406" max="5406" width="10.33203125" style="37" customWidth="1"/>
    <col min="5407" max="5407" width="9.6640625" style="37" customWidth="1"/>
    <col min="5408" max="5409" width="11.5" style="37" customWidth="1"/>
    <col min="5410" max="5410" width="8.5" style="37" customWidth="1"/>
    <col min="5411" max="5411" width="10.6640625" style="37" customWidth="1"/>
    <col min="5412" max="5632" width="8.83203125" style="37"/>
    <col min="5633" max="5633" width="17.5" style="37" customWidth="1"/>
    <col min="5634" max="5634" width="12.1640625" style="37" customWidth="1"/>
    <col min="5635" max="5635" width="6.5" style="37" customWidth="1"/>
    <col min="5636" max="5636" width="12.1640625" style="37" customWidth="1"/>
    <col min="5637" max="5637" width="6.5" style="37" customWidth="1"/>
    <col min="5638" max="5638" width="12.1640625" style="37" customWidth="1"/>
    <col min="5639" max="5639" width="6.5" style="37" customWidth="1"/>
    <col min="5640" max="5640" width="12.1640625" style="37" customWidth="1"/>
    <col min="5641" max="5641" width="6.5" style="37" customWidth="1"/>
    <col min="5642" max="5642" width="12.1640625" style="37" customWidth="1"/>
    <col min="5643" max="5643" width="6.5" style="37" customWidth="1"/>
    <col min="5644" max="5644" width="12.1640625" style="37" customWidth="1"/>
    <col min="5645" max="5645" width="6.5" style="37" customWidth="1"/>
    <col min="5646" max="5646" width="12.1640625" style="37" customWidth="1"/>
    <col min="5647" max="5647" width="6.5" style="37" customWidth="1"/>
    <col min="5648" max="5648" width="12.1640625" style="37" customWidth="1"/>
    <col min="5649" max="5649" width="6.5" style="37" customWidth="1"/>
    <col min="5650" max="5650" width="3.33203125" style="37" customWidth="1"/>
    <col min="5651" max="5651" width="15.33203125" style="37" customWidth="1"/>
    <col min="5652" max="5652" width="10.83203125" style="37" customWidth="1"/>
    <col min="5653" max="5653" width="10.33203125" style="37" customWidth="1"/>
    <col min="5654" max="5654" width="9.6640625" style="37" customWidth="1"/>
    <col min="5655" max="5656" width="11.5" style="37" customWidth="1"/>
    <col min="5657" max="5657" width="8.5" style="37" customWidth="1"/>
    <col min="5658" max="5658" width="10.6640625" style="37" customWidth="1"/>
    <col min="5659" max="5659" width="2.5" style="37" customWidth="1"/>
    <col min="5660" max="5660" width="15.33203125" style="37" customWidth="1"/>
    <col min="5661" max="5661" width="10.83203125" style="37" customWidth="1"/>
    <col min="5662" max="5662" width="10.33203125" style="37" customWidth="1"/>
    <col min="5663" max="5663" width="9.6640625" style="37" customWidth="1"/>
    <col min="5664" max="5665" width="11.5" style="37" customWidth="1"/>
    <col min="5666" max="5666" width="8.5" style="37" customWidth="1"/>
    <col min="5667" max="5667" width="10.6640625" style="37" customWidth="1"/>
    <col min="5668" max="5888" width="8.83203125" style="37"/>
    <col min="5889" max="5889" width="17.5" style="37" customWidth="1"/>
    <col min="5890" max="5890" width="12.1640625" style="37" customWidth="1"/>
    <col min="5891" max="5891" width="6.5" style="37" customWidth="1"/>
    <col min="5892" max="5892" width="12.1640625" style="37" customWidth="1"/>
    <col min="5893" max="5893" width="6.5" style="37" customWidth="1"/>
    <col min="5894" max="5894" width="12.1640625" style="37" customWidth="1"/>
    <col min="5895" max="5895" width="6.5" style="37" customWidth="1"/>
    <col min="5896" max="5896" width="12.1640625" style="37" customWidth="1"/>
    <col min="5897" max="5897" width="6.5" style="37" customWidth="1"/>
    <col min="5898" max="5898" width="12.1640625" style="37" customWidth="1"/>
    <col min="5899" max="5899" width="6.5" style="37" customWidth="1"/>
    <col min="5900" max="5900" width="12.1640625" style="37" customWidth="1"/>
    <col min="5901" max="5901" width="6.5" style="37" customWidth="1"/>
    <col min="5902" max="5902" width="12.1640625" style="37" customWidth="1"/>
    <col min="5903" max="5903" width="6.5" style="37" customWidth="1"/>
    <col min="5904" max="5904" width="12.1640625" style="37" customWidth="1"/>
    <col min="5905" max="5905" width="6.5" style="37" customWidth="1"/>
    <col min="5906" max="5906" width="3.33203125" style="37" customWidth="1"/>
    <col min="5907" max="5907" width="15.33203125" style="37" customWidth="1"/>
    <col min="5908" max="5908" width="10.83203125" style="37" customWidth="1"/>
    <col min="5909" max="5909" width="10.33203125" style="37" customWidth="1"/>
    <col min="5910" max="5910" width="9.6640625" style="37" customWidth="1"/>
    <col min="5911" max="5912" width="11.5" style="37" customWidth="1"/>
    <col min="5913" max="5913" width="8.5" style="37" customWidth="1"/>
    <col min="5914" max="5914" width="10.6640625" style="37" customWidth="1"/>
    <col min="5915" max="5915" width="2.5" style="37" customWidth="1"/>
    <col min="5916" max="5916" width="15.33203125" style="37" customWidth="1"/>
    <col min="5917" max="5917" width="10.83203125" style="37" customWidth="1"/>
    <col min="5918" max="5918" width="10.33203125" style="37" customWidth="1"/>
    <col min="5919" max="5919" width="9.6640625" style="37" customWidth="1"/>
    <col min="5920" max="5921" width="11.5" style="37" customWidth="1"/>
    <col min="5922" max="5922" width="8.5" style="37" customWidth="1"/>
    <col min="5923" max="5923" width="10.6640625" style="37" customWidth="1"/>
    <col min="5924" max="6144" width="8.83203125" style="37"/>
    <col min="6145" max="6145" width="17.5" style="37" customWidth="1"/>
    <col min="6146" max="6146" width="12.1640625" style="37" customWidth="1"/>
    <col min="6147" max="6147" width="6.5" style="37" customWidth="1"/>
    <col min="6148" max="6148" width="12.1640625" style="37" customWidth="1"/>
    <col min="6149" max="6149" width="6.5" style="37" customWidth="1"/>
    <col min="6150" max="6150" width="12.1640625" style="37" customWidth="1"/>
    <col min="6151" max="6151" width="6.5" style="37" customWidth="1"/>
    <col min="6152" max="6152" width="12.1640625" style="37" customWidth="1"/>
    <col min="6153" max="6153" width="6.5" style="37" customWidth="1"/>
    <col min="6154" max="6154" width="12.1640625" style="37" customWidth="1"/>
    <col min="6155" max="6155" width="6.5" style="37" customWidth="1"/>
    <col min="6156" max="6156" width="12.1640625" style="37" customWidth="1"/>
    <col min="6157" max="6157" width="6.5" style="37" customWidth="1"/>
    <col min="6158" max="6158" width="12.1640625" style="37" customWidth="1"/>
    <col min="6159" max="6159" width="6.5" style="37" customWidth="1"/>
    <col min="6160" max="6160" width="12.1640625" style="37" customWidth="1"/>
    <col min="6161" max="6161" width="6.5" style="37" customWidth="1"/>
    <col min="6162" max="6162" width="3.33203125" style="37" customWidth="1"/>
    <col min="6163" max="6163" width="15.33203125" style="37" customWidth="1"/>
    <col min="6164" max="6164" width="10.83203125" style="37" customWidth="1"/>
    <col min="6165" max="6165" width="10.33203125" style="37" customWidth="1"/>
    <col min="6166" max="6166" width="9.6640625" style="37" customWidth="1"/>
    <col min="6167" max="6168" width="11.5" style="37" customWidth="1"/>
    <col min="6169" max="6169" width="8.5" style="37" customWidth="1"/>
    <col min="6170" max="6170" width="10.6640625" style="37" customWidth="1"/>
    <col min="6171" max="6171" width="2.5" style="37" customWidth="1"/>
    <col min="6172" max="6172" width="15.33203125" style="37" customWidth="1"/>
    <col min="6173" max="6173" width="10.83203125" style="37" customWidth="1"/>
    <col min="6174" max="6174" width="10.33203125" style="37" customWidth="1"/>
    <col min="6175" max="6175" width="9.6640625" style="37" customWidth="1"/>
    <col min="6176" max="6177" width="11.5" style="37" customWidth="1"/>
    <col min="6178" max="6178" width="8.5" style="37" customWidth="1"/>
    <col min="6179" max="6179" width="10.6640625" style="37" customWidth="1"/>
    <col min="6180" max="6400" width="8.83203125" style="37"/>
    <col min="6401" max="6401" width="17.5" style="37" customWidth="1"/>
    <col min="6402" max="6402" width="12.1640625" style="37" customWidth="1"/>
    <col min="6403" max="6403" width="6.5" style="37" customWidth="1"/>
    <col min="6404" max="6404" width="12.1640625" style="37" customWidth="1"/>
    <col min="6405" max="6405" width="6.5" style="37" customWidth="1"/>
    <col min="6406" max="6406" width="12.1640625" style="37" customWidth="1"/>
    <col min="6407" max="6407" width="6.5" style="37" customWidth="1"/>
    <col min="6408" max="6408" width="12.1640625" style="37" customWidth="1"/>
    <col min="6409" max="6409" width="6.5" style="37" customWidth="1"/>
    <col min="6410" max="6410" width="12.1640625" style="37" customWidth="1"/>
    <col min="6411" max="6411" width="6.5" style="37" customWidth="1"/>
    <col min="6412" max="6412" width="12.1640625" style="37" customWidth="1"/>
    <col min="6413" max="6413" width="6.5" style="37" customWidth="1"/>
    <col min="6414" max="6414" width="12.1640625" style="37" customWidth="1"/>
    <col min="6415" max="6415" width="6.5" style="37" customWidth="1"/>
    <col min="6416" max="6416" width="12.1640625" style="37" customWidth="1"/>
    <col min="6417" max="6417" width="6.5" style="37" customWidth="1"/>
    <col min="6418" max="6418" width="3.33203125" style="37" customWidth="1"/>
    <col min="6419" max="6419" width="15.33203125" style="37" customWidth="1"/>
    <col min="6420" max="6420" width="10.83203125" style="37" customWidth="1"/>
    <col min="6421" max="6421" width="10.33203125" style="37" customWidth="1"/>
    <col min="6422" max="6422" width="9.6640625" style="37" customWidth="1"/>
    <col min="6423" max="6424" width="11.5" style="37" customWidth="1"/>
    <col min="6425" max="6425" width="8.5" style="37" customWidth="1"/>
    <col min="6426" max="6426" width="10.6640625" style="37" customWidth="1"/>
    <col min="6427" max="6427" width="2.5" style="37" customWidth="1"/>
    <col min="6428" max="6428" width="15.33203125" style="37" customWidth="1"/>
    <col min="6429" max="6429" width="10.83203125" style="37" customWidth="1"/>
    <col min="6430" max="6430" width="10.33203125" style="37" customWidth="1"/>
    <col min="6431" max="6431" width="9.6640625" style="37" customWidth="1"/>
    <col min="6432" max="6433" width="11.5" style="37" customWidth="1"/>
    <col min="6434" max="6434" width="8.5" style="37" customWidth="1"/>
    <col min="6435" max="6435" width="10.6640625" style="37" customWidth="1"/>
    <col min="6436" max="6656" width="8.83203125" style="37"/>
    <col min="6657" max="6657" width="17.5" style="37" customWidth="1"/>
    <col min="6658" max="6658" width="12.1640625" style="37" customWidth="1"/>
    <col min="6659" max="6659" width="6.5" style="37" customWidth="1"/>
    <col min="6660" max="6660" width="12.1640625" style="37" customWidth="1"/>
    <col min="6661" max="6661" width="6.5" style="37" customWidth="1"/>
    <col min="6662" max="6662" width="12.1640625" style="37" customWidth="1"/>
    <col min="6663" max="6663" width="6.5" style="37" customWidth="1"/>
    <col min="6664" max="6664" width="12.1640625" style="37" customWidth="1"/>
    <col min="6665" max="6665" width="6.5" style="37" customWidth="1"/>
    <col min="6666" max="6666" width="12.1640625" style="37" customWidth="1"/>
    <col min="6667" max="6667" width="6.5" style="37" customWidth="1"/>
    <col min="6668" max="6668" width="12.1640625" style="37" customWidth="1"/>
    <col min="6669" max="6669" width="6.5" style="37" customWidth="1"/>
    <col min="6670" max="6670" width="12.1640625" style="37" customWidth="1"/>
    <col min="6671" max="6671" width="6.5" style="37" customWidth="1"/>
    <col min="6672" max="6672" width="12.1640625" style="37" customWidth="1"/>
    <col min="6673" max="6673" width="6.5" style="37" customWidth="1"/>
    <col min="6674" max="6674" width="3.33203125" style="37" customWidth="1"/>
    <col min="6675" max="6675" width="15.33203125" style="37" customWidth="1"/>
    <col min="6676" max="6676" width="10.83203125" style="37" customWidth="1"/>
    <col min="6677" max="6677" width="10.33203125" style="37" customWidth="1"/>
    <col min="6678" max="6678" width="9.6640625" style="37" customWidth="1"/>
    <col min="6679" max="6680" width="11.5" style="37" customWidth="1"/>
    <col min="6681" max="6681" width="8.5" style="37" customWidth="1"/>
    <col min="6682" max="6682" width="10.6640625" style="37" customWidth="1"/>
    <col min="6683" max="6683" width="2.5" style="37" customWidth="1"/>
    <col min="6684" max="6684" width="15.33203125" style="37" customWidth="1"/>
    <col min="6685" max="6685" width="10.83203125" style="37" customWidth="1"/>
    <col min="6686" max="6686" width="10.33203125" style="37" customWidth="1"/>
    <col min="6687" max="6687" width="9.6640625" style="37" customWidth="1"/>
    <col min="6688" max="6689" width="11.5" style="37" customWidth="1"/>
    <col min="6690" max="6690" width="8.5" style="37" customWidth="1"/>
    <col min="6691" max="6691" width="10.6640625" style="37" customWidth="1"/>
    <col min="6692" max="6912" width="8.83203125" style="37"/>
    <col min="6913" max="6913" width="17.5" style="37" customWidth="1"/>
    <col min="6914" max="6914" width="12.1640625" style="37" customWidth="1"/>
    <col min="6915" max="6915" width="6.5" style="37" customWidth="1"/>
    <col min="6916" max="6916" width="12.1640625" style="37" customWidth="1"/>
    <col min="6917" max="6917" width="6.5" style="37" customWidth="1"/>
    <col min="6918" max="6918" width="12.1640625" style="37" customWidth="1"/>
    <col min="6919" max="6919" width="6.5" style="37" customWidth="1"/>
    <col min="6920" max="6920" width="12.1640625" style="37" customWidth="1"/>
    <col min="6921" max="6921" width="6.5" style="37" customWidth="1"/>
    <col min="6922" max="6922" width="12.1640625" style="37" customWidth="1"/>
    <col min="6923" max="6923" width="6.5" style="37" customWidth="1"/>
    <col min="6924" max="6924" width="12.1640625" style="37" customWidth="1"/>
    <col min="6925" max="6925" width="6.5" style="37" customWidth="1"/>
    <col min="6926" max="6926" width="12.1640625" style="37" customWidth="1"/>
    <col min="6927" max="6927" width="6.5" style="37" customWidth="1"/>
    <col min="6928" max="6928" width="12.1640625" style="37" customWidth="1"/>
    <col min="6929" max="6929" width="6.5" style="37" customWidth="1"/>
    <col min="6930" max="6930" width="3.33203125" style="37" customWidth="1"/>
    <col min="6931" max="6931" width="15.33203125" style="37" customWidth="1"/>
    <col min="6932" max="6932" width="10.83203125" style="37" customWidth="1"/>
    <col min="6933" max="6933" width="10.33203125" style="37" customWidth="1"/>
    <col min="6934" max="6934" width="9.6640625" style="37" customWidth="1"/>
    <col min="6935" max="6936" width="11.5" style="37" customWidth="1"/>
    <col min="6937" max="6937" width="8.5" style="37" customWidth="1"/>
    <col min="6938" max="6938" width="10.6640625" style="37" customWidth="1"/>
    <col min="6939" max="6939" width="2.5" style="37" customWidth="1"/>
    <col min="6940" max="6940" width="15.33203125" style="37" customWidth="1"/>
    <col min="6941" max="6941" width="10.83203125" style="37" customWidth="1"/>
    <col min="6942" max="6942" width="10.33203125" style="37" customWidth="1"/>
    <col min="6943" max="6943" width="9.6640625" style="37" customWidth="1"/>
    <col min="6944" max="6945" width="11.5" style="37" customWidth="1"/>
    <col min="6946" max="6946" width="8.5" style="37" customWidth="1"/>
    <col min="6947" max="6947" width="10.6640625" style="37" customWidth="1"/>
    <col min="6948" max="7168" width="8.83203125" style="37"/>
    <col min="7169" max="7169" width="17.5" style="37" customWidth="1"/>
    <col min="7170" max="7170" width="12.1640625" style="37" customWidth="1"/>
    <col min="7171" max="7171" width="6.5" style="37" customWidth="1"/>
    <col min="7172" max="7172" width="12.1640625" style="37" customWidth="1"/>
    <col min="7173" max="7173" width="6.5" style="37" customWidth="1"/>
    <col min="7174" max="7174" width="12.1640625" style="37" customWidth="1"/>
    <col min="7175" max="7175" width="6.5" style="37" customWidth="1"/>
    <col min="7176" max="7176" width="12.1640625" style="37" customWidth="1"/>
    <col min="7177" max="7177" width="6.5" style="37" customWidth="1"/>
    <col min="7178" max="7178" width="12.1640625" style="37" customWidth="1"/>
    <col min="7179" max="7179" width="6.5" style="37" customWidth="1"/>
    <col min="7180" max="7180" width="12.1640625" style="37" customWidth="1"/>
    <col min="7181" max="7181" width="6.5" style="37" customWidth="1"/>
    <col min="7182" max="7182" width="12.1640625" style="37" customWidth="1"/>
    <col min="7183" max="7183" width="6.5" style="37" customWidth="1"/>
    <col min="7184" max="7184" width="12.1640625" style="37" customWidth="1"/>
    <col min="7185" max="7185" width="6.5" style="37" customWidth="1"/>
    <col min="7186" max="7186" width="3.33203125" style="37" customWidth="1"/>
    <col min="7187" max="7187" width="15.33203125" style="37" customWidth="1"/>
    <col min="7188" max="7188" width="10.83203125" style="37" customWidth="1"/>
    <col min="7189" max="7189" width="10.33203125" style="37" customWidth="1"/>
    <col min="7190" max="7190" width="9.6640625" style="37" customWidth="1"/>
    <col min="7191" max="7192" width="11.5" style="37" customWidth="1"/>
    <col min="7193" max="7193" width="8.5" style="37" customWidth="1"/>
    <col min="7194" max="7194" width="10.6640625" style="37" customWidth="1"/>
    <col min="7195" max="7195" width="2.5" style="37" customWidth="1"/>
    <col min="7196" max="7196" width="15.33203125" style="37" customWidth="1"/>
    <col min="7197" max="7197" width="10.83203125" style="37" customWidth="1"/>
    <col min="7198" max="7198" width="10.33203125" style="37" customWidth="1"/>
    <col min="7199" max="7199" width="9.6640625" style="37" customWidth="1"/>
    <col min="7200" max="7201" width="11.5" style="37" customWidth="1"/>
    <col min="7202" max="7202" width="8.5" style="37" customWidth="1"/>
    <col min="7203" max="7203" width="10.6640625" style="37" customWidth="1"/>
    <col min="7204" max="7424" width="8.83203125" style="37"/>
    <col min="7425" max="7425" width="17.5" style="37" customWidth="1"/>
    <col min="7426" max="7426" width="12.1640625" style="37" customWidth="1"/>
    <col min="7427" max="7427" width="6.5" style="37" customWidth="1"/>
    <col min="7428" max="7428" width="12.1640625" style="37" customWidth="1"/>
    <col min="7429" max="7429" width="6.5" style="37" customWidth="1"/>
    <col min="7430" max="7430" width="12.1640625" style="37" customWidth="1"/>
    <col min="7431" max="7431" width="6.5" style="37" customWidth="1"/>
    <col min="7432" max="7432" width="12.1640625" style="37" customWidth="1"/>
    <col min="7433" max="7433" width="6.5" style="37" customWidth="1"/>
    <col min="7434" max="7434" width="12.1640625" style="37" customWidth="1"/>
    <col min="7435" max="7435" width="6.5" style="37" customWidth="1"/>
    <col min="7436" max="7436" width="12.1640625" style="37" customWidth="1"/>
    <col min="7437" max="7437" width="6.5" style="37" customWidth="1"/>
    <col min="7438" max="7438" width="12.1640625" style="37" customWidth="1"/>
    <col min="7439" max="7439" width="6.5" style="37" customWidth="1"/>
    <col min="7440" max="7440" width="12.1640625" style="37" customWidth="1"/>
    <col min="7441" max="7441" width="6.5" style="37" customWidth="1"/>
    <col min="7442" max="7442" width="3.33203125" style="37" customWidth="1"/>
    <col min="7443" max="7443" width="15.33203125" style="37" customWidth="1"/>
    <col min="7444" max="7444" width="10.83203125" style="37" customWidth="1"/>
    <col min="7445" max="7445" width="10.33203125" style="37" customWidth="1"/>
    <col min="7446" max="7446" width="9.6640625" style="37" customWidth="1"/>
    <col min="7447" max="7448" width="11.5" style="37" customWidth="1"/>
    <col min="7449" max="7449" width="8.5" style="37" customWidth="1"/>
    <col min="7450" max="7450" width="10.6640625" style="37" customWidth="1"/>
    <col min="7451" max="7451" width="2.5" style="37" customWidth="1"/>
    <col min="7452" max="7452" width="15.33203125" style="37" customWidth="1"/>
    <col min="7453" max="7453" width="10.83203125" style="37" customWidth="1"/>
    <col min="7454" max="7454" width="10.33203125" style="37" customWidth="1"/>
    <col min="7455" max="7455" width="9.6640625" style="37" customWidth="1"/>
    <col min="7456" max="7457" width="11.5" style="37" customWidth="1"/>
    <col min="7458" max="7458" width="8.5" style="37" customWidth="1"/>
    <col min="7459" max="7459" width="10.6640625" style="37" customWidth="1"/>
    <col min="7460" max="7680" width="8.83203125" style="37"/>
    <col min="7681" max="7681" width="17.5" style="37" customWidth="1"/>
    <col min="7682" max="7682" width="12.1640625" style="37" customWidth="1"/>
    <col min="7683" max="7683" width="6.5" style="37" customWidth="1"/>
    <col min="7684" max="7684" width="12.1640625" style="37" customWidth="1"/>
    <col min="7685" max="7685" width="6.5" style="37" customWidth="1"/>
    <col min="7686" max="7686" width="12.1640625" style="37" customWidth="1"/>
    <col min="7687" max="7687" width="6.5" style="37" customWidth="1"/>
    <col min="7688" max="7688" width="12.1640625" style="37" customWidth="1"/>
    <col min="7689" max="7689" width="6.5" style="37" customWidth="1"/>
    <col min="7690" max="7690" width="12.1640625" style="37" customWidth="1"/>
    <col min="7691" max="7691" width="6.5" style="37" customWidth="1"/>
    <col min="7692" max="7692" width="12.1640625" style="37" customWidth="1"/>
    <col min="7693" max="7693" width="6.5" style="37" customWidth="1"/>
    <col min="7694" max="7694" width="12.1640625" style="37" customWidth="1"/>
    <col min="7695" max="7695" width="6.5" style="37" customWidth="1"/>
    <col min="7696" max="7696" width="12.1640625" style="37" customWidth="1"/>
    <col min="7697" max="7697" width="6.5" style="37" customWidth="1"/>
    <col min="7698" max="7698" width="3.33203125" style="37" customWidth="1"/>
    <col min="7699" max="7699" width="15.33203125" style="37" customWidth="1"/>
    <col min="7700" max="7700" width="10.83203125" style="37" customWidth="1"/>
    <col min="7701" max="7701" width="10.33203125" style="37" customWidth="1"/>
    <col min="7702" max="7702" width="9.6640625" style="37" customWidth="1"/>
    <col min="7703" max="7704" width="11.5" style="37" customWidth="1"/>
    <col min="7705" max="7705" width="8.5" style="37" customWidth="1"/>
    <col min="7706" max="7706" width="10.6640625" style="37" customWidth="1"/>
    <col min="7707" max="7707" width="2.5" style="37" customWidth="1"/>
    <col min="7708" max="7708" width="15.33203125" style="37" customWidth="1"/>
    <col min="7709" max="7709" width="10.83203125" style="37" customWidth="1"/>
    <col min="7710" max="7710" width="10.33203125" style="37" customWidth="1"/>
    <col min="7711" max="7711" width="9.6640625" style="37" customWidth="1"/>
    <col min="7712" max="7713" width="11.5" style="37" customWidth="1"/>
    <col min="7714" max="7714" width="8.5" style="37" customWidth="1"/>
    <col min="7715" max="7715" width="10.6640625" style="37" customWidth="1"/>
    <col min="7716" max="7936" width="8.83203125" style="37"/>
    <col min="7937" max="7937" width="17.5" style="37" customWidth="1"/>
    <col min="7938" max="7938" width="12.1640625" style="37" customWidth="1"/>
    <col min="7939" max="7939" width="6.5" style="37" customWidth="1"/>
    <col min="7940" max="7940" width="12.1640625" style="37" customWidth="1"/>
    <col min="7941" max="7941" width="6.5" style="37" customWidth="1"/>
    <col min="7942" max="7942" width="12.1640625" style="37" customWidth="1"/>
    <col min="7943" max="7943" width="6.5" style="37" customWidth="1"/>
    <col min="7944" max="7944" width="12.1640625" style="37" customWidth="1"/>
    <col min="7945" max="7945" width="6.5" style="37" customWidth="1"/>
    <col min="7946" max="7946" width="12.1640625" style="37" customWidth="1"/>
    <col min="7947" max="7947" width="6.5" style="37" customWidth="1"/>
    <col min="7948" max="7948" width="12.1640625" style="37" customWidth="1"/>
    <col min="7949" max="7949" width="6.5" style="37" customWidth="1"/>
    <col min="7950" max="7950" width="12.1640625" style="37" customWidth="1"/>
    <col min="7951" max="7951" width="6.5" style="37" customWidth="1"/>
    <col min="7952" max="7952" width="12.1640625" style="37" customWidth="1"/>
    <col min="7953" max="7953" width="6.5" style="37" customWidth="1"/>
    <col min="7954" max="7954" width="3.33203125" style="37" customWidth="1"/>
    <col min="7955" max="7955" width="15.33203125" style="37" customWidth="1"/>
    <col min="7956" max="7956" width="10.83203125" style="37" customWidth="1"/>
    <col min="7957" max="7957" width="10.33203125" style="37" customWidth="1"/>
    <col min="7958" max="7958" width="9.6640625" style="37" customWidth="1"/>
    <col min="7959" max="7960" width="11.5" style="37" customWidth="1"/>
    <col min="7961" max="7961" width="8.5" style="37" customWidth="1"/>
    <col min="7962" max="7962" width="10.6640625" style="37" customWidth="1"/>
    <col min="7963" max="7963" width="2.5" style="37" customWidth="1"/>
    <col min="7964" max="7964" width="15.33203125" style="37" customWidth="1"/>
    <col min="7965" max="7965" width="10.83203125" style="37" customWidth="1"/>
    <col min="7966" max="7966" width="10.33203125" style="37" customWidth="1"/>
    <col min="7967" max="7967" width="9.6640625" style="37" customWidth="1"/>
    <col min="7968" max="7969" width="11.5" style="37" customWidth="1"/>
    <col min="7970" max="7970" width="8.5" style="37" customWidth="1"/>
    <col min="7971" max="7971" width="10.6640625" style="37" customWidth="1"/>
    <col min="7972" max="8192" width="8.83203125" style="37"/>
    <col min="8193" max="8193" width="17.5" style="37" customWidth="1"/>
    <col min="8194" max="8194" width="12.1640625" style="37" customWidth="1"/>
    <col min="8195" max="8195" width="6.5" style="37" customWidth="1"/>
    <col min="8196" max="8196" width="12.1640625" style="37" customWidth="1"/>
    <col min="8197" max="8197" width="6.5" style="37" customWidth="1"/>
    <col min="8198" max="8198" width="12.1640625" style="37" customWidth="1"/>
    <col min="8199" max="8199" width="6.5" style="37" customWidth="1"/>
    <col min="8200" max="8200" width="12.1640625" style="37" customWidth="1"/>
    <col min="8201" max="8201" width="6.5" style="37" customWidth="1"/>
    <col min="8202" max="8202" width="12.1640625" style="37" customWidth="1"/>
    <col min="8203" max="8203" width="6.5" style="37" customWidth="1"/>
    <col min="8204" max="8204" width="12.1640625" style="37" customWidth="1"/>
    <col min="8205" max="8205" width="6.5" style="37" customWidth="1"/>
    <col min="8206" max="8206" width="12.1640625" style="37" customWidth="1"/>
    <col min="8207" max="8207" width="6.5" style="37" customWidth="1"/>
    <col min="8208" max="8208" width="12.1640625" style="37" customWidth="1"/>
    <col min="8209" max="8209" width="6.5" style="37" customWidth="1"/>
    <col min="8210" max="8210" width="3.33203125" style="37" customWidth="1"/>
    <col min="8211" max="8211" width="15.33203125" style="37" customWidth="1"/>
    <col min="8212" max="8212" width="10.83203125" style="37" customWidth="1"/>
    <col min="8213" max="8213" width="10.33203125" style="37" customWidth="1"/>
    <col min="8214" max="8214" width="9.6640625" style="37" customWidth="1"/>
    <col min="8215" max="8216" width="11.5" style="37" customWidth="1"/>
    <col min="8217" max="8217" width="8.5" style="37" customWidth="1"/>
    <col min="8218" max="8218" width="10.6640625" style="37" customWidth="1"/>
    <col min="8219" max="8219" width="2.5" style="37" customWidth="1"/>
    <col min="8220" max="8220" width="15.33203125" style="37" customWidth="1"/>
    <col min="8221" max="8221" width="10.83203125" style="37" customWidth="1"/>
    <col min="8222" max="8222" width="10.33203125" style="37" customWidth="1"/>
    <col min="8223" max="8223" width="9.6640625" style="37" customWidth="1"/>
    <col min="8224" max="8225" width="11.5" style="37" customWidth="1"/>
    <col min="8226" max="8226" width="8.5" style="37" customWidth="1"/>
    <col min="8227" max="8227" width="10.6640625" style="37" customWidth="1"/>
    <col min="8228" max="8448" width="8.83203125" style="37"/>
    <col min="8449" max="8449" width="17.5" style="37" customWidth="1"/>
    <col min="8450" max="8450" width="12.1640625" style="37" customWidth="1"/>
    <col min="8451" max="8451" width="6.5" style="37" customWidth="1"/>
    <col min="8452" max="8452" width="12.1640625" style="37" customWidth="1"/>
    <col min="8453" max="8453" width="6.5" style="37" customWidth="1"/>
    <col min="8454" max="8454" width="12.1640625" style="37" customWidth="1"/>
    <col min="8455" max="8455" width="6.5" style="37" customWidth="1"/>
    <col min="8456" max="8456" width="12.1640625" style="37" customWidth="1"/>
    <col min="8457" max="8457" width="6.5" style="37" customWidth="1"/>
    <col min="8458" max="8458" width="12.1640625" style="37" customWidth="1"/>
    <col min="8459" max="8459" width="6.5" style="37" customWidth="1"/>
    <col min="8460" max="8460" width="12.1640625" style="37" customWidth="1"/>
    <col min="8461" max="8461" width="6.5" style="37" customWidth="1"/>
    <col min="8462" max="8462" width="12.1640625" style="37" customWidth="1"/>
    <col min="8463" max="8463" width="6.5" style="37" customWidth="1"/>
    <col min="8464" max="8464" width="12.1640625" style="37" customWidth="1"/>
    <col min="8465" max="8465" width="6.5" style="37" customWidth="1"/>
    <col min="8466" max="8466" width="3.33203125" style="37" customWidth="1"/>
    <col min="8467" max="8467" width="15.33203125" style="37" customWidth="1"/>
    <col min="8468" max="8468" width="10.83203125" style="37" customWidth="1"/>
    <col min="8469" max="8469" width="10.33203125" style="37" customWidth="1"/>
    <col min="8470" max="8470" width="9.6640625" style="37" customWidth="1"/>
    <col min="8471" max="8472" width="11.5" style="37" customWidth="1"/>
    <col min="8473" max="8473" width="8.5" style="37" customWidth="1"/>
    <col min="8474" max="8474" width="10.6640625" style="37" customWidth="1"/>
    <col min="8475" max="8475" width="2.5" style="37" customWidth="1"/>
    <col min="8476" max="8476" width="15.33203125" style="37" customWidth="1"/>
    <col min="8477" max="8477" width="10.83203125" style="37" customWidth="1"/>
    <col min="8478" max="8478" width="10.33203125" style="37" customWidth="1"/>
    <col min="8479" max="8479" width="9.6640625" style="37" customWidth="1"/>
    <col min="8480" max="8481" width="11.5" style="37" customWidth="1"/>
    <col min="8482" max="8482" width="8.5" style="37" customWidth="1"/>
    <col min="8483" max="8483" width="10.6640625" style="37" customWidth="1"/>
    <col min="8484" max="8704" width="8.83203125" style="37"/>
    <col min="8705" max="8705" width="17.5" style="37" customWidth="1"/>
    <col min="8706" max="8706" width="12.1640625" style="37" customWidth="1"/>
    <col min="8707" max="8707" width="6.5" style="37" customWidth="1"/>
    <col min="8708" max="8708" width="12.1640625" style="37" customWidth="1"/>
    <col min="8709" max="8709" width="6.5" style="37" customWidth="1"/>
    <col min="8710" max="8710" width="12.1640625" style="37" customWidth="1"/>
    <col min="8711" max="8711" width="6.5" style="37" customWidth="1"/>
    <col min="8712" max="8712" width="12.1640625" style="37" customWidth="1"/>
    <col min="8713" max="8713" width="6.5" style="37" customWidth="1"/>
    <col min="8714" max="8714" width="12.1640625" style="37" customWidth="1"/>
    <col min="8715" max="8715" width="6.5" style="37" customWidth="1"/>
    <col min="8716" max="8716" width="12.1640625" style="37" customWidth="1"/>
    <col min="8717" max="8717" width="6.5" style="37" customWidth="1"/>
    <col min="8718" max="8718" width="12.1640625" style="37" customWidth="1"/>
    <col min="8719" max="8719" width="6.5" style="37" customWidth="1"/>
    <col min="8720" max="8720" width="12.1640625" style="37" customWidth="1"/>
    <col min="8721" max="8721" width="6.5" style="37" customWidth="1"/>
    <col min="8722" max="8722" width="3.33203125" style="37" customWidth="1"/>
    <col min="8723" max="8723" width="15.33203125" style="37" customWidth="1"/>
    <col min="8724" max="8724" width="10.83203125" style="37" customWidth="1"/>
    <col min="8725" max="8725" width="10.33203125" style="37" customWidth="1"/>
    <col min="8726" max="8726" width="9.6640625" style="37" customWidth="1"/>
    <col min="8727" max="8728" width="11.5" style="37" customWidth="1"/>
    <col min="8729" max="8729" width="8.5" style="37" customWidth="1"/>
    <col min="8730" max="8730" width="10.6640625" style="37" customWidth="1"/>
    <col min="8731" max="8731" width="2.5" style="37" customWidth="1"/>
    <col min="8732" max="8732" width="15.33203125" style="37" customWidth="1"/>
    <col min="8733" max="8733" width="10.83203125" style="37" customWidth="1"/>
    <col min="8734" max="8734" width="10.33203125" style="37" customWidth="1"/>
    <col min="8735" max="8735" width="9.6640625" style="37" customWidth="1"/>
    <col min="8736" max="8737" width="11.5" style="37" customWidth="1"/>
    <col min="8738" max="8738" width="8.5" style="37" customWidth="1"/>
    <col min="8739" max="8739" width="10.6640625" style="37" customWidth="1"/>
    <col min="8740" max="8960" width="8.83203125" style="37"/>
    <col min="8961" max="8961" width="17.5" style="37" customWidth="1"/>
    <col min="8962" max="8962" width="12.1640625" style="37" customWidth="1"/>
    <col min="8963" max="8963" width="6.5" style="37" customWidth="1"/>
    <col min="8964" max="8964" width="12.1640625" style="37" customWidth="1"/>
    <col min="8965" max="8965" width="6.5" style="37" customWidth="1"/>
    <col min="8966" max="8966" width="12.1640625" style="37" customWidth="1"/>
    <col min="8967" max="8967" width="6.5" style="37" customWidth="1"/>
    <col min="8968" max="8968" width="12.1640625" style="37" customWidth="1"/>
    <col min="8969" max="8969" width="6.5" style="37" customWidth="1"/>
    <col min="8970" max="8970" width="12.1640625" style="37" customWidth="1"/>
    <col min="8971" max="8971" width="6.5" style="37" customWidth="1"/>
    <col min="8972" max="8972" width="12.1640625" style="37" customWidth="1"/>
    <col min="8973" max="8973" width="6.5" style="37" customWidth="1"/>
    <col min="8974" max="8974" width="12.1640625" style="37" customWidth="1"/>
    <col min="8975" max="8975" width="6.5" style="37" customWidth="1"/>
    <col min="8976" max="8976" width="12.1640625" style="37" customWidth="1"/>
    <col min="8977" max="8977" width="6.5" style="37" customWidth="1"/>
    <col min="8978" max="8978" width="3.33203125" style="37" customWidth="1"/>
    <col min="8979" max="8979" width="15.33203125" style="37" customWidth="1"/>
    <col min="8980" max="8980" width="10.83203125" style="37" customWidth="1"/>
    <col min="8981" max="8981" width="10.33203125" style="37" customWidth="1"/>
    <col min="8982" max="8982" width="9.6640625" style="37" customWidth="1"/>
    <col min="8983" max="8984" width="11.5" style="37" customWidth="1"/>
    <col min="8985" max="8985" width="8.5" style="37" customWidth="1"/>
    <col min="8986" max="8986" width="10.6640625" style="37" customWidth="1"/>
    <col min="8987" max="8987" width="2.5" style="37" customWidth="1"/>
    <col min="8988" max="8988" width="15.33203125" style="37" customWidth="1"/>
    <col min="8989" max="8989" width="10.83203125" style="37" customWidth="1"/>
    <col min="8990" max="8990" width="10.33203125" style="37" customWidth="1"/>
    <col min="8991" max="8991" width="9.6640625" style="37" customWidth="1"/>
    <col min="8992" max="8993" width="11.5" style="37" customWidth="1"/>
    <col min="8994" max="8994" width="8.5" style="37" customWidth="1"/>
    <col min="8995" max="8995" width="10.6640625" style="37" customWidth="1"/>
    <col min="8996" max="9216" width="8.83203125" style="37"/>
    <col min="9217" max="9217" width="17.5" style="37" customWidth="1"/>
    <col min="9218" max="9218" width="12.1640625" style="37" customWidth="1"/>
    <col min="9219" max="9219" width="6.5" style="37" customWidth="1"/>
    <col min="9220" max="9220" width="12.1640625" style="37" customWidth="1"/>
    <col min="9221" max="9221" width="6.5" style="37" customWidth="1"/>
    <col min="9222" max="9222" width="12.1640625" style="37" customWidth="1"/>
    <col min="9223" max="9223" width="6.5" style="37" customWidth="1"/>
    <col min="9224" max="9224" width="12.1640625" style="37" customWidth="1"/>
    <col min="9225" max="9225" width="6.5" style="37" customWidth="1"/>
    <col min="9226" max="9226" width="12.1640625" style="37" customWidth="1"/>
    <col min="9227" max="9227" width="6.5" style="37" customWidth="1"/>
    <col min="9228" max="9228" width="12.1640625" style="37" customWidth="1"/>
    <col min="9229" max="9229" width="6.5" style="37" customWidth="1"/>
    <col min="9230" max="9230" width="12.1640625" style="37" customWidth="1"/>
    <col min="9231" max="9231" width="6.5" style="37" customWidth="1"/>
    <col min="9232" max="9232" width="12.1640625" style="37" customWidth="1"/>
    <col min="9233" max="9233" width="6.5" style="37" customWidth="1"/>
    <col min="9234" max="9234" width="3.33203125" style="37" customWidth="1"/>
    <col min="9235" max="9235" width="15.33203125" style="37" customWidth="1"/>
    <col min="9236" max="9236" width="10.83203125" style="37" customWidth="1"/>
    <col min="9237" max="9237" width="10.33203125" style="37" customWidth="1"/>
    <col min="9238" max="9238" width="9.6640625" style="37" customWidth="1"/>
    <col min="9239" max="9240" width="11.5" style="37" customWidth="1"/>
    <col min="9241" max="9241" width="8.5" style="37" customWidth="1"/>
    <col min="9242" max="9242" width="10.6640625" style="37" customWidth="1"/>
    <col min="9243" max="9243" width="2.5" style="37" customWidth="1"/>
    <col min="9244" max="9244" width="15.33203125" style="37" customWidth="1"/>
    <col min="9245" max="9245" width="10.83203125" style="37" customWidth="1"/>
    <col min="9246" max="9246" width="10.33203125" style="37" customWidth="1"/>
    <col min="9247" max="9247" width="9.6640625" style="37" customWidth="1"/>
    <col min="9248" max="9249" width="11.5" style="37" customWidth="1"/>
    <col min="9250" max="9250" width="8.5" style="37" customWidth="1"/>
    <col min="9251" max="9251" width="10.6640625" style="37" customWidth="1"/>
    <col min="9252" max="9472" width="8.83203125" style="37"/>
    <col min="9473" max="9473" width="17.5" style="37" customWidth="1"/>
    <col min="9474" max="9474" width="12.1640625" style="37" customWidth="1"/>
    <col min="9475" max="9475" width="6.5" style="37" customWidth="1"/>
    <col min="9476" max="9476" width="12.1640625" style="37" customWidth="1"/>
    <col min="9477" max="9477" width="6.5" style="37" customWidth="1"/>
    <col min="9478" max="9478" width="12.1640625" style="37" customWidth="1"/>
    <col min="9479" max="9479" width="6.5" style="37" customWidth="1"/>
    <col min="9480" max="9480" width="12.1640625" style="37" customWidth="1"/>
    <col min="9481" max="9481" width="6.5" style="37" customWidth="1"/>
    <col min="9482" max="9482" width="12.1640625" style="37" customWidth="1"/>
    <col min="9483" max="9483" width="6.5" style="37" customWidth="1"/>
    <col min="9484" max="9484" width="12.1640625" style="37" customWidth="1"/>
    <col min="9485" max="9485" width="6.5" style="37" customWidth="1"/>
    <col min="9486" max="9486" width="12.1640625" style="37" customWidth="1"/>
    <col min="9487" max="9487" width="6.5" style="37" customWidth="1"/>
    <col min="9488" max="9488" width="12.1640625" style="37" customWidth="1"/>
    <col min="9489" max="9489" width="6.5" style="37" customWidth="1"/>
    <col min="9490" max="9490" width="3.33203125" style="37" customWidth="1"/>
    <col min="9491" max="9491" width="15.33203125" style="37" customWidth="1"/>
    <col min="9492" max="9492" width="10.83203125" style="37" customWidth="1"/>
    <col min="9493" max="9493" width="10.33203125" style="37" customWidth="1"/>
    <col min="9494" max="9494" width="9.6640625" style="37" customWidth="1"/>
    <col min="9495" max="9496" width="11.5" style="37" customWidth="1"/>
    <col min="9497" max="9497" width="8.5" style="37" customWidth="1"/>
    <col min="9498" max="9498" width="10.6640625" style="37" customWidth="1"/>
    <col min="9499" max="9499" width="2.5" style="37" customWidth="1"/>
    <col min="9500" max="9500" width="15.33203125" style="37" customWidth="1"/>
    <col min="9501" max="9501" width="10.83203125" style="37" customWidth="1"/>
    <col min="9502" max="9502" width="10.33203125" style="37" customWidth="1"/>
    <col min="9503" max="9503" width="9.6640625" style="37" customWidth="1"/>
    <col min="9504" max="9505" width="11.5" style="37" customWidth="1"/>
    <col min="9506" max="9506" width="8.5" style="37" customWidth="1"/>
    <col min="9507" max="9507" width="10.6640625" style="37" customWidth="1"/>
    <col min="9508" max="9728" width="8.83203125" style="37"/>
    <col min="9729" max="9729" width="17.5" style="37" customWidth="1"/>
    <col min="9730" max="9730" width="12.1640625" style="37" customWidth="1"/>
    <col min="9731" max="9731" width="6.5" style="37" customWidth="1"/>
    <col min="9732" max="9732" width="12.1640625" style="37" customWidth="1"/>
    <col min="9733" max="9733" width="6.5" style="37" customWidth="1"/>
    <col min="9734" max="9734" width="12.1640625" style="37" customWidth="1"/>
    <col min="9735" max="9735" width="6.5" style="37" customWidth="1"/>
    <col min="9736" max="9736" width="12.1640625" style="37" customWidth="1"/>
    <col min="9737" max="9737" width="6.5" style="37" customWidth="1"/>
    <col min="9738" max="9738" width="12.1640625" style="37" customWidth="1"/>
    <col min="9739" max="9739" width="6.5" style="37" customWidth="1"/>
    <col min="9740" max="9740" width="12.1640625" style="37" customWidth="1"/>
    <col min="9741" max="9741" width="6.5" style="37" customWidth="1"/>
    <col min="9742" max="9742" width="12.1640625" style="37" customWidth="1"/>
    <col min="9743" max="9743" width="6.5" style="37" customWidth="1"/>
    <col min="9744" max="9744" width="12.1640625" style="37" customWidth="1"/>
    <col min="9745" max="9745" width="6.5" style="37" customWidth="1"/>
    <col min="9746" max="9746" width="3.33203125" style="37" customWidth="1"/>
    <col min="9747" max="9747" width="15.33203125" style="37" customWidth="1"/>
    <col min="9748" max="9748" width="10.83203125" style="37" customWidth="1"/>
    <col min="9749" max="9749" width="10.33203125" style="37" customWidth="1"/>
    <col min="9750" max="9750" width="9.6640625" style="37" customWidth="1"/>
    <col min="9751" max="9752" width="11.5" style="37" customWidth="1"/>
    <col min="9753" max="9753" width="8.5" style="37" customWidth="1"/>
    <col min="9754" max="9754" width="10.6640625" style="37" customWidth="1"/>
    <col min="9755" max="9755" width="2.5" style="37" customWidth="1"/>
    <col min="9756" max="9756" width="15.33203125" style="37" customWidth="1"/>
    <col min="9757" max="9757" width="10.83203125" style="37" customWidth="1"/>
    <col min="9758" max="9758" width="10.33203125" style="37" customWidth="1"/>
    <col min="9759" max="9759" width="9.6640625" style="37" customWidth="1"/>
    <col min="9760" max="9761" width="11.5" style="37" customWidth="1"/>
    <col min="9762" max="9762" width="8.5" style="37" customWidth="1"/>
    <col min="9763" max="9763" width="10.6640625" style="37" customWidth="1"/>
    <col min="9764" max="9984" width="8.83203125" style="37"/>
    <col min="9985" max="9985" width="17.5" style="37" customWidth="1"/>
    <col min="9986" max="9986" width="12.1640625" style="37" customWidth="1"/>
    <col min="9987" max="9987" width="6.5" style="37" customWidth="1"/>
    <col min="9988" max="9988" width="12.1640625" style="37" customWidth="1"/>
    <col min="9989" max="9989" width="6.5" style="37" customWidth="1"/>
    <col min="9990" max="9990" width="12.1640625" style="37" customWidth="1"/>
    <col min="9991" max="9991" width="6.5" style="37" customWidth="1"/>
    <col min="9992" max="9992" width="12.1640625" style="37" customWidth="1"/>
    <col min="9993" max="9993" width="6.5" style="37" customWidth="1"/>
    <col min="9994" max="9994" width="12.1640625" style="37" customWidth="1"/>
    <col min="9995" max="9995" width="6.5" style="37" customWidth="1"/>
    <col min="9996" max="9996" width="12.1640625" style="37" customWidth="1"/>
    <col min="9997" max="9997" width="6.5" style="37" customWidth="1"/>
    <col min="9998" max="9998" width="12.1640625" style="37" customWidth="1"/>
    <col min="9999" max="9999" width="6.5" style="37" customWidth="1"/>
    <col min="10000" max="10000" width="12.1640625" style="37" customWidth="1"/>
    <col min="10001" max="10001" width="6.5" style="37" customWidth="1"/>
    <col min="10002" max="10002" width="3.33203125" style="37" customWidth="1"/>
    <col min="10003" max="10003" width="15.33203125" style="37" customWidth="1"/>
    <col min="10004" max="10004" width="10.83203125" style="37" customWidth="1"/>
    <col min="10005" max="10005" width="10.33203125" style="37" customWidth="1"/>
    <col min="10006" max="10006" width="9.6640625" style="37" customWidth="1"/>
    <col min="10007" max="10008" width="11.5" style="37" customWidth="1"/>
    <col min="10009" max="10009" width="8.5" style="37" customWidth="1"/>
    <col min="10010" max="10010" width="10.6640625" style="37" customWidth="1"/>
    <col min="10011" max="10011" width="2.5" style="37" customWidth="1"/>
    <col min="10012" max="10012" width="15.33203125" style="37" customWidth="1"/>
    <col min="10013" max="10013" width="10.83203125" style="37" customWidth="1"/>
    <col min="10014" max="10014" width="10.33203125" style="37" customWidth="1"/>
    <col min="10015" max="10015" width="9.6640625" style="37" customWidth="1"/>
    <col min="10016" max="10017" width="11.5" style="37" customWidth="1"/>
    <col min="10018" max="10018" width="8.5" style="37" customWidth="1"/>
    <col min="10019" max="10019" width="10.6640625" style="37" customWidth="1"/>
    <col min="10020" max="10240" width="8.83203125" style="37"/>
    <col min="10241" max="10241" width="17.5" style="37" customWidth="1"/>
    <col min="10242" max="10242" width="12.1640625" style="37" customWidth="1"/>
    <col min="10243" max="10243" width="6.5" style="37" customWidth="1"/>
    <col min="10244" max="10244" width="12.1640625" style="37" customWidth="1"/>
    <col min="10245" max="10245" width="6.5" style="37" customWidth="1"/>
    <col min="10246" max="10246" width="12.1640625" style="37" customWidth="1"/>
    <col min="10247" max="10247" width="6.5" style="37" customWidth="1"/>
    <col min="10248" max="10248" width="12.1640625" style="37" customWidth="1"/>
    <col min="10249" max="10249" width="6.5" style="37" customWidth="1"/>
    <col min="10250" max="10250" width="12.1640625" style="37" customWidth="1"/>
    <col min="10251" max="10251" width="6.5" style="37" customWidth="1"/>
    <col min="10252" max="10252" width="12.1640625" style="37" customWidth="1"/>
    <col min="10253" max="10253" width="6.5" style="37" customWidth="1"/>
    <col min="10254" max="10254" width="12.1640625" style="37" customWidth="1"/>
    <col min="10255" max="10255" width="6.5" style="37" customWidth="1"/>
    <col min="10256" max="10256" width="12.1640625" style="37" customWidth="1"/>
    <col min="10257" max="10257" width="6.5" style="37" customWidth="1"/>
    <col min="10258" max="10258" width="3.33203125" style="37" customWidth="1"/>
    <col min="10259" max="10259" width="15.33203125" style="37" customWidth="1"/>
    <col min="10260" max="10260" width="10.83203125" style="37" customWidth="1"/>
    <col min="10261" max="10261" width="10.33203125" style="37" customWidth="1"/>
    <col min="10262" max="10262" width="9.6640625" style="37" customWidth="1"/>
    <col min="10263" max="10264" width="11.5" style="37" customWidth="1"/>
    <col min="10265" max="10265" width="8.5" style="37" customWidth="1"/>
    <col min="10266" max="10266" width="10.6640625" style="37" customWidth="1"/>
    <col min="10267" max="10267" width="2.5" style="37" customWidth="1"/>
    <col min="10268" max="10268" width="15.33203125" style="37" customWidth="1"/>
    <col min="10269" max="10269" width="10.83203125" style="37" customWidth="1"/>
    <col min="10270" max="10270" width="10.33203125" style="37" customWidth="1"/>
    <col min="10271" max="10271" width="9.6640625" style="37" customWidth="1"/>
    <col min="10272" max="10273" width="11.5" style="37" customWidth="1"/>
    <col min="10274" max="10274" width="8.5" style="37" customWidth="1"/>
    <col min="10275" max="10275" width="10.6640625" style="37" customWidth="1"/>
    <col min="10276" max="10496" width="8.83203125" style="37"/>
    <col min="10497" max="10497" width="17.5" style="37" customWidth="1"/>
    <col min="10498" max="10498" width="12.1640625" style="37" customWidth="1"/>
    <col min="10499" max="10499" width="6.5" style="37" customWidth="1"/>
    <col min="10500" max="10500" width="12.1640625" style="37" customWidth="1"/>
    <col min="10501" max="10501" width="6.5" style="37" customWidth="1"/>
    <col min="10502" max="10502" width="12.1640625" style="37" customWidth="1"/>
    <col min="10503" max="10503" width="6.5" style="37" customWidth="1"/>
    <col min="10504" max="10504" width="12.1640625" style="37" customWidth="1"/>
    <col min="10505" max="10505" width="6.5" style="37" customWidth="1"/>
    <col min="10506" max="10506" width="12.1640625" style="37" customWidth="1"/>
    <col min="10507" max="10507" width="6.5" style="37" customWidth="1"/>
    <col min="10508" max="10508" width="12.1640625" style="37" customWidth="1"/>
    <col min="10509" max="10509" width="6.5" style="37" customWidth="1"/>
    <col min="10510" max="10510" width="12.1640625" style="37" customWidth="1"/>
    <col min="10511" max="10511" width="6.5" style="37" customWidth="1"/>
    <col min="10512" max="10512" width="12.1640625" style="37" customWidth="1"/>
    <col min="10513" max="10513" width="6.5" style="37" customWidth="1"/>
    <col min="10514" max="10514" width="3.33203125" style="37" customWidth="1"/>
    <col min="10515" max="10515" width="15.33203125" style="37" customWidth="1"/>
    <col min="10516" max="10516" width="10.83203125" style="37" customWidth="1"/>
    <col min="10517" max="10517" width="10.33203125" style="37" customWidth="1"/>
    <col min="10518" max="10518" width="9.6640625" style="37" customWidth="1"/>
    <col min="10519" max="10520" width="11.5" style="37" customWidth="1"/>
    <col min="10521" max="10521" width="8.5" style="37" customWidth="1"/>
    <col min="10522" max="10522" width="10.6640625" style="37" customWidth="1"/>
    <col min="10523" max="10523" width="2.5" style="37" customWidth="1"/>
    <col min="10524" max="10524" width="15.33203125" style="37" customWidth="1"/>
    <col min="10525" max="10525" width="10.83203125" style="37" customWidth="1"/>
    <col min="10526" max="10526" width="10.33203125" style="37" customWidth="1"/>
    <col min="10527" max="10527" width="9.6640625" style="37" customWidth="1"/>
    <col min="10528" max="10529" width="11.5" style="37" customWidth="1"/>
    <col min="10530" max="10530" width="8.5" style="37" customWidth="1"/>
    <col min="10531" max="10531" width="10.6640625" style="37" customWidth="1"/>
    <col min="10532" max="10752" width="8.83203125" style="37"/>
    <col min="10753" max="10753" width="17.5" style="37" customWidth="1"/>
    <col min="10754" max="10754" width="12.1640625" style="37" customWidth="1"/>
    <col min="10755" max="10755" width="6.5" style="37" customWidth="1"/>
    <col min="10756" max="10756" width="12.1640625" style="37" customWidth="1"/>
    <col min="10757" max="10757" width="6.5" style="37" customWidth="1"/>
    <col min="10758" max="10758" width="12.1640625" style="37" customWidth="1"/>
    <col min="10759" max="10759" width="6.5" style="37" customWidth="1"/>
    <col min="10760" max="10760" width="12.1640625" style="37" customWidth="1"/>
    <col min="10761" max="10761" width="6.5" style="37" customWidth="1"/>
    <col min="10762" max="10762" width="12.1640625" style="37" customWidth="1"/>
    <col min="10763" max="10763" width="6.5" style="37" customWidth="1"/>
    <col min="10764" max="10764" width="12.1640625" style="37" customWidth="1"/>
    <col min="10765" max="10765" width="6.5" style="37" customWidth="1"/>
    <col min="10766" max="10766" width="12.1640625" style="37" customWidth="1"/>
    <col min="10767" max="10767" width="6.5" style="37" customWidth="1"/>
    <col min="10768" max="10768" width="12.1640625" style="37" customWidth="1"/>
    <col min="10769" max="10769" width="6.5" style="37" customWidth="1"/>
    <col min="10770" max="10770" width="3.33203125" style="37" customWidth="1"/>
    <col min="10771" max="10771" width="15.33203125" style="37" customWidth="1"/>
    <col min="10772" max="10772" width="10.83203125" style="37" customWidth="1"/>
    <col min="10773" max="10773" width="10.33203125" style="37" customWidth="1"/>
    <col min="10774" max="10774" width="9.6640625" style="37" customWidth="1"/>
    <col min="10775" max="10776" width="11.5" style="37" customWidth="1"/>
    <col min="10777" max="10777" width="8.5" style="37" customWidth="1"/>
    <col min="10778" max="10778" width="10.6640625" style="37" customWidth="1"/>
    <col min="10779" max="10779" width="2.5" style="37" customWidth="1"/>
    <col min="10780" max="10780" width="15.33203125" style="37" customWidth="1"/>
    <col min="10781" max="10781" width="10.83203125" style="37" customWidth="1"/>
    <col min="10782" max="10782" width="10.33203125" style="37" customWidth="1"/>
    <col min="10783" max="10783" width="9.6640625" style="37" customWidth="1"/>
    <col min="10784" max="10785" width="11.5" style="37" customWidth="1"/>
    <col min="10786" max="10786" width="8.5" style="37" customWidth="1"/>
    <col min="10787" max="10787" width="10.6640625" style="37" customWidth="1"/>
    <col min="10788" max="11008" width="8.83203125" style="37"/>
    <col min="11009" max="11009" width="17.5" style="37" customWidth="1"/>
    <col min="11010" max="11010" width="12.1640625" style="37" customWidth="1"/>
    <col min="11011" max="11011" width="6.5" style="37" customWidth="1"/>
    <col min="11012" max="11012" width="12.1640625" style="37" customWidth="1"/>
    <col min="11013" max="11013" width="6.5" style="37" customWidth="1"/>
    <col min="11014" max="11014" width="12.1640625" style="37" customWidth="1"/>
    <col min="11015" max="11015" width="6.5" style="37" customWidth="1"/>
    <col min="11016" max="11016" width="12.1640625" style="37" customWidth="1"/>
    <col min="11017" max="11017" width="6.5" style="37" customWidth="1"/>
    <col min="11018" max="11018" width="12.1640625" style="37" customWidth="1"/>
    <col min="11019" max="11019" width="6.5" style="37" customWidth="1"/>
    <col min="11020" max="11020" width="12.1640625" style="37" customWidth="1"/>
    <col min="11021" max="11021" width="6.5" style="37" customWidth="1"/>
    <col min="11022" max="11022" width="12.1640625" style="37" customWidth="1"/>
    <col min="11023" max="11023" width="6.5" style="37" customWidth="1"/>
    <col min="11024" max="11024" width="12.1640625" style="37" customWidth="1"/>
    <col min="11025" max="11025" width="6.5" style="37" customWidth="1"/>
    <col min="11026" max="11026" width="3.33203125" style="37" customWidth="1"/>
    <col min="11027" max="11027" width="15.33203125" style="37" customWidth="1"/>
    <col min="11028" max="11028" width="10.83203125" style="37" customWidth="1"/>
    <col min="11029" max="11029" width="10.33203125" style="37" customWidth="1"/>
    <col min="11030" max="11030" width="9.6640625" style="37" customWidth="1"/>
    <col min="11031" max="11032" width="11.5" style="37" customWidth="1"/>
    <col min="11033" max="11033" width="8.5" style="37" customWidth="1"/>
    <col min="11034" max="11034" width="10.6640625" style="37" customWidth="1"/>
    <col min="11035" max="11035" width="2.5" style="37" customWidth="1"/>
    <col min="11036" max="11036" width="15.33203125" style="37" customWidth="1"/>
    <col min="11037" max="11037" width="10.83203125" style="37" customWidth="1"/>
    <col min="11038" max="11038" width="10.33203125" style="37" customWidth="1"/>
    <col min="11039" max="11039" width="9.6640625" style="37" customWidth="1"/>
    <col min="11040" max="11041" width="11.5" style="37" customWidth="1"/>
    <col min="11042" max="11042" width="8.5" style="37" customWidth="1"/>
    <col min="11043" max="11043" width="10.6640625" style="37" customWidth="1"/>
    <col min="11044" max="11264" width="8.83203125" style="37"/>
    <col min="11265" max="11265" width="17.5" style="37" customWidth="1"/>
    <col min="11266" max="11266" width="12.1640625" style="37" customWidth="1"/>
    <col min="11267" max="11267" width="6.5" style="37" customWidth="1"/>
    <col min="11268" max="11268" width="12.1640625" style="37" customWidth="1"/>
    <col min="11269" max="11269" width="6.5" style="37" customWidth="1"/>
    <col min="11270" max="11270" width="12.1640625" style="37" customWidth="1"/>
    <col min="11271" max="11271" width="6.5" style="37" customWidth="1"/>
    <col min="11272" max="11272" width="12.1640625" style="37" customWidth="1"/>
    <col min="11273" max="11273" width="6.5" style="37" customWidth="1"/>
    <col min="11274" max="11274" width="12.1640625" style="37" customWidth="1"/>
    <col min="11275" max="11275" width="6.5" style="37" customWidth="1"/>
    <col min="11276" max="11276" width="12.1640625" style="37" customWidth="1"/>
    <col min="11277" max="11277" width="6.5" style="37" customWidth="1"/>
    <col min="11278" max="11278" width="12.1640625" style="37" customWidth="1"/>
    <col min="11279" max="11279" width="6.5" style="37" customWidth="1"/>
    <col min="11280" max="11280" width="12.1640625" style="37" customWidth="1"/>
    <col min="11281" max="11281" width="6.5" style="37" customWidth="1"/>
    <col min="11282" max="11282" width="3.33203125" style="37" customWidth="1"/>
    <col min="11283" max="11283" width="15.33203125" style="37" customWidth="1"/>
    <col min="11284" max="11284" width="10.83203125" style="37" customWidth="1"/>
    <col min="11285" max="11285" width="10.33203125" style="37" customWidth="1"/>
    <col min="11286" max="11286" width="9.6640625" style="37" customWidth="1"/>
    <col min="11287" max="11288" width="11.5" style="37" customWidth="1"/>
    <col min="11289" max="11289" width="8.5" style="37" customWidth="1"/>
    <col min="11290" max="11290" width="10.6640625" style="37" customWidth="1"/>
    <col min="11291" max="11291" width="2.5" style="37" customWidth="1"/>
    <col min="11292" max="11292" width="15.33203125" style="37" customWidth="1"/>
    <col min="11293" max="11293" width="10.83203125" style="37" customWidth="1"/>
    <col min="11294" max="11294" width="10.33203125" style="37" customWidth="1"/>
    <col min="11295" max="11295" width="9.6640625" style="37" customWidth="1"/>
    <col min="11296" max="11297" width="11.5" style="37" customWidth="1"/>
    <col min="11298" max="11298" width="8.5" style="37" customWidth="1"/>
    <col min="11299" max="11299" width="10.6640625" style="37" customWidth="1"/>
    <col min="11300" max="11520" width="8.83203125" style="37"/>
    <col min="11521" max="11521" width="17.5" style="37" customWidth="1"/>
    <col min="11522" max="11522" width="12.1640625" style="37" customWidth="1"/>
    <col min="11523" max="11523" width="6.5" style="37" customWidth="1"/>
    <col min="11524" max="11524" width="12.1640625" style="37" customWidth="1"/>
    <col min="11525" max="11525" width="6.5" style="37" customWidth="1"/>
    <col min="11526" max="11526" width="12.1640625" style="37" customWidth="1"/>
    <col min="11527" max="11527" width="6.5" style="37" customWidth="1"/>
    <col min="11528" max="11528" width="12.1640625" style="37" customWidth="1"/>
    <col min="11529" max="11529" width="6.5" style="37" customWidth="1"/>
    <col min="11530" max="11530" width="12.1640625" style="37" customWidth="1"/>
    <col min="11531" max="11531" width="6.5" style="37" customWidth="1"/>
    <col min="11532" max="11532" width="12.1640625" style="37" customWidth="1"/>
    <col min="11533" max="11533" width="6.5" style="37" customWidth="1"/>
    <col min="11534" max="11534" width="12.1640625" style="37" customWidth="1"/>
    <col min="11535" max="11535" width="6.5" style="37" customWidth="1"/>
    <col min="11536" max="11536" width="12.1640625" style="37" customWidth="1"/>
    <col min="11537" max="11537" width="6.5" style="37" customWidth="1"/>
    <col min="11538" max="11538" width="3.33203125" style="37" customWidth="1"/>
    <col min="11539" max="11539" width="15.33203125" style="37" customWidth="1"/>
    <col min="11540" max="11540" width="10.83203125" style="37" customWidth="1"/>
    <col min="11541" max="11541" width="10.33203125" style="37" customWidth="1"/>
    <col min="11542" max="11542" width="9.6640625" style="37" customWidth="1"/>
    <col min="11543" max="11544" width="11.5" style="37" customWidth="1"/>
    <col min="11545" max="11545" width="8.5" style="37" customWidth="1"/>
    <col min="11546" max="11546" width="10.6640625" style="37" customWidth="1"/>
    <col min="11547" max="11547" width="2.5" style="37" customWidth="1"/>
    <col min="11548" max="11548" width="15.33203125" style="37" customWidth="1"/>
    <col min="11549" max="11549" width="10.83203125" style="37" customWidth="1"/>
    <col min="11550" max="11550" width="10.33203125" style="37" customWidth="1"/>
    <col min="11551" max="11551" width="9.6640625" style="37" customWidth="1"/>
    <col min="11552" max="11553" width="11.5" style="37" customWidth="1"/>
    <col min="11554" max="11554" width="8.5" style="37" customWidth="1"/>
    <col min="11555" max="11555" width="10.6640625" style="37" customWidth="1"/>
    <col min="11556" max="11776" width="8.83203125" style="37"/>
    <col min="11777" max="11777" width="17.5" style="37" customWidth="1"/>
    <col min="11778" max="11778" width="12.1640625" style="37" customWidth="1"/>
    <col min="11779" max="11779" width="6.5" style="37" customWidth="1"/>
    <col min="11780" max="11780" width="12.1640625" style="37" customWidth="1"/>
    <col min="11781" max="11781" width="6.5" style="37" customWidth="1"/>
    <col min="11782" max="11782" width="12.1640625" style="37" customWidth="1"/>
    <col min="11783" max="11783" width="6.5" style="37" customWidth="1"/>
    <col min="11784" max="11784" width="12.1640625" style="37" customWidth="1"/>
    <col min="11785" max="11785" width="6.5" style="37" customWidth="1"/>
    <col min="11786" max="11786" width="12.1640625" style="37" customWidth="1"/>
    <col min="11787" max="11787" width="6.5" style="37" customWidth="1"/>
    <col min="11788" max="11788" width="12.1640625" style="37" customWidth="1"/>
    <col min="11789" max="11789" width="6.5" style="37" customWidth="1"/>
    <col min="11790" max="11790" width="12.1640625" style="37" customWidth="1"/>
    <col min="11791" max="11791" width="6.5" style="37" customWidth="1"/>
    <col min="11792" max="11792" width="12.1640625" style="37" customWidth="1"/>
    <col min="11793" max="11793" width="6.5" style="37" customWidth="1"/>
    <col min="11794" max="11794" width="3.33203125" style="37" customWidth="1"/>
    <col min="11795" max="11795" width="15.33203125" style="37" customWidth="1"/>
    <col min="11796" max="11796" width="10.83203125" style="37" customWidth="1"/>
    <col min="11797" max="11797" width="10.33203125" style="37" customWidth="1"/>
    <col min="11798" max="11798" width="9.6640625" style="37" customWidth="1"/>
    <col min="11799" max="11800" width="11.5" style="37" customWidth="1"/>
    <col min="11801" max="11801" width="8.5" style="37" customWidth="1"/>
    <col min="11802" max="11802" width="10.6640625" style="37" customWidth="1"/>
    <col min="11803" max="11803" width="2.5" style="37" customWidth="1"/>
    <col min="11804" max="11804" width="15.33203125" style="37" customWidth="1"/>
    <col min="11805" max="11805" width="10.83203125" style="37" customWidth="1"/>
    <col min="11806" max="11806" width="10.33203125" style="37" customWidth="1"/>
    <col min="11807" max="11807" width="9.6640625" style="37" customWidth="1"/>
    <col min="11808" max="11809" width="11.5" style="37" customWidth="1"/>
    <col min="11810" max="11810" width="8.5" style="37" customWidth="1"/>
    <col min="11811" max="11811" width="10.6640625" style="37" customWidth="1"/>
    <col min="11812" max="12032" width="8.83203125" style="37"/>
    <col min="12033" max="12033" width="17.5" style="37" customWidth="1"/>
    <col min="12034" max="12034" width="12.1640625" style="37" customWidth="1"/>
    <col min="12035" max="12035" width="6.5" style="37" customWidth="1"/>
    <col min="12036" max="12036" width="12.1640625" style="37" customWidth="1"/>
    <col min="12037" max="12037" width="6.5" style="37" customWidth="1"/>
    <col min="12038" max="12038" width="12.1640625" style="37" customWidth="1"/>
    <col min="12039" max="12039" width="6.5" style="37" customWidth="1"/>
    <col min="12040" max="12040" width="12.1640625" style="37" customWidth="1"/>
    <col min="12041" max="12041" width="6.5" style="37" customWidth="1"/>
    <col min="12042" max="12042" width="12.1640625" style="37" customWidth="1"/>
    <col min="12043" max="12043" width="6.5" style="37" customWidth="1"/>
    <col min="12044" max="12044" width="12.1640625" style="37" customWidth="1"/>
    <col min="12045" max="12045" width="6.5" style="37" customWidth="1"/>
    <col min="12046" max="12046" width="12.1640625" style="37" customWidth="1"/>
    <col min="12047" max="12047" width="6.5" style="37" customWidth="1"/>
    <col min="12048" max="12048" width="12.1640625" style="37" customWidth="1"/>
    <col min="12049" max="12049" width="6.5" style="37" customWidth="1"/>
    <col min="12050" max="12050" width="3.33203125" style="37" customWidth="1"/>
    <col min="12051" max="12051" width="15.33203125" style="37" customWidth="1"/>
    <col min="12052" max="12052" width="10.83203125" style="37" customWidth="1"/>
    <col min="12053" max="12053" width="10.33203125" style="37" customWidth="1"/>
    <col min="12054" max="12054" width="9.6640625" style="37" customWidth="1"/>
    <col min="12055" max="12056" width="11.5" style="37" customWidth="1"/>
    <col min="12057" max="12057" width="8.5" style="37" customWidth="1"/>
    <col min="12058" max="12058" width="10.6640625" style="37" customWidth="1"/>
    <col min="12059" max="12059" width="2.5" style="37" customWidth="1"/>
    <col min="12060" max="12060" width="15.33203125" style="37" customWidth="1"/>
    <col min="12061" max="12061" width="10.83203125" style="37" customWidth="1"/>
    <col min="12062" max="12062" width="10.33203125" style="37" customWidth="1"/>
    <col min="12063" max="12063" width="9.6640625" style="37" customWidth="1"/>
    <col min="12064" max="12065" width="11.5" style="37" customWidth="1"/>
    <col min="12066" max="12066" width="8.5" style="37" customWidth="1"/>
    <col min="12067" max="12067" width="10.6640625" style="37" customWidth="1"/>
    <col min="12068" max="12288" width="8.83203125" style="37"/>
    <col min="12289" max="12289" width="17.5" style="37" customWidth="1"/>
    <col min="12290" max="12290" width="12.1640625" style="37" customWidth="1"/>
    <col min="12291" max="12291" width="6.5" style="37" customWidth="1"/>
    <col min="12292" max="12292" width="12.1640625" style="37" customWidth="1"/>
    <col min="12293" max="12293" width="6.5" style="37" customWidth="1"/>
    <col min="12294" max="12294" width="12.1640625" style="37" customWidth="1"/>
    <col min="12295" max="12295" width="6.5" style="37" customWidth="1"/>
    <col min="12296" max="12296" width="12.1640625" style="37" customWidth="1"/>
    <col min="12297" max="12297" width="6.5" style="37" customWidth="1"/>
    <col min="12298" max="12298" width="12.1640625" style="37" customWidth="1"/>
    <col min="12299" max="12299" width="6.5" style="37" customWidth="1"/>
    <col min="12300" max="12300" width="12.1640625" style="37" customWidth="1"/>
    <col min="12301" max="12301" width="6.5" style="37" customWidth="1"/>
    <col min="12302" max="12302" width="12.1640625" style="37" customWidth="1"/>
    <col min="12303" max="12303" width="6.5" style="37" customWidth="1"/>
    <col min="12304" max="12304" width="12.1640625" style="37" customWidth="1"/>
    <col min="12305" max="12305" width="6.5" style="37" customWidth="1"/>
    <col min="12306" max="12306" width="3.33203125" style="37" customWidth="1"/>
    <col min="12307" max="12307" width="15.33203125" style="37" customWidth="1"/>
    <col min="12308" max="12308" width="10.83203125" style="37" customWidth="1"/>
    <col min="12309" max="12309" width="10.33203125" style="37" customWidth="1"/>
    <col min="12310" max="12310" width="9.6640625" style="37" customWidth="1"/>
    <col min="12311" max="12312" width="11.5" style="37" customWidth="1"/>
    <col min="12313" max="12313" width="8.5" style="37" customWidth="1"/>
    <col min="12314" max="12314" width="10.6640625" style="37" customWidth="1"/>
    <col min="12315" max="12315" width="2.5" style="37" customWidth="1"/>
    <col min="12316" max="12316" width="15.33203125" style="37" customWidth="1"/>
    <col min="12317" max="12317" width="10.83203125" style="37" customWidth="1"/>
    <col min="12318" max="12318" width="10.33203125" style="37" customWidth="1"/>
    <col min="12319" max="12319" width="9.6640625" style="37" customWidth="1"/>
    <col min="12320" max="12321" width="11.5" style="37" customWidth="1"/>
    <col min="12322" max="12322" width="8.5" style="37" customWidth="1"/>
    <col min="12323" max="12323" width="10.6640625" style="37" customWidth="1"/>
    <col min="12324" max="12544" width="8.83203125" style="37"/>
    <col min="12545" max="12545" width="17.5" style="37" customWidth="1"/>
    <col min="12546" max="12546" width="12.1640625" style="37" customWidth="1"/>
    <col min="12547" max="12547" width="6.5" style="37" customWidth="1"/>
    <col min="12548" max="12548" width="12.1640625" style="37" customWidth="1"/>
    <col min="12549" max="12549" width="6.5" style="37" customWidth="1"/>
    <col min="12550" max="12550" width="12.1640625" style="37" customWidth="1"/>
    <col min="12551" max="12551" width="6.5" style="37" customWidth="1"/>
    <col min="12552" max="12552" width="12.1640625" style="37" customWidth="1"/>
    <col min="12553" max="12553" width="6.5" style="37" customWidth="1"/>
    <col min="12554" max="12554" width="12.1640625" style="37" customWidth="1"/>
    <col min="12555" max="12555" width="6.5" style="37" customWidth="1"/>
    <col min="12556" max="12556" width="12.1640625" style="37" customWidth="1"/>
    <col min="12557" max="12557" width="6.5" style="37" customWidth="1"/>
    <col min="12558" max="12558" width="12.1640625" style="37" customWidth="1"/>
    <col min="12559" max="12559" width="6.5" style="37" customWidth="1"/>
    <col min="12560" max="12560" width="12.1640625" style="37" customWidth="1"/>
    <col min="12561" max="12561" width="6.5" style="37" customWidth="1"/>
    <col min="12562" max="12562" width="3.33203125" style="37" customWidth="1"/>
    <col min="12563" max="12563" width="15.33203125" style="37" customWidth="1"/>
    <col min="12564" max="12564" width="10.83203125" style="37" customWidth="1"/>
    <col min="12565" max="12565" width="10.33203125" style="37" customWidth="1"/>
    <col min="12566" max="12566" width="9.6640625" style="37" customWidth="1"/>
    <col min="12567" max="12568" width="11.5" style="37" customWidth="1"/>
    <col min="12569" max="12569" width="8.5" style="37" customWidth="1"/>
    <col min="12570" max="12570" width="10.6640625" style="37" customWidth="1"/>
    <col min="12571" max="12571" width="2.5" style="37" customWidth="1"/>
    <col min="12572" max="12572" width="15.33203125" style="37" customWidth="1"/>
    <col min="12573" max="12573" width="10.83203125" style="37" customWidth="1"/>
    <col min="12574" max="12574" width="10.33203125" style="37" customWidth="1"/>
    <col min="12575" max="12575" width="9.6640625" style="37" customWidth="1"/>
    <col min="12576" max="12577" width="11.5" style="37" customWidth="1"/>
    <col min="12578" max="12578" width="8.5" style="37" customWidth="1"/>
    <col min="12579" max="12579" width="10.6640625" style="37" customWidth="1"/>
    <col min="12580" max="12800" width="8.83203125" style="37"/>
    <col min="12801" max="12801" width="17.5" style="37" customWidth="1"/>
    <col min="12802" max="12802" width="12.1640625" style="37" customWidth="1"/>
    <col min="12803" max="12803" width="6.5" style="37" customWidth="1"/>
    <col min="12804" max="12804" width="12.1640625" style="37" customWidth="1"/>
    <col min="12805" max="12805" width="6.5" style="37" customWidth="1"/>
    <col min="12806" max="12806" width="12.1640625" style="37" customWidth="1"/>
    <col min="12807" max="12807" width="6.5" style="37" customWidth="1"/>
    <col min="12808" max="12808" width="12.1640625" style="37" customWidth="1"/>
    <col min="12809" max="12809" width="6.5" style="37" customWidth="1"/>
    <col min="12810" max="12810" width="12.1640625" style="37" customWidth="1"/>
    <col min="12811" max="12811" width="6.5" style="37" customWidth="1"/>
    <col min="12812" max="12812" width="12.1640625" style="37" customWidth="1"/>
    <col min="12813" max="12813" width="6.5" style="37" customWidth="1"/>
    <col min="12814" max="12814" width="12.1640625" style="37" customWidth="1"/>
    <col min="12815" max="12815" width="6.5" style="37" customWidth="1"/>
    <col min="12816" max="12816" width="12.1640625" style="37" customWidth="1"/>
    <col min="12817" max="12817" width="6.5" style="37" customWidth="1"/>
    <col min="12818" max="12818" width="3.33203125" style="37" customWidth="1"/>
    <col min="12819" max="12819" width="15.33203125" style="37" customWidth="1"/>
    <col min="12820" max="12820" width="10.83203125" style="37" customWidth="1"/>
    <col min="12821" max="12821" width="10.33203125" style="37" customWidth="1"/>
    <col min="12822" max="12822" width="9.6640625" style="37" customWidth="1"/>
    <col min="12823" max="12824" width="11.5" style="37" customWidth="1"/>
    <col min="12825" max="12825" width="8.5" style="37" customWidth="1"/>
    <col min="12826" max="12826" width="10.6640625" style="37" customWidth="1"/>
    <col min="12827" max="12827" width="2.5" style="37" customWidth="1"/>
    <col min="12828" max="12828" width="15.33203125" style="37" customWidth="1"/>
    <col min="12829" max="12829" width="10.83203125" style="37" customWidth="1"/>
    <col min="12830" max="12830" width="10.33203125" style="37" customWidth="1"/>
    <col min="12831" max="12831" width="9.6640625" style="37" customWidth="1"/>
    <col min="12832" max="12833" width="11.5" style="37" customWidth="1"/>
    <col min="12834" max="12834" width="8.5" style="37" customWidth="1"/>
    <col min="12835" max="12835" width="10.6640625" style="37" customWidth="1"/>
    <col min="12836" max="13056" width="8.83203125" style="37"/>
    <col min="13057" max="13057" width="17.5" style="37" customWidth="1"/>
    <col min="13058" max="13058" width="12.1640625" style="37" customWidth="1"/>
    <col min="13059" max="13059" width="6.5" style="37" customWidth="1"/>
    <col min="13060" max="13060" width="12.1640625" style="37" customWidth="1"/>
    <col min="13061" max="13061" width="6.5" style="37" customWidth="1"/>
    <col min="13062" max="13062" width="12.1640625" style="37" customWidth="1"/>
    <col min="13063" max="13063" width="6.5" style="37" customWidth="1"/>
    <col min="13064" max="13064" width="12.1640625" style="37" customWidth="1"/>
    <col min="13065" max="13065" width="6.5" style="37" customWidth="1"/>
    <col min="13066" max="13066" width="12.1640625" style="37" customWidth="1"/>
    <col min="13067" max="13067" width="6.5" style="37" customWidth="1"/>
    <col min="13068" max="13068" width="12.1640625" style="37" customWidth="1"/>
    <col min="13069" max="13069" width="6.5" style="37" customWidth="1"/>
    <col min="13070" max="13070" width="12.1640625" style="37" customWidth="1"/>
    <col min="13071" max="13071" width="6.5" style="37" customWidth="1"/>
    <col min="13072" max="13072" width="12.1640625" style="37" customWidth="1"/>
    <col min="13073" max="13073" width="6.5" style="37" customWidth="1"/>
    <col min="13074" max="13074" width="3.33203125" style="37" customWidth="1"/>
    <col min="13075" max="13075" width="15.33203125" style="37" customWidth="1"/>
    <col min="13076" max="13076" width="10.83203125" style="37" customWidth="1"/>
    <col min="13077" max="13077" width="10.33203125" style="37" customWidth="1"/>
    <col min="13078" max="13078" width="9.6640625" style="37" customWidth="1"/>
    <col min="13079" max="13080" width="11.5" style="37" customWidth="1"/>
    <col min="13081" max="13081" width="8.5" style="37" customWidth="1"/>
    <col min="13082" max="13082" width="10.6640625" style="37" customWidth="1"/>
    <col min="13083" max="13083" width="2.5" style="37" customWidth="1"/>
    <col min="13084" max="13084" width="15.33203125" style="37" customWidth="1"/>
    <col min="13085" max="13085" width="10.83203125" style="37" customWidth="1"/>
    <col min="13086" max="13086" width="10.33203125" style="37" customWidth="1"/>
    <col min="13087" max="13087" width="9.6640625" style="37" customWidth="1"/>
    <col min="13088" max="13089" width="11.5" style="37" customWidth="1"/>
    <col min="13090" max="13090" width="8.5" style="37" customWidth="1"/>
    <col min="13091" max="13091" width="10.6640625" style="37" customWidth="1"/>
    <col min="13092" max="13312" width="8.83203125" style="37"/>
    <col min="13313" max="13313" width="17.5" style="37" customWidth="1"/>
    <col min="13314" max="13314" width="12.1640625" style="37" customWidth="1"/>
    <col min="13315" max="13315" width="6.5" style="37" customWidth="1"/>
    <col min="13316" max="13316" width="12.1640625" style="37" customWidth="1"/>
    <col min="13317" max="13317" width="6.5" style="37" customWidth="1"/>
    <col min="13318" max="13318" width="12.1640625" style="37" customWidth="1"/>
    <col min="13319" max="13319" width="6.5" style="37" customWidth="1"/>
    <col min="13320" max="13320" width="12.1640625" style="37" customWidth="1"/>
    <col min="13321" max="13321" width="6.5" style="37" customWidth="1"/>
    <col min="13322" max="13322" width="12.1640625" style="37" customWidth="1"/>
    <col min="13323" max="13323" width="6.5" style="37" customWidth="1"/>
    <col min="13324" max="13324" width="12.1640625" style="37" customWidth="1"/>
    <col min="13325" max="13325" width="6.5" style="37" customWidth="1"/>
    <col min="13326" max="13326" width="12.1640625" style="37" customWidth="1"/>
    <col min="13327" max="13327" width="6.5" style="37" customWidth="1"/>
    <col min="13328" max="13328" width="12.1640625" style="37" customWidth="1"/>
    <col min="13329" max="13329" width="6.5" style="37" customWidth="1"/>
    <col min="13330" max="13330" width="3.33203125" style="37" customWidth="1"/>
    <col min="13331" max="13331" width="15.33203125" style="37" customWidth="1"/>
    <col min="13332" max="13332" width="10.83203125" style="37" customWidth="1"/>
    <col min="13333" max="13333" width="10.33203125" style="37" customWidth="1"/>
    <col min="13334" max="13334" width="9.6640625" style="37" customWidth="1"/>
    <col min="13335" max="13336" width="11.5" style="37" customWidth="1"/>
    <col min="13337" max="13337" width="8.5" style="37" customWidth="1"/>
    <col min="13338" max="13338" width="10.6640625" style="37" customWidth="1"/>
    <col min="13339" max="13339" width="2.5" style="37" customWidth="1"/>
    <col min="13340" max="13340" width="15.33203125" style="37" customWidth="1"/>
    <col min="13341" max="13341" width="10.83203125" style="37" customWidth="1"/>
    <col min="13342" max="13342" width="10.33203125" style="37" customWidth="1"/>
    <col min="13343" max="13343" width="9.6640625" style="37" customWidth="1"/>
    <col min="13344" max="13345" width="11.5" style="37" customWidth="1"/>
    <col min="13346" max="13346" width="8.5" style="37" customWidth="1"/>
    <col min="13347" max="13347" width="10.6640625" style="37" customWidth="1"/>
    <col min="13348" max="13568" width="8.83203125" style="37"/>
    <col min="13569" max="13569" width="17.5" style="37" customWidth="1"/>
    <col min="13570" max="13570" width="12.1640625" style="37" customWidth="1"/>
    <col min="13571" max="13571" width="6.5" style="37" customWidth="1"/>
    <col min="13572" max="13572" width="12.1640625" style="37" customWidth="1"/>
    <col min="13573" max="13573" width="6.5" style="37" customWidth="1"/>
    <col min="13574" max="13574" width="12.1640625" style="37" customWidth="1"/>
    <col min="13575" max="13575" width="6.5" style="37" customWidth="1"/>
    <col min="13576" max="13576" width="12.1640625" style="37" customWidth="1"/>
    <col min="13577" max="13577" width="6.5" style="37" customWidth="1"/>
    <col min="13578" max="13578" width="12.1640625" style="37" customWidth="1"/>
    <col min="13579" max="13579" width="6.5" style="37" customWidth="1"/>
    <col min="13580" max="13580" width="12.1640625" style="37" customWidth="1"/>
    <col min="13581" max="13581" width="6.5" style="37" customWidth="1"/>
    <col min="13582" max="13582" width="12.1640625" style="37" customWidth="1"/>
    <col min="13583" max="13583" width="6.5" style="37" customWidth="1"/>
    <col min="13584" max="13584" width="12.1640625" style="37" customWidth="1"/>
    <col min="13585" max="13585" width="6.5" style="37" customWidth="1"/>
    <col min="13586" max="13586" width="3.33203125" style="37" customWidth="1"/>
    <col min="13587" max="13587" width="15.33203125" style="37" customWidth="1"/>
    <col min="13588" max="13588" width="10.83203125" style="37" customWidth="1"/>
    <col min="13589" max="13589" width="10.33203125" style="37" customWidth="1"/>
    <col min="13590" max="13590" width="9.6640625" style="37" customWidth="1"/>
    <col min="13591" max="13592" width="11.5" style="37" customWidth="1"/>
    <col min="13593" max="13593" width="8.5" style="37" customWidth="1"/>
    <col min="13594" max="13594" width="10.6640625" style="37" customWidth="1"/>
    <col min="13595" max="13595" width="2.5" style="37" customWidth="1"/>
    <col min="13596" max="13596" width="15.33203125" style="37" customWidth="1"/>
    <col min="13597" max="13597" width="10.83203125" style="37" customWidth="1"/>
    <col min="13598" max="13598" width="10.33203125" style="37" customWidth="1"/>
    <col min="13599" max="13599" width="9.6640625" style="37" customWidth="1"/>
    <col min="13600" max="13601" width="11.5" style="37" customWidth="1"/>
    <col min="13602" max="13602" width="8.5" style="37" customWidth="1"/>
    <col min="13603" max="13603" width="10.6640625" style="37" customWidth="1"/>
    <col min="13604" max="13824" width="8.83203125" style="37"/>
    <col min="13825" max="13825" width="17.5" style="37" customWidth="1"/>
    <col min="13826" max="13826" width="12.1640625" style="37" customWidth="1"/>
    <col min="13827" max="13827" width="6.5" style="37" customWidth="1"/>
    <col min="13828" max="13828" width="12.1640625" style="37" customWidth="1"/>
    <col min="13829" max="13829" width="6.5" style="37" customWidth="1"/>
    <col min="13830" max="13830" width="12.1640625" style="37" customWidth="1"/>
    <col min="13831" max="13831" width="6.5" style="37" customWidth="1"/>
    <col min="13832" max="13832" width="12.1640625" style="37" customWidth="1"/>
    <col min="13833" max="13833" width="6.5" style="37" customWidth="1"/>
    <col min="13834" max="13834" width="12.1640625" style="37" customWidth="1"/>
    <col min="13835" max="13835" width="6.5" style="37" customWidth="1"/>
    <col min="13836" max="13836" width="12.1640625" style="37" customWidth="1"/>
    <col min="13837" max="13837" width="6.5" style="37" customWidth="1"/>
    <col min="13838" max="13838" width="12.1640625" style="37" customWidth="1"/>
    <col min="13839" max="13839" width="6.5" style="37" customWidth="1"/>
    <col min="13840" max="13840" width="12.1640625" style="37" customWidth="1"/>
    <col min="13841" max="13841" width="6.5" style="37" customWidth="1"/>
    <col min="13842" max="13842" width="3.33203125" style="37" customWidth="1"/>
    <col min="13843" max="13843" width="15.33203125" style="37" customWidth="1"/>
    <col min="13844" max="13844" width="10.83203125" style="37" customWidth="1"/>
    <col min="13845" max="13845" width="10.33203125" style="37" customWidth="1"/>
    <col min="13846" max="13846" width="9.6640625" style="37" customWidth="1"/>
    <col min="13847" max="13848" width="11.5" style="37" customWidth="1"/>
    <col min="13849" max="13849" width="8.5" style="37" customWidth="1"/>
    <col min="13850" max="13850" width="10.6640625" style="37" customWidth="1"/>
    <col min="13851" max="13851" width="2.5" style="37" customWidth="1"/>
    <col min="13852" max="13852" width="15.33203125" style="37" customWidth="1"/>
    <col min="13853" max="13853" width="10.83203125" style="37" customWidth="1"/>
    <col min="13854" max="13854" width="10.33203125" style="37" customWidth="1"/>
    <col min="13855" max="13855" width="9.6640625" style="37" customWidth="1"/>
    <col min="13856" max="13857" width="11.5" style="37" customWidth="1"/>
    <col min="13858" max="13858" width="8.5" style="37" customWidth="1"/>
    <col min="13859" max="13859" width="10.6640625" style="37" customWidth="1"/>
    <col min="13860" max="14080" width="8.83203125" style="37"/>
    <col min="14081" max="14081" width="17.5" style="37" customWidth="1"/>
    <col min="14082" max="14082" width="12.1640625" style="37" customWidth="1"/>
    <col min="14083" max="14083" width="6.5" style="37" customWidth="1"/>
    <col min="14084" max="14084" width="12.1640625" style="37" customWidth="1"/>
    <col min="14085" max="14085" width="6.5" style="37" customWidth="1"/>
    <col min="14086" max="14086" width="12.1640625" style="37" customWidth="1"/>
    <col min="14087" max="14087" width="6.5" style="37" customWidth="1"/>
    <col min="14088" max="14088" width="12.1640625" style="37" customWidth="1"/>
    <col min="14089" max="14089" width="6.5" style="37" customWidth="1"/>
    <col min="14090" max="14090" width="12.1640625" style="37" customWidth="1"/>
    <col min="14091" max="14091" width="6.5" style="37" customWidth="1"/>
    <col min="14092" max="14092" width="12.1640625" style="37" customWidth="1"/>
    <col min="14093" max="14093" width="6.5" style="37" customWidth="1"/>
    <col min="14094" max="14094" width="12.1640625" style="37" customWidth="1"/>
    <col min="14095" max="14095" width="6.5" style="37" customWidth="1"/>
    <col min="14096" max="14096" width="12.1640625" style="37" customWidth="1"/>
    <col min="14097" max="14097" width="6.5" style="37" customWidth="1"/>
    <col min="14098" max="14098" width="3.33203125" style="37" customWidth="1"/>
    <col min="14099" max="14099" width="15.33203125" style="37" customWidth="1"/>
    <col min="14100" max="14100" width="10.83203125" style="37" customWidth="1"/>
    <col min="14101" max="14101" width="10.33203125" style="37" customWidth="1"/>
    <col min="14102" max="14102" width="9.6640625" style="37" customWidth="1"/>
    <col min="14103" max="14104" width="11.5" style="37" customWidth="1"/>
    <col min="14105" max="14105" width="8.5" style="37" customWidth="1"/>
    <col min="14106" max="14106" width="10.6640625" style="37" customWidth="1"/>
    <col min="14107" max="14107" width="2.5" style="37" customWidth="1"/>
    <col min="14108" max="14108" width="15.33203125" style="37" customWidth="1"/>
    <col min="14109" max="14109" width="10.83203125" style="37" customWidth="1"/>
    <col min="14110" max="14110" width="10.33203125" style="37" customWidth="1"/>
    <col min="14111" max="14111" width="9.6640625" style="37" customWidth="1"/>
    <col min="14112" max="14113" width="11.5" style="37" customWidth="1"/>
    <col min="14114" max="14114" width="8.5" style="37" customWidth="1"/>
    <col min="14115" max="14115" width="10.6640625" style="37" customWidth="1"/>
    <col min="14116" max="14336" width="8.83203125" style="37"/>
    <col min="14337" max="14337" width="17.5" style="37" customWidth="1"/>
    <col min="14338" max="14338" width="12.1640625" style="37" customWidth="1"/>
    <col min="14339" max="14339" width="6.5" style="37" customWidth="1"/>
    <col min="14340" max="14340" width="12.1640625" style="37" customWidth="1"/>
    <col min="14341" max="14341" width="6.5" style="37" customWidth="1"/>
    <col min="14342" max="14342" width="12.1640625" style="37" customWidth="1"/>
    <col min="14343" max="14343" width="6.5" style="37" customWidth="1"/>
    <col min="14344" max="14344" width="12.1640625" style="37" customWidth="1"/>
    <col min="14345" max="14345" width="6.5" style="37" customWidth="1"/>
    <col min="14346" max="14346" width="12.1640625" style="37" customWidth="1"/>
    <col min="14347" max="14347" width="6.5" style="37" customWidth="1"/>
    <col min="14348" max="14348" width="12.1640625" style="37" customWidth="1"/>
    <col min="14349" max="14349" width="6.5" style="37" customWidth="1"/>
    <col min="14350" max="14350" width="12.1640625" style="37" customWidth="1"/>
    <col min="14351" max="14351" width="6.5" style="37" customWidth="1"/>
    <col min="14352" max="14352" width="12.1640625" style="37" customWidth="1"/>
    <col min="14353" max="14353" width="6.5" style="37" customWidth="1"/>
    <col min="14354" max="14354" width="3.33203125" style="37" customWidth="1"/>
    <col min="14355" max="14355" width="15.33203125" style="37" customWidth="1"/>
    <col min="14356" max="14356" width="10.83203125" style="37" customWidth="1"/>
    <col min="14357" max="14357" width="10.33203125" style="37" customWidth="1"/>
    <col min="14358" max="14358" width="9.6640625" style="37" customWidth="1"/>
    <col min="14359" max="14360" width="11.5" style="37" customWidth="1"/>
    <col min="14361" max="14361" width="8.5" style="37" customWidth="1"/>
    <col min="14362" max="14362" width="10.6640625" style="37" customWidth="1"/>
    <col min="14363" max="14363" width="2.5" style="37" customWidth="1"/>
    <col min="14364" max="14364" width="15.33203125" style="37" customWidth="1"/>
    <col min="14365" max="14365" width="10.83203125" style="37" customWidth="1"/>
    <col min="14366" max="14366" width="10.33203125" style="37" customWidth="1"/>
    <col min="14367" max="14367" width="9.6640625" style="37" customWidth="1"/>
    <col min="14368" max="14369" width="11.5" style="37" customWidth="1"/>
    <col min="14370" max="14370" width="8.5" style="37" customWidth="1"/>
    <col min="14371" max="14371" width="10.6640625" style="37" customWidth="1"/>
    <col min="14372" max="14592" width="8.83203125" style="37"/>
    <col min="14593" max="14593" width="17.5" style="37" customWidth="1"/>
    <col min="14594" max="14594" width="12.1640625" style="37" customWidth="1"/>
    <col min="14595" max="14595" width="6.5" style="37" customWidth="1"/>
    <col min="14596" max="14596" width="12.1640625" style="37" customWidth="1"/>
    <col min="14597" max="14597" width="6.5" style="37" customWidth="1"/>
    <col min="14598" max="14598" width="12.1640625" style="37" customWidth="1"/>
    <col min="14599" max="14599" width="6.5" style="37" customWidth="1"/>
    <col min="14600" max="14600" width="12.1640625" style="37" customWidth="1"/>
    <col min="14601" max="14601" width="6.5" style="37" customWidth="1"/>
    <col min="14602" max="14602" width="12.1640625" style="37" customWidth="1"/>
    <col min="14603" max="14603" width="6.5" style="37" customWidth="1"/>
    <col min="14604" max="14604" width="12.1640625" style="37" customWidth="1"/>
    <col min="14605" max="14605" width="6.5" style="37" customWidth="1"/>
    <col min="14606" max="14606" width="12.1640625" style="37" customWidth="1"/>
    <col min="14607" max="14607" width="6.5" style="37" customWidth="1"/>
    <col min="14608" max="14608" width="12.1640625" style="37" customWidth="1"/>
    <col min="14609" max="14609" width="6.5" style="37" customWidth="1"/>
    <col min="14610" max="14610" width="3.33203125" style="37" customWidth="1"/>
    <col min="14611" max="14611" width="15.33203125" style="37" customWidth="1"/>
    <col min="14612" max="14612" width="10.83203125" style="37" customWidth="1"/>
    <col min="14613" max="14613" width="10.33203125" style="37" customWidth="1"/>
    <col min="14614" max="14614" width="9.6640625" style="37" customWidth="1"/>
    <col min="14615" max="14616" width="11.5" style="37" customWidth="1"/>
    <col min="14617" max="14617" width="8.5" style="37" customWidth="1"/>
    <col min="14618" max="14618" width="10.6640625" style="37" customWidth="1"/>
    <col min="14619" max="14619" width="2.5" style="37" customWidth="1"/>
    <col min="14620" max="14620" width="15.33203125" style="37" customWidth="1"/>
    <col min="14621" max="14621" width="10.83203125" style="37" customWidth="1"/>
    <col min="14622" max="14622" width="10.33203125" style="37" customWidth="1"/>
    <col min="14623" max="14623" width="9.6640625" style="37" customWidth="1"/>
    <col min="14624" max="14625" width="11.5" style="37" customWidth="1"/>
    <col min="14626" max="14626" width="8.5" style="37" customWidth="1"/>
    <col min="14627" max="14627" width="10.6640625" style="37" customWidth="1"/>
    <col min="14628" max="14848" width="8.83203125" style="37"/>
    <col min="14849" max="14849" width="17.5" style="37" customWidth="1"/>
    <col min="14850" max="14850" width="12.1640625" style="37" customWidth="1"/>
    <col min="14851" max="14851" width="6.5" style="37" customWidth="1"/>
    <col min="14852" max="14852" width="12.1640625" style="37" customWidth="1"/>
    <col min="14853" max="14853" width="6.5" style="37" customWidth="1"/>
    <col min="14854" max="14854" width="12.1640625" style="37" customWidth="1"/>
    <col min="14855" max="14855" width="6.5" style="37" customWidth="1"/>
    <col min="14856" max="14856" width="12.1640625" style="37" customWidth="1"/>
    <col min="14857" max="14857" width="6.5" style="37" customWidth="1"/>
    <col min="14858" max="14858" width="12.1640625" style="37" customWidth="1"/>
    <col min="14859" max="14859" width="6.5" style="37" customWidth="1"/>
    <col min="14860" max="14860" width="12.1640625" style="37" customWidth="1"/>
    <col min="14861" max="14861" width="6.5" style="37" customWidth="1"/>
    <col min="14862" max="14862" width="12.1640625" style="37" customWidth="1"/>
    <col min="14863" max="14863" width="6.5" style="37" customWidth="1"/>
    <col min="14864" max="14864" width="12.1640625" style="37" customWidth="1"/>
    <col min="14865" max="14865" width="6.5" style="37" customWidth="1"/>
    <col min="14866" max="14866" width="3.33203125" style="37" customWidth="1"/>
    <col min="14867" max="14867" width="15.33203125" style="37" customWidth="1"/>
    <col min="14868" max="14868" width="10.83203125" style="37" customWidth="1"/>
    <col min="14869" max="14869" width="10.33203125" style="37" customWidth="1"/>
    <col min="14870" max="14870" width="9.6640625" style="37" customWidth="1"/>
    <col min="14871" max="14872" width="11.5" style="37" customWidth="1"/>
    <col min="14873" max="14873" width="8.5" style="37" customWidth="1"/>
    <col min="14874" max="14874" width="10.6640625" style="37" customWidth="1"/>
    <col min="14875" max="14875" width="2.5" style="37" customWidth="1"/>
    <col min="14876" max="14876" width="15.33203125" style="37" customWidth="1"/>
    <col min="14877" max="14877" width="10.83203125" style="37" customWidth="1"/>
    <col min="14878" max="14878" width="10.33203125" style="37" customWidth="1"/>
    <col min="14879" max="14879" width="9.6640625" style="37" customWidth="1"/>
    <col min="14880" max="14881" width="11.5" style="37" customWidth="1"/>
    <col min="14882" max="14882" width="8.5" style="37" customWidth="1"/>
    <col min="14883" max="14883" width="10.6640625" style="37" customWidth="1"/>
    <col min="14884" max="15104" width="8.83203125" style="37"/>
    <col min="15105" max="15105" width="17.5" style="37" customWidth="1"/>
    <col min="15106" max="15106" width="12.1640625" style="37" customWidth="1"/>
    <col min="15107" max="15107" width="6.5" style="37" customWidth="1"/>
    <col min="15108" max="15108" width="12.1640625" style="37" customWidth="1"/>
    <col min="15109" max="15109" width="6.5" style="37" customWidth="1"/>
    <col min="15110" max="15110" width="12.1640625" style="37" customWidth="1"/>
    <col min="15111" max="15111" width="6.5" style="37" customWidth="1"/>
    <col min="15112" max="15112" width="12.1640625" style="37" customWidth="1"/>
    <col min="15113" max="15113" width="6.5" style="37" customWidth="1"/>
    <col min="15114" max="15114" width="12.1640625" style="37" customWidth="1"/>
    <col min="15115" max="15115" width="6.5" style="37" customWidth="1"/>
    <col min="15116" max="15116" width="12.1640625" style="37" customWidth="1"/>
    <col min="15117" max="15117" width="6.5" style="37" customWidth="1"/>
    <col min="15118" max="15118" width="12.1640625" style="37" customWidth="1"/>
    <col min="15119" max="15119" width="6.5" style="37" customWidth="1"/>
    <col min="15120" max="15120" width="12.1640625" style="37" customWidth="1"/>
    <col min="15121" max="15121" width="6.5" style="37" customWidth="1"/>
    <col min="15122" max="15122" width="3.33203125" style="37" customWidth="1"/>
    <col min="15123" max="15123" width="15.33203125" style="37" customWidth="1"/>
    <col min="15124" max="15124" width="10.83203125" style="37" customWidth="1"/>
    <col min="15125" max="15125" width="10.33203125" style="37" customWidth="1"/>
    <col min="15126" max="15126" width="9.6640625" style="37" customWidth="1"/>
    <col min="15127" max="15128" width="11.5" style="37" customWidth="1"/>
    <col min="15129" max="15129" width="8.5" style="37" customWidth="1"/>
    <col min="15130" max="15130" width="10.6640625" style="37" customWidth="1"/>
    <col min="15131" max="15131" width="2.5" style="37" customWidth="1"/>
    <col min="15132" max="15132" width="15.33203125" style="37" customWidth="1"/>
    <col min="15133" max="15133" width="10.83203125" style="37" customWidth="1"/>
    <col min="15134" max="15134" width="10.33203125" style="37" customWidth="1"/>
    <col min="15135" max="15135" width="9.6640625" style="37" customWidth="1"/>
    <col min="15136" max="15137" width="11.5" style="37" customWidth="1"/>
    <col min="15138" max="15138" width="8.5" style="37" customWidth="1"/>
    <col min="15139" max="15139" width="10.6640625" style="37" customWidth="1"/>
    <col min="15140" max="15360" width="8.83203125" style="37"/>
    <col min="15361" max="15361" width="17.5" style="37" customWidth="1"/>
    <col min="15362" max="15362" width="12.1640625" style="37" customWidth="1"/>
    <col min="15363" max="15363" width="6.5" style="37" customWidth="1"/>
    <col min="15364" max="15364" width="12.1640625" style="37" customWidth="1"/>
    <col min="15365" max="15365" width="6.5" style="37" customWidth="1"/>
    <col min="15366" max="15366" width="12.1640625" style="37" customWidth="1"/>
    <col min="15367" max="15367" width="6.5" style="37" customWidth="1"/>
    <col min="15368" max="15368" width="12.1640625" style="37" customWidth="1"/>
    <col min="15369" max="15369" width="6.5" style="37" customWidth="1"/>
    <col min="15370" max="15370" width="12.1640625" style="37" customWidth="1"/>
    <col min="15371" max="15371" width="6.5" style="37" customWidth="1"/>
    <col min="15372" max="15372" width="12.1640625" style="37" customWidth="1"/>
    <col min="15373" max="15373" width="6.5" style="37" customWidth="1"/>
    <col min="15374" max="15374" width="12.1640625" style="37" customWidth="1"/>
    <col min="15375" max="15375" width="6.5" style="37" customWidth="1"/>
    <col min="15376" max="15376" width="12.1640625" style="37" customWidth="1"/>
    <col min="15377" max="15377" width="6.5" style="37" customWidth="1"/>
    <col min="15378" max="15378" width="3.33203125" style="37" customWidth="1"/>
    <col min="15379" max="15379" width="15.33203125" style="37" customWidth="1"/>
    <col min="15380" max="15380" width="10.83203125" style="37" customWidth="1"/>
    <col min="15381" max="15381" width="10.33203125" style="37" customWidth="1"/>
    <col min="15382" max="15382" width="9.6640625" style="37" customWidth="1"/>
    <col min="15383" max="15384" width="11.5" style="37" customWidth="1"/>
    <col min="15385" max="15385" width="8.5" style="37" customWidth="1"/>
    <col min="15386" max="15386" width="10.6640625" style="37" customWidth="1"/>
    <col min="15387" max="15387" width="2.5" style="37" customWidth="1"/>
    <col min="15388" max="15388" width="15.33203125" style="37" customWidth="1"/>
    <col min="15389" max="15389" width="10.83203125" style="37" customWidth="1"/>
    <col min="15390" max="15390" width="10.33203125" style="37" customWidth="1"/>
    <col min="15391" max="15391" width="9.6640625" style="37" customWidth="1"/>
    <col min="15392" max="15393" width="11.5" style="37" customWidth="1"/>
    <col min="15394" max="15394" width="8.5" style="37" customWidth="1"/>
    <col min="15395" max="15395" width="10.6640625" style="37" customWidth="1"/>
    <col min="15396" max="15616" width="8.83203125" style="37"/>
    <col min="15617" max="15617" width="17.5" style="37" customWidth="1"/>
    <col min="15618" max="15618" width="12.1640625" style="37" customWidth="1"/>
    <col min="15619" max="15619" width="6.5" style="37" customWidth="1"/>
    <col min="15620" max="15620" width="12.1640625" style="37" customWidth="1"/>
    <col min="15621" max="15621" width="6.5" style="37" customWidth="1"/>
    <col min="15622" max="15622" width="12.1640625" style="37" customWidth="1"/>
    <col min="15623" max="15623" width="6.5" style="37" customWidth="1"/>
    <col min="15624" max="15624" width="12.1640625" style="37" customWidth="1"/>
    <col min="15625" max="15625" width="6.5" style="37" customWidth="1"/>
    <col min="15626" max="15626" width="12.1640625" style="37" customWidth="1"/>
    <col min="15627" max="15627" width="6.5" style="37" customWidth="1"/>
    <col min="15628" max="15628" width="12.1640625" style="37" customWidth="1"/>
    <col min="15629" max="15629" width="6.5" style="37" customWidth="1"/>
    <col min="15630" max="15630" width="12.1640625" style="37" customWidth="1"/>
    <col min="15631" max="15631" width="6.5" style="37" customWidth="1"/>
    <col min="15632" max="15632" width="12.1640625" style="37" customWidth="1"/>
    <col min="15633" max="15633" width="6.5" style="37" customWidth="1"/>
    <col min="15634" max="15634" width="3.33203125" style="37" customWidth="1"/>
    <col min="15635" max="15635" width="15.33203125" style="37" customWidth="1"/>
    <col min="15636" max="15636" width="10.83203125" style="37" customWidth="1"/>
    <col min="15637" max="15637" width="10.33203125" style="37" customWidth="1"/>
    <col min="15638" max="15638" width="9.6640625" style="37" customWidth="1"/>
    <col min="15639" max="15640" width="11.5" style="37" customWidth="1"/>
    <col min="15641" max="15641" width="8.5" style="37" customWidth="1"/>
    <col min="15642" max="15642" width="10.6640625" style="37" customWidth="1"/>
    <col min="15643" max="15643" width="2.5" style="37" customWidth="1"/>
    <col min="15644" max="15644" width="15.33203125" style="37" customWidth="1"/>
    <col min="15645" max="15645" width="10.83203125" style="37" customWidth="1"/>
    <col min="15646" max="15646" width="10.33203125" style="37" customWidth="1"/>
    <col min="15647" max="15647" width="9.6640625" style="37" customWidth="1"/>
    <col min="15648" max="15649" width="11.5" style="37" customWidth="1"/>
    <col min="15650" max="15650" width="8.5" style="37" customWidth="1"/>
    <col min="15651" max="15651" width="10.6640625" style="37" customWidth="1"/>
    <col min="15652" max="15872" width="8.83203125" style="37"/>
    <col min="15873" max="15873" width="17.5" style="37" customWidth="1"/>
    <col min="15874" max="15874" width="12.1640625" style="37" customWidth="1"/>
    <col min="15875" max="15875" width="6.5" style="37" customWidth="1"/>
    <col min="15876" max="15876" width="12.1640625" style="37" customWidth="1"/>
    <col min="15877" max="15877" width="6.5" style="37" customWidth="1"/>
    <col min="15878" max="15878" width="12.1640625" style="37" customWidth="1"/>
    <col min="15879" max="15879" width="6.5" style="37" customWidth="1"/>
    <col min="15880" max="15880" width="12.1640625" style="37" customWidth="1"/>
    <col min="15881" max="15881" width="6.5" style="37" customWidth="1"/>
    <col min="15882" max="15882" width="12.1640625" style="37" customWidth="1"/>
    <col min="15883" max="15883" width="6.5" style="37" customWidth="1"/>
    <col min="15884" max="15884" width="12.1640625" style="37" customWidth="1"/>
    <col min="15885" max="15885" width="6.5" style="37" customWidth="1"/>
    <col min="15886" max="15886" width="12.1640625" style="37" customWidth="1"/>
    <col min="15887" max="15887" width="6.5" style="37" customWidth="1"/>
    <col min="15888" max="15888" width="12.1640625" style="37" customWidth="1"/>
    <col min="15889" max="15889" width="6.5" style="37" customWidth="1"/>
    <col min="15890" max="15890" width="3.33203125" style="37" customWidth="1"/>
    <col min="15891" max="15891" width="15.33203125" style="37" customWidth="1"/>
    <col min="15892" max="15892" width="10.83203125" style="37" customWidth="1"/>
    <col min="15893" max="15893" width="10.33203125" style="37" customWidth="1"/>
    <col min="15894" max="15894" width="9.6640625" style="37" customWidth="1"/>
    <col min="15895" max="15896" width="11.5" style="37" customWidth="1"/>
    <col min="15897" max="15897" width="8.5" style="37" customWidth="1"/>
    <col min="15898" max="15898" width="10.6640625" style="37" customWidth="1"/>
    <col min="15899" max="15899" width="2.5" style="37" customWidth="1"/>
    <col min="15900" max="15900" width="15.33203125" style="37" customWidth="1"/>
    <col min="15901" max="15901" width="10.83203125" style="37" customWidth="1"/>
    <col min="15902" max="15902" width="10.33203125" style="37" customWidth="1"/>
    <col min="15903" max="15903" width="9.6640625" style="37" customWidth="1"/>
    <col min="15904" max="15905" width="11.5" style="37" customWidth="1"/>
    <col min="15906" max="15906" width="8.5" style="37" customWidth="1"/>
    <col min="15907" max="15907" width="10.6640625" style="37" customWidth="1"/>
    <col min="15908" max="16128" width="8.83203125" style="37"/>
    <col min="16129" max="16129" width="17.5" style="37" customWidth="1"/>
    <col min="16130" max="16130" width="12.1640625" style="37" customWidth="1"/>
    <col min="16131" max="16131" width="6.5" style="37" customWidth="1"/>
    <col min="16132" max="16132" width="12.1640625" style="37" customWidth="1"/>
    <col min="16133" max="16133" width="6.5" style="37" customWidth="1"/>
    <col min="16134" max="16134" width="12.1640625" style="37" customWidth="1"/>
    <col min="16135" max="16135" width="6.5" style="37" customWidth="1"/>
    <col min="16136" max="16136" width="12.1640625" style="37" customWidth="1"/>
    <col min="16137" max="16137" width="6.5" style="37" customWidth="1"/>
    <col min="16138" max="16138" width="12.1640625" style="37" customWidth="1"/>
    <col min="16139" max="16139" width="6.5" style="37" customWidth="1"/>
    <col min="16140" max="16140" width="12.1640625" style="37" customWidth="1"/>
    <col min="16141" max="16141" width="6.5" style="37" customWidth="1"/>
    <col min="16142" max="16142" width="12.1640625" style="37" customWidth="1"/>
    <col min="16143" max="16143" width="6.5" style="37" customWidth="1"/>
    <col min="16144" max="16144" width="12.1640625" style="37" customWidth="1"/>
    <col min="16145" max="16145" width="6.5" style="37" customWidth="1"/>
    <col min="16146" max="16146" width="3.33203125" style="37" customWidth="1"/>
    <col min="16147" max="16147" width="15.33203125" style="37" customWidth="1"/>
    <col min="16148" max="16148" width="10.83203125" style="37" customWidth="1"/>
    <col min="16149" max="16149" width="10.33203125" style="37" customWidth="1"/>
    <col min="16150" max="16150" width="9.6640625" style="37" customWidth="1"/>
    <col min="16151" max="16152" width="11.5" style="37" customWidth="1"/>
    <col min="16153" max="16153" width="8.5" style="37" customWidth="1"/>
    <col min="16154" max="16154" width="10.6640625" style="37" customWidth="1"/>
    <col min="16155" max="16155" width="2.5" style="37" customWidth="1"/>
    <col min="16156" max="16156" width="15.33203125" style="37" customWidth="1"/>
    <col min="16157" max="16157" width="10.83203125" style="37" customWidth="1"/>
    <col min="16158" max="16158" width="10.33203125" style="37" customWidth="1"/>
    <col min="16159" max="16159" width="9.6640625" style="37" customWidth="1"/>
    <col min="16160" max="16161" width="11.5" style="37" customWidth="1"/>
    <col min="16162" max="16162" width="8.5" style="37" customWidth="1"/>
    <col min="16163" max="16163" width="10.6640625" style="37" customWidth="1"/>
    <col min="16164" max="16384" width="8.83203125" style="37"/>
  </cols>
  <sheetData>
    <row r="1" spans="1:36" ht="24" customHeight="1" thickBot="1">
      <c r="A1" s="430" t="s">
        <v>116</v>
      </c>
      <c r="B1" s="431"/>
      <c r="C1" s="431"/>
      <c r="D1" s="431"/>
      <c r="E1" s="431"/>
      <c r="F1" s="431"/>
      <c r="G1" s="431"/>
      <c r="H1" s="431"/>
      <c r="I1" s="431"/>
      <c r="J1" s="431"/>
      <c r="K1" s="431"/>
      <c r="L1" s="431"/>
      <c r="M1" s="431"/>
      <c r="N1" s="431"/>
      <c r="O1" s="431"/>
      <c r="P1" s="431"/>
      <c r="Q1" s="431"/>
      <c r="R1" s="140"/>
      <c r="S1" s="113"/>
      <c r="T1" s="123"/>
      <c r="U1" s="123"/>
      <c r="V1" s="123"/>
      <c r="W1" s="123"/>
      <c r="X1" s="123"/>
      <c r="Y1" s="123"/>
      <c r="Z1" s="123"/>
      <c r="AA1" s="113"/>
      <c r="AB1" s="124"/>
      <c r="AC1" s="125"/>
      <c r="AD1" s="125"/>
      <c r="AE1" s="125"/>
      <c r="AF1" s="125"/>
      <c r="AG1" s="125"/>
      <c r="AH1" s="125"/>
      <c r="AI1" s="125"/>
      <c r="AJ1" s="124"/>
    </row>
    <row r="2" spans="1:36" ht="16" thickBot="1">
      <c r="A2" s="105"/>
      <c r="B2" s="107" t="s">
        <v>23</v>
      </c>
      <c r="C2" s="108"/>
      <c r="D2" s="108"/>
      <c r="E2" s="108"/>
      <c r="F2" s="108"/>
      <c r="G2" s="108"/>
      <c r="H2" s="108"/>
      <c r="I2" s="108"/>
      <c r="J2" s="109"/>
      <c r="K2" s="109"/>
      <c r="L2" s="109"/>
      <c r="M2" s="110"/>
      <c r="N2" s="111"/>
      <c r="O2" s="111"/>
      <c r="P2" s="432" t="s">
        <v>24</v>
      </c>
      <c r="Q2" s="433"/>
      <c r="R2" s="112"/>
      <c r="S2" s="113"/>
      <c r="T2" s="123"/>
      <c r="U2" s="123"/>
      <c r="V2" s="123"/>
      <c r="W2" s="123"/>
      <c r="X2" s="123"/>
      <c r="Y2" s="123"/>
      <c r="Z2" s="123"/>
      <c r="AA2" s="113"/>
      <c r="AB2" s="124"/>
      <c r="AC2" s="125"/>
      <c r="AD2" s="125"/>
      <c r="AE2" s="125"/>
      <c r="AF2" s="125"/>
      <c r="AG2" s="125"/>
      <c r="AH2" s="125"/>
      <c r="AI2" s="125"/>
      <c r="AJ2" s="124"/>
    </row>
    <row r="3" spans="1:36" s="40" customFormat="1" ht="13" thickBot="1">
      <c r="A3" s="106"/>
      <c r="B3" s="149" t="s">
        <v>25</v>
      </c>
      <c r="C3" s="150"/>
      <c r="D3" s="95" t="s">
        <v>26</v>
      </c>
      <c r="E3" s="96"/>
      <c r="F3" s="151" t="s">
        <v>27</v>
      </c>
      <c r="G3" s="150"/>
      <c r="H3" s="95" t="s">
        <v>28</v>
      </c>
      <c r="I3" s="96"/>
      <c r="J3" s="151" t="s">
        <v>29</v>
      </c>
      <c r="K3" s="150"/>
      <c r="L3" s="436" t="s">
        <v>30</v>
      </c>
      <c r="M3" s="437"/>
      <c r="N3" s="438" t="s">
        <v>31</v>
      </c>
      <c r="O3" s="439"/>
      <c r="P3" s="434"/>
      <c r="Q3" s="435"/>
      <c r="R3" s="112"/>
      <c r="S3" s="113"/>
      <c r="T3" s="123"/>
      <c r="U3" s="123"/>
      <c r="V3" s="123"/>
      <c r="W3" s="123"/>
      <c r="X3" s="123"/>
      <c r="Y3" s="123"/>
      <c r="Z3" s="123"/>
      <c r="AA3" s="113"/>
      <c r="AB3" s="126"/>
      <c r="AC3" s="127"/>
      <c r="AD3" s="127"/>
      <c r="AE3" s="127"/>
      <c r="AF3" s="127"/>
      <c r="AG3" s="127"/>
      <c r="AH3" s="127"/>
      <c r="AI3" s="127"/>
      <c r="AJ3" s="126"/>
    </row>
    <row r="4" spans="1:36" ht="34" thickBot="1">
      <c r="A4" s="135" t="s">
        <v>32</v>
      </c>
      <c r="B4" s="136" t="s">
        <v>149</v>
      </c>
      <c r="C4" s="137" t="s">
        <v>34</v>
      </c>
      <c r="D4" s="136" t="s">
        <v>149</v>
      </c>
      <c r="E4" s="137" t="s">
        <v>34</v>
      </c>
      <c r="F4" s="136" t="s">
        <v>149</v>
      </c>
      <c r="G4" s="137" t="s">
        <v>34</v>
      </c>
      <c r="H4" s="136" t="s">
        <v>149</v>
      </c>
      <c r="I4" s="137" t="s">
        <v>34</v>
      </c>
      <c r="J4" s="136" t="s">
        <v>149</v>
      </c>
      <c r="K4" s="137" t="s">
        <v>34</v>
      </c>
      <c r="L4" s="136" t="s">
        <v>149</v>
      </c>
      <c r="M4" s="137" t="s">
        <v>34</v>
      </c>
      <c r="N4" s="138" t="s">
        <v>149</v>
      </c>
      <c r="O4" s="139" t="s">
        <v>34</v>
      </c>
      <c r="P4" s="136" t="s">
        <v>149</v>
      </c>
      <c r="Q4" s="137" t="s">
        <v>34</v>
      </c>
      <c r="R4" s="112"/>
      <c r="S4" s="132" t="s">
        <v>35</v>
      </c>
      <c r="T4" s="128"/>
      <c r="U4" s="128"/>
      <c r="V4" s="128"/>
      <c r="W4" s="128"/>
      <c r="X4" s="128"/>
      <c r="Y4" s="128"/>
      <c r="Z4" s="128"/>
      <c r="AA4" s="113"/>
      <c r="AB4" s="132" t="s">
        <v>36</v>
      </c>
      <c r="AC4" s="128"/>
      <c r="AD4" s="128"/>
      <c r="AE4" s="128"/>
      <c r="AF4" s="128"/>
      <c r="AG4" s="128"/>
      <c r="AH4" s="128"/>
      <c r="AI4" s="128"/>
      <c r="AJ4" s="124"/>
    </row>
    <row r="5" spans="1:36" ht="18.75" customHeight="1" thickTop="1" thickBot="1">
      <c r="A5" s="101" t="s">
        <v>117</v>
      </c>
      <c r="B5" s="102"/>
      <c r="C5" s="103"/>
      <c r="D5" s="103"/>
      <c r="E5" s="103"/>
      <c r="F5" s="103"/>
      <c r="G5" s="103"/>
      <c r="H5" s="103"/>
      <c r="I5" s="103"/>
      <c r="J5" s="103"/>
      <c r="K5" s="103"/>
      <c r="L5" s="103"/>
      <c r="M5" s="103"/>
      <c r="N5" s="103"/>
      <c r="O5" s="103"/>
      <c r="P5" s="104"/>
      <c r="Q5" s="104"/>
      <c r="R5" s="113"/>
      <c r="S5" s="184"/>
      <c r="T5" s="188" t="s">
        <v>25</v>
      </c>
      <c r="U5" s="188" t="s">
        <v>26</v>
      </c>
      <c r="V5" s="188" t="s">
        <v>27</v>
      </c>
      <c r="W5" s="188" t="s">
        <v>28</v>
      </c>
      <c r="X5" s="188" t="s">
        <v>29</v>
      </c>
      <c r="Y5" s="188" t="s">
        <v>30</v>
      </c>
      <c r="Z5" s="189" t="s">
        <v>37</v>
      </c>
      <c r="AA5" s="113"/>
      <c r="AB5" s="184"/>
      <c r="AC5" s="194" t="s">
        <v>25</v>
      </c>
      <c r="AD5" s="194" t="s">
        <v>26</v>
      </c>
      <c r="AE5" s="194" t="s">
        <v>27</v>
      </c>
      <c r="AF5" s="194" t="s">
        <v>28</v>
      </c>
      <c r="AG5" s="194" t="s">
        <v>29</v>
      </c>
      <c r="AH5" s="194" t="s">
        <v>30</v>
      </c>
      <c r="AI5" s="195" t="s">
        <v>37</v>
      </c>
      <c r="AJ5" s="124"/>
    </row>
    <row r="6" spans="1:36">
      <c r="A6" s="140" t="s">
        <v>38</v>
      </c>
      <c r="B6" s="147"/>
      <c r="C6" s="44"/>
      <c r="D6" s="45"/>
      <c r="E6" s="46"/>
      <c r="F6" s="47"/>
      <c r="G6" s="48"/>
      <c r="H6" s="49"/>
      <c r="I6" s="50"/>
      <c r="J6" s="49"/>
      <c r="K6" s="50"/>
      <c r="L6" s="49"/>
      <c r="M6" s="50"/>
      <c r="N6" s="116">
        <f>B6+D6+F6+H6+J6+L6</f>
        <v>0</v>
      </c>
      <c r="O6" s="117">
        <f>C6+E6+G6+I6+K6+M6</f>
        <v>0</v>
      </c>
      <c r="P6" s="51"/>
      <c r="Q6" s="52"/>
      <c r="R6" s="113"/>
      <c r="S6" s="185" t="s">
        <v>38</v>
      </c>
      <c r="T6" s="178" t="str">
        <f>IF(('Form 1'!$C$17+'Form 1'!$H$17)=0,"",B6/('Form 1'!$C$17+'Form 1'!$H$17))</f>
        <v/>
      </c>
      <c r="U6" s="178" t="str">
        <f>IF(('Form 1'!$C$18+'Form 1'!$H$18)=0,"",D6/('Form 1'!$C$18+'Form 1'!$H$18))</f>
        <v/>
      </c>
      <c r="V6" s="178" t="str">
        <f>IF(('Form 1'!$C$19+'Form 1'!$H$19)=0,"",F6/('Form 1'!$C$19+'Form 1'!$H$19))</f>
        <v/>
      </c>
      <c r="W6" s="178" t="str">
        <f>IF(('Form 1'!$C$20+'Form 1'!$H$20)=0,"",H6/('Form 1'!$C$20+'Form 1'!$H$20))</f>
        <v/>
      </c>
      <c r="X6" s="178" t="str">
        <f>IF(('Form 1'!$C$21+'Form 1'!$H$21)=0,"",J6/('Form 1'!$C$21+'Form 1'!$H$21))</f>
        <v/>
      </c>
      <c r="Y6" s="178" t="str">
        <f>IF(('Form 1'!$C$22+'Form 1'!$H$22)=0,"",L6/('Form 1'!$C$22+'Form 1'!$H$22))</f>
        <v/>
      </c>
      <c r="Z6" s="179">
        <f>IF(('Form 1'!$C$23+'Form 1'!$H$23)=0,0,(B6+D6+F6+H6+J6+L6)/('Form 1'!$C$23+'Form 1'!$H$23))</f>
        <v>0</v>
      </c>
      <c r="AA6" s="113"/>
      <c r="AB6" s="185" t="s">
        <v>38</v>
      </c>
      <c r="AC6" s="196" t="str">
        <f>IF(B6=0,IF(C6=0,"","CHECK"),IF(C6=0,"CHECK",B6/C6))</f>
        <v/>
      </c>
      <c r="AD6" s="196" t="str">
        <f>IF(D6=0,IF(E6=0,"","CHECK"),IF(E6=0,"CHECK",D6/E6))</f>
        <v/>
      </c>
      <c r="AE6" s="196" t="str">
        <f>IF(F6=0,IF(G6=0,"","CHECK"),IF(G6=0,"CHECK",F6/G6))</f>
        <v/>
      </c>
      <c r="AF6" s="196" t="str">
        <f>IF(H6=0,IF(I6=0,"","CHECK"),IF(I6=0,"CHECK",H6/I6))</f>
        <v/>
      </c>
      <c r="AG6" s="196" t="str">
        <f>IF(J6=0,IF(K6=0,"","CHECK"),IF(K6=0,"CHECK",J6/K6))</f>
        <v/>
      </c>
      <c r="AH6" s="196" t="str">
        <f>IF(L6=0,IF(M6=0,"","CHECK"),IF(M6=0,"CHECK",L6/M6))</f>
        <v/>
      </c>
      <c r="AI6" s="197" t="str">
        <f>IF((B6+D6+F6+H6+J6+L6)=0,IF((C6+E6+G6+I6+K6+M6)=0,"","CHECK"),IF((C6+E6+G6+I6+K6+M6)=0,"CHECK",(B6+D6+F6+H6+J6+L6)/(C6+E6+G6+I6+K6+M6)))</f>
        <v/>
      </c>
      <c r="AJ6" s="124"/>
    </row>
    <row r="7" spans="1:36">
      <c r="A7" s="141" t="s">
        <v>39</v>
      </c>
      <c r="B7" s="57"/>
      <c r="C7" s="54"/>
      <c r="D7" s="53"/>
      <c r="E7" s="55"/>
      <c r="F7" s="56"/>
      <c r="G7" s="54"/>
      <c r="H7" s="57"/>
      <c r="I7" s="55"/>
      <c r="J7" s="57"/>
      <c r="K7" s="55"/>
      <c r="L7" s="57"/>
      <c r="M7" s="55"/>
      <c r="N7" s="116">
        <f>B7+D7+F7+H7+J7+L7</f>
        <v>0</v>
      </c>
      <c r="O7" s="117">
        <f t="shared" ref="O7:O16" si="0">C7+E7+G7+I7+K7+M7</f>
        <v>0</v>
      </c>
      <c r="P7" s="58"/>
      <c r="Q7" s="55"/>
      <c r="R7" s="113"/>
      <c r="S7" s="185" t="s">
        <v>39</v>
      </c>
      <c r="T7" s="178" t="str">
        <f>IF(('Form 1'!$C$17+'Form 1'!$H$17)=0,"",B7/('Form 1'!$C$17+'Form 1'!$H$17))</f>
        <v/>
      </c>
      <c r="U7" s="178" t="str">
        <f>IF(('Form 1'!$C$18+'Form 1'!$H$18)=0,"",D7/('Form 1'!$C$18+'Form 1'!$H$18))</f>
        <v/>
      </c>
      <c r="V7" s="178" t="str">
        <f>IF(('Form 1'!$C$19+'Form 1'!$H$19)=0,"",F7/('Form 1'!$C$19+'Form 1'!$H$19))</f>
        <v/>
      </c>
      <c r="W7" s="178" t="str">
        <f>IF(('Form 1'!$C$20+'Form 1'!$H$20)=0,"",H7/('Form 1'!$C$20+'Form 1'!$H$20))</f>
        <v/>
      </c>
      <c r="X7" s="178" t="str">
        <f>IF(('Form 1'!$C$21+'Form 1'!$H$21)=0,"",J7/('Form 1'!$C$21+'Form 1'!$H$21))</f>
        <v/>
      </c>
      <c r="Y7" s="178" t="str">
        <f>IF(('Form 1'!$C$22+'Form 1'!$H$22)=0,"",L7/('Form 1'!$C$22+'Form 1'!$H$22))</f>
        <v/>
      </c>
      <c r="Z7" s="179">
        <f>IF(('Form 1'!$C$23+'Form 1'!$H$23)=0,0,(B7+D7+F7+H7+J7+L7)/('Form 1'!$C$23+'Form 1'!$H$23))</f>
        <v>0</v>
      </c>
      <c r="AA7" s="113"/>
      <c r="AB7" s="185" t="s">
        <v>39</v>
      </c>
      <c r="AC7" s="196" t="str">
        <f t="shared" ref="AC7:AC43" si="1">IF(B7=0,IF(C7=0,"","CHECK"),IF(C7=0,"CHECK",B7/C7))</f>
        <v/>
      </c>
      <c r="AD7" s="196" t="str">
        <f t="shared" ref="AD7:AD43" si="2">IF(D7=0,IF(E7=0,"","CHECK"),IF(E7=0,"CHECK",D7/E7))</f>
        <v/>
      </c>
      <c r="AE7" s="196" t="str">
        <f t="shared" ref="AE7:AE43" si="3">IF(F7=0,IF(G7=0,"","CHECK"),IF(G7=0,"CHECK",F7/G7))</f>
        <v/>
      </c>
      <c r="AF7" s="196" t="str">
        <f t="shared" ref="AF7:AF43" si="4">IF(H7=0,IF(I7=0,"","CHECK"),IF(I7=0,"CHECK",H7/I7))</f>
        <v/>
      </c>
      <c r="AG7" s="196" t="str">
        <f t="shared" ref="AG7:AG43" si="5">IF(J7=0,IF(K7=0,"","CHECK"),IF(K7=0,"CHECK",J7/K7))</f>
        <v/>
      </c>
      <c r="AH7" s="196" t="str">
        <f t="shared" ref="AH7:AH43" si="6">IF(L7=0,IF(M7=0,"","CHECK"),IF(M7=0,"CHECK",L7/M7))</f>
        <v/>
      </c>
      <c r="AI7" s="197" t="str">
        <f t="shared" ref="AI7:AI43" si="7">IF((B7+D7+F7+H7+J7+L7)=0,IF((C7+E7+G7+I7+K7+M7)=0,"","CHECK"),IF((C7+E7+G7+I7+K7+M7)=0,"CHECK",(B7+D7+F7+H7+J7+L7)/(C7+E7+G7+I7+K7+M7)))</f>
        <v/>
      </c>
      <c r="AJ7" s="124"/>
    </row>
    <row r="8" spans="1:36">
      <c r="A8" s="141" t="s">
        <v>40</v>
      </c>
      <c r="B8" s="57"/>
      <c r="C8" s="54"/>
      <c r="D8" s="53"/>
      <c r="E8" s="55"/>
      <c r="F8" s="56"/>
      <c r="G8" s="54"/>
      <c r="H8" s="57"/>
      <c r="I8" s="55"/>
      <c r="J8" s="57"/>
      <c r="K8" s="55"/>
      <c r="L8" s="57"/>
      <c r="M8" s="55"/>
      <c r="N8" s="116">
        <f>B8+D8+F8+H8+J8+L8</f>
        <v>0</v>
      </c>
      <c r="O8" s="117">
        <f t="shared" si="0"/>
        <v>0</v>
      </c>
      <c r="P8" s="58"/>
      <c r="Q8" s="55"/>
      <c r="R8" s="113"/>
      <c r="S8" s="185" t="s">
        <v>40</v>
      </c>
      <c r="T8" s="178" t="str">
        <f>IF(('Form 1'!$C$17+'Form 1'!$H$17)=0,"",B8/('Form 1'!$C$17+'Form 1'!$H$17))</f>
        <v/>
      </c>
      <c r="U8" s="178" t="str">
        <f>IF(('Form 1'!$C$18+'Form 1'!$H$18)=0,"",D8/('Form 1'!$C$18+'Form 1'!$H$18))</f>
        <v/>
      </c>
      <c r="V8" s="178" t="str">
        <f>IF(('Form 1'!$C$19+'Form 1'!$H$19)=0,"",F8/('Form 1'!$C$19+'Form 1'!$H$19))</f>
        <v/>
      </c>
      <c r="W8" s="178" t="str">
        <f>IF(('Form 1'!$C$20+'Form 1'!$H$20)=0,"",H8/('Form 1'!$C$20+'Form 1'!$H$20))</f>
        <v/>
      </c>
      <c r="X8" s="178" t="str">
        <f>IF(('Form 1'!$C$21+'Form 1'!$H$21)=0,"",J8/('Form 1'!$C$21+'Form 1'!$H$21))</f>
        <v/>
      </c>
      <c r="Y8" s="178" t="str">
        <f>IF(('Form 1'!$C$22+'Form 1'!$H$22)=0,"",L8/('Form 1'!$C$22+'Form 1'!$H$22))</f>
        <v/>
      </c>
      <c r="Z8" s="179">
        <f>IF(('Form 1'!$C$23+'Form 1'!$H$23)=0,0,(B8+D8+F8+H8+J8+L8)/('Form 1'!$C$23+'Form 1'!$H$23))</f>
        <v>0</v>
      </c>
      <c r="AA8" s="113"/>
      <c r="AB8" s="185" t="s">
        <v>40</v>
      </c>
      <c r="AC8" s="196" t="str">
        <f t="shared" si="1"/>
        <v/>
      </c>
      <c r="AD8" s="196" t="str">
        <f>IF(D8=0,IF(E8=0,"","CHECK"),IF(E8=0,"CHECK",D8/E8))</f>
        <v/>
      </c>
      <c r="AE8" s="196" t="str">
        <f>IF(F8=0,IF(G8=0,"","CHECK"),IF(G8=0,"CHECK",F8/G8))</f>
        <v/>
      </c>
      <c r="AF8" s="196" t="str">
        <f>IF(H8=0,IF(I8=0,"","CHECK"),IF(I8=0,"CHECK",H8/I8))</f>
        <v/>
      </c>
      <c r="AG8" s="196" t="str">
        <f>IF(J8=0,IF(K8=0,"","CHECK"),IF(K8=0,"CHECK",J8/K8))</f>
        <v/>
      </c>
      <c r="AH8" s="196" t="str">
        <f>IF(L8=0,IF(M8=0,"","CHECK"),IF(M8=0,"CHECK",L8/M8))</f>
        <v/>
      </c>
      <c r="AI8" s="197" t="str">
        <f>IF((B8+D8+F8+H8+J8+L8)=0,IF((C8+E8+G8+I8+K8+M8)=0,"","CHECK"),IF((C8+E8+G8+I8+K8+M8)=0,"CHECK",(B8+D8+F8+H8+J8+L8)/(C8+E8+G8+I8+K8+M8)))</f>
        <v/>
      </c>
      <c r="AJ8" s="124"/>
    </row>
    <row r="9" spans="1:36" ht="24" customHeight="1">
      <c r="A9" s="415" t="s">
        <v>158</v>
      </c>
      <c r="B9" s="57"/>
      <c r="C9" s="54"/>
      <c r="D9" s="53"/>
      <c r="E9" s="55"/>
      <c r="F9" s="56"/>
      <c r="G9" s="54"/>
      <c r="H9" s="57"/>
      <c r="I9" s="55"/>
      <c r="J9" s="57"/>
      <c r="K9" s="55"/>
      <c r="L9" s="57"/>
      <c r="M9" s="55"/>
      <c r="N9" s="116">
        <f t="shared" ref="N9:N16" si="8">B9+D9+F9+H9+J9+L9</f>
        <v>0</v>
      </c>
      <c r="O9" s="117">
        <f t="shared" si="0"/>
        <v>0</v>
      </c>
      <c r="P9" s="58"/>
      <c r="Q9" s="55"/>
      <c r="R9" s="113"/>
      <c r="S9" s="416" t="s">
        <v>41</v>
      </c>
      <c r="T9" s="178" t="str">
        <f>IF(('Form 1'!$C$17+'Form 1'!$H$17)=0,"",B9/('Form 1'!$C$17+'Form 1'!$H$17))</f>
        <v/>
      </c>
      <c r="U9" s="178" t="str">
        <f>IF(('Form 1'!$C$18+'Form 1'!$H$18)=0,"",D9/('Form 1'!$C$18+'Form 1'!$H$18))</f>
        <v/>
      </c>
      <c r="V9" s="178" t="str">
        <f>IF(('Form 1'!$C$19+'Form 1'!$H$19)=0,"",F9/('Form 1'!$C$19+'Form 1'!$H$19))</f>
        <v/>
      </c>
      <c r="W9" s="178" t="str">
        <f>IF(('Form 1'!$C$20+'Form 1'!$H$20)=0,"",H9/('Form 1'!$C$20+'Form 1'!$H$20))</f>
        <v/>
      </c>
      <c r="X9" s="178" t="str">
        <f>IF(('Form 1'!$C$21+'Form 1'!$H$21)=0,"",J9/('Form 1'!$C$21+'Form 1'!$H$21))</f>
        <v/>
      </c>
      <c r="Y9" s="178" t="str">
        <f>IF(('Form 1'!$C$22+'Form 1'!$H$22)=0,"",L9/('Form 1'!$C$22+'Form 1'!$H$22))</f>
        <v/>
      </c>
      <c r="Z9" s="179">
        <f>IF(('Form 1'!$C$23+'Form 1'!$H$23)=0,0,(B9+D9+F9+H9+J9+L9)/('Form 1'!$C$23+'Form 1'!$H$23))</f>
        <v>0</v>
      </c>
      <c r="AA9" s="113"/>
      <c r="AB9" s="200" t="s">
        <v>41</v>
      </c>
      <c r="AC9" s="196" t="str">
        <f t="shared" si="1"/>
        <v/>
      </c>
      <c r="AD9" s="196" t="str">
        <f t="shared" si="2"/>
        <v/>
      </c>
      <c r="AE9" s="196" t="str">
        <f t="shared" si="3"/>
        <v/>
      </c>
      <c r="AF9" s="196" t="str">
        <f t="shared" si="4"/>
        <v/>
      </c>
      <c r="AG9" s="196" t="str">
        <f t="shared" si="5"/>
        <v/>
      </c>
      <c r="AH9" s="196" t="str">
        <f t="shared" si="6"/>
        <v/>
      </c>
      <c r="AI9" s="197" t="str">
        <f t="shared" si="7"/>
        <v/>
      </c>
      <c r="AJ9" s="124"/>
    </row>
    <row r="10" spans="1:36">
      <c r="A10" s="141" t="s">
        <v>42</v>
      </c>
      <c r="B10" s="57"/>
      <c r="C10" s="54"/>
      <c r="D10" s="53"/>
      <c r="E10" s="55"/>
      <c r="F10" s="56"/>
      <c r="G10" s="54"/>
      <c r="H10" s="57"/>
      <c r="I10" s="55"/>
      <c r="J10" s="57"/>
      <c r="K10" s="55"/>
      <c r="L10" s="57"/>
      <c r="M10" s="55"/>
      <c r="N10" s="116">
        <f t="shared" si="8"/>
        <v>0</v>
      </c>
      <c r="O10" s="117">
        <f t="shared" si="0"/>
        <v>0</v>
      </c>
      <c r="P10" s="58"/>
      <c r="Q10" s="55"/>
      <c r="R10" s="113"/>
      <c r="S10" s="185" t="s">
        <v>42</v>
      </c>
      <c r="T10" s="178" t="str">
        <f>IF(('Form 1'!$C$17+'Form 1'!$H$17)=0,"",B10/('Form 1'!$C$17+'Form 1'!$H$17))</f>
        <v/>
      </c>
      <c r="U10" s="178" t="str">
        <f>IF(('Form 1'!$C$18+'Form 1'!$H$18)=0,"",D10/('Form 1'!$C$18+'Form 1'!$H$18))</f>
        <v/>
      </c>
      <c r="V10" s="178" t="str">
        <f>IF(('Form 1'!$C$19+'Form 1'!$H$19)=0,"",F10/('Form 1'!$C$19+'Form 1'!$H$19))</f>
        <v/>
      </c>
      <c r="W10" s="178" t="str">
        <f>IF(('Form 1'!$C$20+'Form 1'!$H$20)=0,"",H10/('Form 1'!$C$20+'Form 1'!$H$20))</f>
        <v/>
      </c>
      <c r="X10" s="178" t="str">
        <f>IF(('Form 1'!$C$21+'Form 1'!$H$21)=0,"",J10/('Form 1'!$C$21+'Form 1'!$H$21))</f>
        <v/>
      </c>
      <c r="Y10" s="178" t="str">
        <f>IF(('Form 1'!$C$22+'Form 1'!$H$22)=0,"",L10/('Form 1'!$C$22+'Form 1'!$H$22))</f>
        <v/>
      </c>
      <c r="Z10" s="179">
        <f>IF(('Form 1'!$C$23+'Form 1'!$H$23)=0,0,(B10+D10+F10+H10+J10+L10)/('Form 1'!$C$23+'Form 1'!$H$23))</f>
        <v>0</v>
      </c>
      <c r="AA10" s="113"/>
      <c r="AB10" s="185" t="s">
        <v>42</v>
      </c>
      <c r="AC10" s="196" t="str">
        <f t="shared" si="1"/>
        <v/>
      </c>
      <c r="AD10" s="196" t="str">
        <f t="shared" si="2"/>
        <v/>
      </c>
      <c r="AE10" s="196" t="str">
        <f t="shared" si="3"/>
        <v/>
      </c>
      <c r="AF10" s="196" t="str">
        <f t="shared" si="4"/>
        <v/>
      </c>
      <c r="AG10" s="196" t="str">
        <f t="shared" si="5"/>
        <v/>
      </c>
      <c r="AH10" s="196" t="str">
        <f t="shared" si="6"/>
        <v/>
      </c>
      <c r="AI10" s="197" t="str">
        <f t="shared" si="7"/>
        <v/>
      </c>
      <c r="AJ10" s="124"/>
    </row>
    <row r="11" spans="1:36">
      <c r="A11" s="141" t="s">
        <v>43</v>
      </c>
      <c r="B11" s="57"/>
      <c r="C11" s="54"/>
      <c r="D11" s="45"/>
      <c r="E11" s="46"/>
      <c r="F11" s="47"/>
      <c r="G11" s="48"/>
      <c r="H11" s="57"/>
      <c r="I11" s="55"/>
      <c r="J11" s="57"/>
      <c r="K11" s="55"/>
      <c r="L11" s="57"/>
      <c r="M11" s="55"/>
      <c r="N11" s="116">
        <f t="shared" si="8"/>
        <v>0</v>
      </c>
      <c r="O11" s="117">
        <f t="shared" si="0"/>
        <v>0</v>
      </c>
      <c r="P11" s="59"/>
      <c r="Q11" s="46"/>
      <c r="R11" s="113"/>
      <c r="S11" s="186" t="s">
        <v>43</v>
      </c>
      <c r="T11" s="178" t="str">
        <f>IF(('Form 1'!$C$17+'Form 1'!$H$17)=0,"",B11/('Form 1'!$C$17+'Form 1'!$H$17))</f>
        <v/>
      </c>
      <c r="U11" s="178" t="str">
        <f>IF(('Form 1'!$C$18+'Form 1'!$H$18)=0,"",D11/('Form 1'!$C$18+'Form 1'!$H$18))</f>
        <v/>
      </c>
      <c r="V11" s="178" t="str">
        <f>IF(('Form 1'!$C$19+'Form 1'!$H$19)=0,"",F11/('Form 1'!$C$19+'Form 1'!$H$19))</f>
        <v/>
      </c>
      <c r="W11" s="178" t="str">
        <f>IF(('Form 1'!$C$20+'Form 1'!$H$20)=0,"",H11/('Form 1'!$C$20+'Form 1'!$H$20))</f>
        <v/>
      </c>
      <c r="X11" s="178" t="str">
        <f>IF(('Form 1'!$C$21+'Form 1'!$H$21)=0,"",J11/('Form 1'!$C$21+'Form 1'!$H$21))</f>
        <v/>
      </c>
      <c r="Y11" s="178" t="str">
        <f>IF(('Form 1'!$C$22+'Form 1'!$H$22)=0,"",L11/('Form 1'!$C$22+'Form 1'!$H$22))</f>
        <v/>
      </c>
      <c r="Z11" s="179">
        <f>IF(('Form 1'!$C$23+'Form 1'!$H$23)=0,0,(B11+D11+F11+H11+J11+L11)/('Form 1'!$C$23+'Form 1'!$H$23))</f>
        <v>0</v>
      </c>
      <c r="AA11" s="113"/>
      <c r="AB11" s="186" t="s">
        <v>43</v>
      </c>
      <c r="AC11" s="196" t="str">
        <f t="shared" si="1"/>
        <v/>
      </c>
      <c r="AD11" s="196" t="str">
        <f t="shared" si="2"/>
        <v/>
      </c>
      <c r="AE11" s="196" t="str">
        <f t="shared" si="3"/>
        <v/>
      </c>
      <c r="AF11" s="196" t="str">
        <f t="shared" si="4"/>
        <v/>
      </c>
      <c r="AG11" s="196" t="str">
        <f t="shared" si="5"/>
        <v/>
      </c>
      <c r="AH11" s="196" t="str">
        <f t="shared" si="6"/>
        <v/>
      </c>
      <c r="AI11" s="197" t="str">
        <f t="shared" si="7"/>
        <v/>
      </c>
      <c r="AJ11" s="124"/>
    </row>
    <row r="12" spans="1:36">
      <c r="A12" s="141" t="s">
        <v>44</v>
      </c>
      <c r="B12" s="57"/>
      <c r="C12" s="54"/>
      <c r="D12" s="53"/>
      <c r="E12" s="55"/>
      <c r="F12" s="56"/>
      <c r="G12" s="54"/>
      <c r="H12" s="57"/>
      <c r="I12" s="55"/>
      <c r="J12" s="57"/>
      <c r="K12" s="55"/>
      <c r="L12" s="57"/>
      <c r="M12" s="55"/>
      <c r="N12" s="116">
        <f t="shared" si="8"/>
        <v>0</v>
      </c>
      <c r="O12" s="117">
        <f t="shared" si="0"/>
        <v>0</v>
      </c>
      <c r="P12" s="58"/>
      <c r="Q12" s="55"/>
      <c r="R12" s="113"/>
      <c r="S12" s="186" t="s">
        <v>44</v>
      </c>
      <c r="T12" s="178" t="str">
        <f>IF(('Form 1'!$C$17+'Form 1'!$H$17)=0,"",B12/('Form 1'!$C$17+'Form 1'!$H$17))</f>
        <v/>
      </c>
      <c r="U12" s="178" t="str">
        <f>IF(('Form 1'!$C$18+'Form 1'!$H$18)=0,"",D12/('Form 1'!$C$18+'Form 1'!$H$18))</f>
        <v/>
      </c>
      <c r="V12" s="178" t="str">
        <f>IF(('Form 1'!$C$19+'Form 1'!$H$19)=0,"",F12/('Form 1'!$C$19+'Form 1'!$H$19))</f>
        <v/>
      </c>
      <c r="W12" s="178" t="str">
        <f>IF(('Form 1'!$C$20+'Form 1'!$H$20)=0,"",H12/('Form 1'!$C$20+'Form 1'!$H$20))</f>
        <v/>
      </c>
      <c r="X12" s="178" t="str">
        <f>IF(('Form 1'!$C$21+'Form 1'!$H$21)=0,"",J12/('Form 1'!$C$21+'Form 1'!$H$21))</f>
        <v/>
      </c>
      <c r="Y12" s="178" t="str">
        <f>IF(('Form 1'!$C$22+'Form 1'!$H$22)=0,"",L12/('Form 1'!$C$22+'Form 1'!$H$22))</f>
        <v/>
      </c>
      <c r="Z12" s="179">
        <f>IF(('Form 1'!$C$23+'Form 1'!$H$23)=0,0,(B12+D12+F12+H12+J12+L12)/('Form 1'!$C$23+'Form 1'!$H$23))</f>
        <v>0</v>
      </c>
      <c r="AA12" s="113"/>
      <c r="AB12" s="186" t="s">
        <v>44</v>
      </c>
      <c r="AC12" s="196" t="str">
        <f t="shared" si="1"/>
        <v/>
      </c>
      <c r="AD12" s="196" t="str">
        <f t="shared" si="2"/>
        <v/>
      </c>
      <c r="AE12" s="196" t="str">
        <f t="shared" si="3"/>
        <v/>
      </c>
      <c r="AF12" s="196" t="str">
        <f t="shared" si="4"/>
        <v/>
      </c>
      <c r="AG12" s="196" t="str">
        <f t="shared" si="5"/>
        <v/>
      </c>
      <c r="AH12" s="196" t="str">
        <f t="shared" si="6"/>
        <v/>
      </c>
      <c r="AI12" s="197" t="str">
        <f t="shared" si="7"/>
        <v/>
      </c>
      <c r="AJ12" s="124"/>
    </row>
    <row r="13" spans="1:36">
      <c r="A13" s="141" t="s">
        <v>45</v>
      </c>
      <c r="B13" s="57"/>
      <c r="C13" s="54"/>
      <c r="D13" s="57"/>
      <c r="E13" s="55"/>
      <c r="F13" s="56"/>
      <c r="G13" s="54"/>
      <c r="H13" s="57"/>
      <c r="I13" s="55"/>
      <c r="J13" s="57"/>
      <c r="K13" s="55"/>
      <c r="L13" s="57"/>
      <c r="M13" s="55"/>
      <c r="N13" s="116">
        <f t="shared" si="8"/>
        <v>0</v>
      </c>
      <c r="O13" s="117">
        <f t="shared" si="0"/>
        <v>0</v>
      </c>
      <c r="P13" s="58"/>
      <c r="Q13" s="55"/>
      <c r="R13" s="113"/>
      <c r="S13" s="186" t="s">
        <v>45</v>
      </c>
      <c r="T13" s="178" t="str">
        <f>IF(('Form 1'!$C$17+'Form 1'!$H$17)=0,"",B13/('Form 1'!$C$17+'Form 1'!$H$17))</f>
        <v/>
      </c>
      <c r="U13" s="178" t="str">
        <f>IF(('Form 1'!$C$18+'Form 1'!$H$18)=0,"",D13/('Form 1'!$C$18+'Form 1'!$H$18))</f>
        <v/>
      </c>
      <c r="V13" s="178" t="str">
        <f>IF(('Form 1'!$C$19+'Form 1'!$H$19)=0,"",F13/('Form 1'!$C$19+'Form 1'!$H$19))</f>
        <v/>
      </c>
      <c r="W13" s="178" t="str">
        <f>IF(('Form 1'!$C$20+'Form 1'!$H$20)=0,"",H13/('Form 1'!$C$20+'Form 1'!$H$20))</f>
        <v/>
      </c>
      <c r="X13" s="178" t="str">
        <f>IF(('Form 1'!$C$21+'Form 1'!$H$21)=0,"",J13/('Form 1'!$C$21+'Form 1'!$H$21))</f>
        <v/>
      </c>
      <c r="Y13" s="178" t="str">
        <f>IF(('Form 1'!$C$22+'Form 1'!$H$22)=0,"",L13/('Form 1'!$C$22+'Form 1'!$H$22))</f>
        <v/>
      </c>
      <c r="Z13" s="179">
        <f>IF(('Form 1'!$C$23+'Form 1'!$H$23)=0,0,(B13+D13+F13+H13+J13+L13)/('Form 1'!$C$23+'Form 1'!$H$23))</f>
        <v>0</v>
      </c>
      <c r="AA13" s="113"/>
      <c r="AB13" s="186" t="s">
        <v>45</v>
      </c>
      <c r="AC13" s="196" t="str">
        <f t="shared" si="1"/>
        <v/>
      </c>
      <c r="AD13" s="196" t="str">
        <f t="shared" si="2"/>
        <v/>
      </c>
      <c r="AE13" s="196" t="str">
        <f t="shared" si="3"/>
        <v/>
      </c>
      <c r="AF13" s="196" t="str">
        <f t="shared" si="4"/>
        <v/>
      </c>
      <c r="AG13" s="196" t="str">
        <f t="shared" si="5"/>
        <v/>
      </c>
      <c r="AH13" s="196" t="str">
        <f t="shared" si="6"/>
        <v/>
      </c>
      <c r="AI13" s="197" t="str">
        <f t="shared" si="7"/>
        <v/>
      </c>
      <c r="AJ13" s="124"/>
    </row>
    <row r="14" spans="1:36">
      <c r="A14" s="141" t="s">
        <v>46</v>
      </c>
      <c r="B14" s="57"/>
      <c r="C14" s="54"/>
      <c r="D14" s="45"/>
      <c r="E14" s="46"/>
      <c r="F14" s="47"/>
      <c r="G14" s="48"/>
      <c r="H14" s="57"/>
      <c r="I14" s="55"/>
      <c r="J14" s="57"/>
      <c r="K14" s="55"/>
      <c r="L14" s="57"/>
      <c r="M14" s="55"/>
      <c r="N14" s="116">
        <f t="shared" si="8"/>
        <v>0</v>
      </c>
      <c r="O14" s="117">
        <f t="shared" si="0"/>
        <v>0</v>
      </c>
      <c r="P14" s="59"/>
      <c r="Q14" s="46"/>
      <c r="R14" s="113"/>
      <c r="S14" s="186" t="s">
        <v>46</v>
      </c>
      <c r="T14" s="178" t="str">
        <f>IF(('Form 1'!$C$17+'Form 1'!$H$17)=0,"",B14/('Form 1'!$C$17+'Form 1'!$H$17))</f>
        <v/>
      </c>
      <c r="U14" s="178" t="str">
        <f>IF(('Form 1'!$C$18+'Form 1'!$H$18)=0,"",D14/('Form 1'!$C$18+'Form 1'!$H$18))</f>
        <v/>
      </c>
      <c r="V14" s="178" t="str">
        <f>IF(('Form 1'!$C$19+'Form 1'!$H$19)=0,"",F14/('Form 1'!$C$19+'Form 1'!$H$19))</f>
        <v/>
      </c>
      <c r="W14" s="178" t="str">
        <f>IF(('Form 1'!$C$20+'Form 1'!$H$20)=0,"",H14/('Form 1'!$C$20+'Form 1'!$H$20))</f>
        <v/>
      </c>
      <c r="X14" s="178" t="str">
        <f>IF(('Form 1'!$C$21+'Form 1'!$H$21)=0,"",J14/('Form 1'!$C$21+'Form 1'!$H$21))</f>
        <v/>
      </c>
      <c r="Y14" s="178" t="str">
        <f>IF(('Form 1'!$C$22+'Form 1'!$H$22)=0,"",L14/('Form 1'!$C$22+'Form 1'!$H$22))</f>
        <v/>
      </c>
      <c r="Z14" s="179">
        <f>IF(('Form 1'!$C$23+'Form 1'!$H$23)=0,0,(B14+D14+F14+H14+J14+L14)/('Form 1'!$C$23+'Form 1'!$H$23))</f>
        <v>0</v>
      </c>
      <c r="AA14" s="113"/>
      <c r="AB14" s="186" t="s">
        <v>46</v>
      </c>
      <c r="AC14" s="196" t="str">
        <f t="shared" si="1"/>
        <v/>
      </c>
      <c r="AD14" s="196" t="str">
        <f t="shared" si="2"/>
        <v/>
      </c>
      <c r="AE14" s="196" t="str">
        <f t="shared" si="3"/>
        <v/>
      </c>
      <c r="AF14" s="196" t="str">
        <f t="shared" si="4"/>
        <v/>
      </c>
      <c r="AG14" s="196" t="str">
        <f t="shared" si="5"/>
        <v/>
      </c>
      <c r="AH14" s="196" t="str">
        <f t="shared" si="6"/>
        <v/>
      </c>
      <c r="AI14" s="197" t="str">
        <f t="shared" si="7"/>
        <v/>
      </c>
      <c r="AJ14" s="124"/>
    </row>
    <row r="15" spans="1:36">
      <c r="A15" s="141" t="s">
        <v>47</v>
      </c>
      <c r="B15" s="57"/>
      <c r="C15" s="54"/>
      <c r="D15" s="53"/>
      <c r="E15" s="55"/>
      <c r="F15" s="56"/>
      <c r="G15" s="54"/>
      <c r="H15" s="57"/>
      <c r="I15" s="55"/>
      <c r="J15" s="57"/>
      <c r="K15" s="55"/>
      <c r="L15" s="57"/>
      <c r="M15" s="55"/>
      <c r="N15" s="116">
        <f t="shared" si="8"/>
        <v>0</v>
      </c>
      <c r="O15" s="117">
        <f t="shared" si="0"/>
        <v>0</v>
      </c>
      <c r="P15" s="58"/>
      <c r="Q15" s="55"/>
      <c r="R15" s="113"/>
      <c r="S15" s="186" t="s">
        <v>47</v>
      </c>
      <c r="T15" s="178" t="str">
        <f>IF(('Form 1'!$C$17+'Form 1'!$H$17)=0,"",B15/('Form 1'!$C$17+'Form 1'!$H$17))</f>
        <v/>
      </c>
      <c r="U15" s="178" t="str">
        <f>IF(('Form 1'!$C$18+'Form 1'!$H$18)=0,"",D15/('Form 1'!$C$18+'Form 1'!$H$18))</f>
        <v/>
      </c>
      <c r="V15" s="178" t="str">
        <f>IF(('Form 1'!$C$19+'Form 1'!$H$19)=0,"",F15/('Form 1'!$C$19+'Form 1'!$H$19))</f>
        <v/>
      </c>
      <c r="W15" s="178" t="str">
        <f>IF(('Form 1'!$C$20+'Form 1'!$H$20)=0,"",H15/('Form 1'!$C$20+'Form 1'!$H$20))</f>
        <v/>
      </c>
      <c r="X15" s="178" t="str">
        <f>IF(('Form 1'!$C$21+'Form 1'!$H$21)=0,"",J15/('Form 1'!$C$21+'Form 1'!$H$21))</f>
        <v/>
      </c>
      <c r="Y15" s="178" t="str">
        <f>IF(('Form 1'!$C$22+'Form 1'!$H$22)=0,"",L15/('Form 1'!$C$22+'Form 1'!$H$22))</f>
        <v/>
      </c>
      <c r="Z15" s="179">
        <f>IF(('Form 1'!$C$23+'Form 1'!$H$23)=0,0,(B15+D15+F15+H15+J15+L15)/('Form 1'!$C$23+'Form 1'!$H$23))</f>
        <v>0</v>
      </c>
      <c r="AA15" s="113"/>
      <c r="AB15" s="186" t="s">
        <v>47</v>
      </c>
      <c r="AC15" s="196" t="str">
        <f t="shared" si="1"/>
        <v/>
      </c>
      <c r="AD15" s="196" t="str">
        <f t="shared" si="2"/>
        <v/>
      </c>
      <c r="AE15" s="196" t="str">
        <f t="shared" si="3"/>
        <v/>
      </c>
      <c r="AF15" s="196" t="str">
        <f t="shared" si="4"/>
        <v/>
      </c>
      <c r="AG15" s="196" t="str">
        <f t="shared" si="5"/>
        <v/>
      </c>
      <c r="AH15" s="196" t="str">
        <f t="shared" si="6"/>
        <v/>
      </c>
      <c r="AI15" s="197" t="str">
        <f t="shared" si="7"/>
        <v/>
      </c>
      <c r="AJ15" s="124"/>
    </row>
    <row r="16" spans="1:36" ht="13" thickBot="1">
      <c r="A16" s="142" t="s">
        <v>48</v>
      </c>
      <c r="B16" s="62"/>
      <c r="C16" s="61"/>
      <c r="D16" s="62"/>
      <c r="E16" s="63"/>
      <c r="F16" s="62"/>
      <c r="G16" s="63"/>
      <c r="H16" s="62"/>
      <c r="I16" s="63"/>
      <c r="J16" s="62"/>
      <c r="K16" s="63"/>
      <c r="L16" s="62"/>
      <c r="M16" s="63"/>
      <c r="N16" s="118">
        <f t="shared" si="8"/>
        <v>0</v>
      </c>
      <c r="O16" s="119">
        <f t="shared" si="0"/>
        <v>0</v>
      </c>
      <c r="P16" s="64"/>
      <c r="Q16" s="63"/>
      <c r="R16" s="113"/>
      <c r="S16" s="186" t="s">
        <v>48</v>
      </c>
      <c r="T16" s="178" t="str">
        <f>IF(('Form 1'!$C$17+'Form 1'!$H$17)=0,"",B16/('Form 1'!$C$17+'Form 1'!$H$17))</f>
        <v/>
      </c>
      <c r="U16" s="178" t="str">
        <f>IF(('Form 1'!$C$18+'Form 1'!$H$18)=0,"",D16/('Form 1'!$C$18+'Form 1'!$H$18))</f>
        <v/>
      </c>
      <c r="V16" s="178" t="str">
        <f>IF(('Form 1'!$C$19+'Form 1'!$H$19)=0,"",F16/('Form 1'!$C$19+'Form 1'!$H$19))</f>
        <v/>
      </c>
      <c r="W16" s="178" t="str">
        <f>IF(('Form 1'!$C$20+'Form 1'!$H$20)=0,"",H16/('Form 1'!$C$20+'Form 1'!$H$20))</f>
        <v/>
      </c>
      <c r="X16" s="178" t="str">
        <f>IF(('Form 1'!$C$21+'Form 1'!$H$21)=0,"",J16/('Form 1'!$C$21+'Form 1'!$H$21))</f>
        <v/>
      </c>
      <c r="Y16" s="178" t="str">
        <f>IF(('Form 1'!$C$22+'Form 1'!$H$22)=0,"",L16/('Form 1'!$C$22+'Form 1'!$H$22))</f>
        <v/>
      </c>
      <c r="Z16" s="179">
        <f>IF(('Form 1'!$C$23+'Form 1'!$H$23)=0,0,(B16+D16+F16+H16+J16+L16)/('Form 1'!$C$23+'Form 1'!$H$23))</f>
        <v>0</v>
      </c>
      <c r="AA16" s="113"/>
      <c r="AB16" s="186" t="s">
        <v>48</v>
      </c>
      <c r="AC16" s="196" t="str">
        <f t="shared" si="1"/>
        <v/>
      </c>
      <c r="AD16" s="196" t="str">
        <f t="shared" si="2"/>
        <v/>
      </c>
      <c r="AE16" s="196" t="str">
        <f t="shared" si="3"/>
        <v/>
      </c>
      <c r="AF16" s="196" t="str">
        <f t="shared" si="4"/>
        <v/>
      </c>
      <c r="AG16" s="196" t="str">
        <f t="shared" si="5"/>
        <v/>
      </c>
      <c r="AH16" s="196" t="str">
        <f t="shared" si="6"/>
        <v/>
      </c>
      <c r="AI16" s="197" t="str">
        <f t="shared" si="7"/>
        <v/>
      </c>
      <c r="AJ16" s="124"/>
    </row>
    <row r="17" spans="1:36" ht="13" thickBot="1">
      <c r="A17" s="143" t="s">
        <v>49</v>
      </c>
      <c r="B17" s="67">
        <f t="shared" ref="B17:L17" si="9">SUM(B6:B16)</f>
        <v>0</v>
      </c>
      <c r="C17" s="68">
        <f>MAX(C6:C16)</f>
        <v>0</v>
      </c>
      <c r="D17" s="69">
        <f t="shared" si="9"/>
        <v>0</v>
      </c>
      <c r="E17" s="68">
        <f>MAX(E6:E16)</f>
        <v>0</v>
      </c>
      <c r="F17" s="67">
        <f t="shared" si="9"/>
        <v>0</v>
      </c>
      <c r="G17" s="68">
        <f>MAX(G6:G16)</f>
        <v>0</v>
      </c>
      <c r="H17" s="69">
        <f t="shared" si="9"/>
        <v>0</v>
      </c>
      <c r="I17" s="68">
        <f>MAX(I6:I16)</f>
        <v>0</v>
      </c>
      <c r="J17" s="67">
        <f t="shared" si="9"/>
        <v>0</v>
      </c>
      <c r="K17" s="68">
        <f>MAX(K6:K16)</f>
        <v>0</v>
      </c>
      <c r="L17" s="69">
        <f t="shared" si="9"/>
        <v>0</v>
      </c>
      <c r="M17" s="68">
        <f>MAX(M6:M16)</f>
        <v>0</v>
      </c>
      <c r="N17" s="69">
        <f>SUM(N6:N16)</f>
        <v>0</v>
      </c>
      <c r="O17" s="68">
        <f>MAX(O6:O16)</f>
        <v>0</v>
      </c>
      <c r="P17" s="70">
        <f>SUM(P6:P16)</f>
        <v>0</v>
      </c>
      <c r="Q17" s="68">
        <f>MAX(Q6:Q16)</f>
        <v>0</v>
      </c>
      <c r="R17" s="113"/>
      <c r="S17" s="187" t="s">
        <v>49</v>
      </c>
      <c r="T17" s="180">
        <f>IF(('Form 1'!$C$17+'Form 1'!$H$17)=0,0,B17/('Form 1'!$C$17+'Form 1'!$H$17))</f>
        <v>0</v>
      </c>
      <c r="U17" s="180">
        <f>IF(('Form 1'!$C$18+'Form 1'!$H$18)=0,0,D17/('Form 1'!$C$18+'Form 1'!$H$18))</f>
        <v>0</v>
      </c>
      <c r="V17" s="180">
        <f>IF(('Form 1'!$C$19+'Form 1'!$H$19)=0,0,F17/('Form 1'!$C$19+'Form 1'!$H$19))</f>
        <v>0</v>
      </c>
      <c r="W17" s="180">
        <f>IF(('Form 1'!$C$20+'Form 1'!$H$20)=0,0,H17/('Form 1'!$C$20+'Form 1'!$H$20))</f>
        <v>0</v>
      </c>
      <c r="X17" s="180">
        <f>IF(('Form 1'!$C$21+'Form 1'!$H$21)=0,0,J17/('Form 1'!$C$21+'Form 1'!$H$21))</f>
        <v>0</v>
      </c>
      <c r="Y17" s="180">
        <f>IF(('Form 1'!$C$22+'Form 1'!$H$22)=0,0,L17/('Form 1'!$C$22+'Form 1'!$H$22))</f>
        <v>0</v>
      </c>
      <c r="Z17" s="181">
        <f>IF(('Form 1'!$C$23+'Form 1'!$H$23)=0,0,(B17+D17+F17+H17+J17+L17)/('Form 1'!$C$23+'Form 1'!$H$23))</f>
        <v>0</v>
      </c>
      <c r="AA17" s="113"/>
      <c r="AB17" s="187" t="s">
        <v>49</v>
      </c>
      <c r="AC17" s="198" t="str">
        <f t="shared" si="1"/>
        <v/>
      </c>
      <c r="AD17" s="198" t="str">
        <f t="shared" si="2"/>
        <v/>
      </c>
      <c r="AE17" s="198" t="str">
        <f t="shared" si="3"/>
        <v/>
      </c>
      <c r="AF17" s="198" t="str">
        <f t="shared" si="4"/>
        <v/>
      </c>
      <c r="AG17" s="198" t="str">
        <f t="shared" si="5"/>
        <v/>
      </c>
      <c r="AH17" s="198" t="str">
        <f t="shared" si="6"/>
        <v/>
      </c>
      <c r="AI17" s="199" t="str">
        <f t="shared" si="7"/>
        <v/>
      </c>
      <c r="AJ17" s="124"/>
    </row>
    <row r="18" spans="1:36" ht="14" thickTop="1" thickBot="1">
      <c r="A18" s="98" t="s">
        <v>118</v>
      </c>
      <c r="B18" s="97"/>
      <c r="C18" s="97"/>
      <c r="D18" s="97"/>
      <c r="E18" s="97"/>
      <c r="F18" s="97"/>
      <c r="G18" s="97"/>
      <c r="H18" s="97"/>
      <c r="I18" s="97"/>
      <c r="J18" s="97"/>
      <c r="K18" s="97"/>
      <c r="L18" s="97"/>
      <c r="M18" s="97"/>
      <c r="N18" s="97"/>
      <c r="O18" s="99"/>
      <c r="P18" s="100"/>
      <c r="Q18" s="100"/>
      <c r="R18" s="113"/>
      <c r="S18" s="201"/>
      <c r="T18" s="188" t="s">
        <v>25</v>
      </c>
      <c r="U18" s="188" t="s">
        <v>26</v>
      </c>
      <c r="V18" s="188" t="s">
        <v>27</v>
      </c>
      <c r="W18" s="188" t="s">
        <v>28</v>
      </c>
      <c r="X18" s="188" t="s">
        <v>29</v>
      </c>
      <c r="Y18" s="188" t="s">
        <v>30</v>
      </c>
      <c r="Z18" s="189" t="s">
        <v>37</v>
      </c>
      <c r="AA18" s="113"/>
      <c r="AB18" s="201"/>
      <c r="AC18" s="194" t="s">
        <v>25</v>
      </c>
      <c r="AD18" s="194" t="s">
        <v>26</v>
      </c>
      <c r="AE18" s="194" t="s">
        <v>27</v>
      </c>
      <c r="AF18" s="194" t="s">
        <v>28</v>
      </c>
      <c r="AG18" s="194" t="s">
        <v>29</v>
      </c>
      <c r="AH18" s="194" t="s">
        <v>30</v>
      </c>
      <c r="AI18" s="195" t="s">
        <v>37</v>
      </c>
      <c r="AJ18" s="124"/>
    </row>
    <row r="19" spans="1:36">
      <c r="A19" s="140" t="s">
        <v>38</v>
      </c>
      <c r="B19" s="49"/>
      <c r="C19" s="48"/>
      <c r="D19" s="45"/>
      <c r="E19" s="46"/>
      <c r="F19" s="47"/>
      <c r="G19" s="48"/>
      <c r="H19" s="45"/>
      <c r="I19" s="46"/>
      <c r="J19" s="47"/>
      <c r="K19" s="48"/>
      <c r="L19" s="45"/>
      <c r="M19" s="46"/>
      <c r="N19" s="120">
        <f>B19+D19+F19+H19+J19+L19</f>
        <v>0</v>
      </c>
      <c r="O19" s="121">
        <f>C19+E19+G19+I19+K19+M19</f>
        <v>0</v>
      </c>
      <c r="P19" s="51"/>
      <c r="Q19" s="52"/>
      <c r="R19" s="113"/>
      <c r="S19" s="202" t="s">
        <v>38</v>
      </c>
      <c r="T19" s="178" t="str">
        <f>IF(('Form 1'!$C$25+'Form 1'!$H$25)=0,"",B19/('Form 1'!$C$25+'Form 1'!$H$25))</f>
        <v/>
      </c>
      <c r="U19" s="178" t="str">
        <f>IF(('Form 1'!$C$26+'Form 1'!$H$26)=0,"",D19/('Form 1'!$C$26+'Form 1'!$H$26))</f>
        <v/>
      </c>
      <c r="V19" s="178" t="str">
        <f>IF(('Form 1'!$C$27+'Form 1'!$H$27)=0,"",F19/('Form 1'!$C$27+'Form 1'!$H$27))</f>
        <v/>
      </c>
      <c r="W19" s="178" t="str">
        <f>IF(('Form 1'!$C$28+'Form 1'!$H$28)=0,"",H19/('Form 1'!$C$28+'Form 1'!$H$28))</f>
        <v/>
      </c>
      <c r="X19" s="178" t="str">
        <f>IF(('Form 1'!$C$29+'Form 1'!$H$29)=0,"",J19/('Form 1'!$C$29+'Form 1'!$H$29))</f>
        <v/>
      </c>
      <c r="Y19" s="178" t="str">
        <f>IF(('Form 1'!$C$30+'Form 1'!$H$30)=0,"",L19/('Form 1'!$C$30+'Form 1'!$H$30))</f>
        <v/>
      </c>
      <c r="Z19" s="179">
        <f>IF(('Form 1'!$C$31+'Form 1'!$H$31)=0,0,(B19+D19+F19+H19+J19+L19)/('Form 1'!$C$31+'Form 1'!$H$31))</f>
        <v>0</v>
      </c>
      <c r="AA19" s="113"/>
      <c r="AB19" s="202" t="s">
        <v>38</v>
      </c>
      <c r="AC19" s="196" t="str">
        <f t="shared" si="1"/>
        <v/>
      </c>
      <c r="AD19" s="196" t="str">
        <f t="shared" si="2"/>
        <v/>
      </c>
      <c r="AE19" s="196" t="str">
        <f t="shared" si="3"/>
        <v/>
      </c>
      <c r="AF19" s="196" t="str">
        <f t="shared" si="4"/>
        <v/>
      </c>
      <c r="AG19" s="196" t="str">
        <f t="shared" si="5"/>
        <v/>
      </c>
      <c r="AH19" s="196" t="str">
        <f t="shared" si="6"/>
        <v/>
      </c>
      <c r="AI19" s="197" t="str">
        <f t="shared" si="7"/>
        <v/>
      </c>
      <c r="AJ19" s="124"/>
    </row>
    <row r="20" spans="1:36">
      <c r="A20" s="141" t="s">
        <v>39</v>
      </c>
      <c r="B20" s="57"/>
      <c r="C20" s="54"/>
      <c r="D20" s="53"/>
      <c r="E20" s="55"/>
      <c r="F20" s="56"/>
      <c r="G20" s="54"/>
      <c r="H20" s="53"/>
      <c r="I20" s="55"/>
      <c r="J20" s="56"/>
      <c r="K20" s="54"/>
      <c r="L20" s="53"/>
      <c r="M20" s="55"/>
      <c r="N20" s="120">
        <f t="shared" ref="N20:O29" si="10">B20+D20+F20+H20+J20+L20</f>
        <v>0</v>
      </c>
      <c r="O20" s="117">
        <f t="shared" si="10"/>
        <v>0</v>
      </c>
      <c r="P20" s="58"/>
      <c r="Q20" s="55"/>
      <c r="R20" s="113"/>
      <c r="S20" s="202" t="s">
        <v>39</v>
      </c>
      <c r="T20" s="178" t="str">
        <f>IF(('Form 1'!$C$25+'Form 1'!$H$25)=0,"",B20/('Form 1'!$C$25+'Form 1'!$H$25))</f>
        <v/>
      </c>
      <c r="U20" s="178" t="str">
        <f>IF(('Form 1'!$C$26+'Form 1'!$H$26)=0,"",D20/('Form 1'!$C$26+'Form 1'!$H$26))</f>
        <v/>
      </c>
      <c r="V20" s="178" t="str">
        <f>IF(('Form 1'!$C$27+'Form 1'!$H$27)=0,"",F20/('Form 1'!$C$27+'Form 1'!$H$27))</f>
        <v/>
      </c>
      <c r="W20" s="178" t="str">
        <f>IF(('Form 1'!$C$28+'Form 1'!$H$28)=0,"",H20/('Form 1'!$C$28+'Form 1'!$H$28))</f>
        <v/>
      </c>
      <c r="X20" s="178" t="str">
        <f>IF(('Form 1'!$C$29+'Form 1'!$H$29)=0,"",J20/('Form 1'!$C$29+'Form 1'!$H$29))</f>
        <v/>
      </c>
      <c r="Y20" s="178" t="str">
        <f>IF(('Form 1'!$C$30+'Form 1'!$H$30)=0,"",L20/('Form 1'!$C$30+'Form 1'!$H$30))</f>
        <v/>
      </c>
      <c r="Z20" s="179">
        <f>IF(('Form 1'!$C$31+'Form 1'!$H$31)=0,0,(B20+D20+F20+H20+J20+L20)/('Form 1'!$C$31+'Form 1'!$H$31))</f>
        <v>0</v>
      </c>
      <c r="AA20" s="113"/>
      <c r="AB20" s="202" t="s">
        <v>39</v>
      </c>
      <c r="AC20" s="196" t="str">
        <f t="shared" si="1"/>
        <v/>
      </c>
      <c r="AD20" s="196" t="str">
        <f t="shared" si="2"/>
        <v/>
      </c>
      <c r="AE20" s="196" t="str">
        <f t="shared" si="3"/>
        <v/>
      </c>
      <c r="AF20" s="196" t="str">
        <f t="shared" si="4"/>
        <v/>
      </c>
      <c r="AG20" s="196" t="str">
        <f t="shared" si="5"/>
        <v/>
      </c>
      <c r="AH20" s="196" t="str">
        <f t="shared" si="6"/>
        <v/>
      </c>
      <c r="AI20" s="197" t="str">
        <f t="shared" si="7"/>
        <v/>
      </c>
      <c r="AJ20" s="124"/>
    </row>
    <row r="21" spans="1:36">
      <c r="A21" s="141" t="s">
        <v>40</v>
      </c>
      <c r="B21" s="57"/>
      <c r="C21" s="54"/>
      <c r="D21" s="53"/>
      <c r="E21" s="55"/>
      <c r="F21" s="56"/>
      <c r="G21" s="54"/>
      <c r="H21" s="53"/>
      <c r="I21" s="55"/>
      <c r="J21" s="56"/>
      <c r="K21" s="54"/>
      <c r="L21" s="53"/>
      <c r="M21" s="55"/>
      <c r="N21" s="120">
        <f t="shared" si="10"/>
        <v>0</v>
      </c>
      <c r="O21" s="117">
        <f t="shared" si="10"/>
        <v>0</v>
      </c>
      <c r="P21" s="58"/>
      <c r="Q21" s="55"/>
      <c r="R21" s="113"/>
      <c r="S21" s="202" t="s">
        <v>40</v>
      </c>
      <c r="T21" s="178" t="str">
        <f>IF(('Form 1'!$C$25+'Form 1'!$H$25)=0,"",B21/('Form 1'!$C$25+'Form 1'!$H$25))</f>
        <v/>
      </c>
      <c r="U21" s="178" t="str">
        <f>IF(('Form 1'!$C$26+'Form 1'!$H$26)=0,"",D21/('Form 1'!$C$26+'Form 1'!$H$26))</f>
        <v/>
      </c>
      <c r="V21" s="178" t="str">
        <f>IF(('Form 1'!$C$27+'Form 1'!$H$27)=0,"",F21/('Form 1'!$C$27+'Form 1'!$H$27))</f>
        <v/>
      </c>
      <c r="W21" s="178" t="str">
        <f>IF(('Form 1'!$C$28+'Form 1'!$H$28)=0,"",H21/('Form 1'!$C$28+'Form 1'!$H$28))</f>
        <v/>
      </c>
      <c r="X21" s="178" t="str">
        <f>IF(('Form 1'!$C$29+'Form 1'!$H$29)=0,"",J21/('Form 1'!$C$29+'Form 1'!$H$29))</f>
        <v/>
      </c>
      <c r="Y21" s="178" t="str">
        <f>IF(('Form 1'!$C$30+'Form 1'!$H$30)=0,"",L21/('Form 1'!$C$30+'Form 1'!$H$30))</f>
        <v/>
      </c>
      <c r="Z21" s="179">
        <f>IF(('Form 1'!$C$31+'Form 1'!$H$31)=0,0,(B21+D21+F21+H21+J21+L21)/('Form 1'!$C$31+'Form 1'!$H$31))</f>
        <v>0</v>
      </c>
      <c r="AA21" s="113"/>
      <c r="AB21" s="202" t="s">
        <v>40</v>
      </c>
      <c r="AC21" s="196" t="str">
        <f t="shared" si="1"/>
        <v/>
      </c>
      <c r="AD21" s="196" t="str">
        <f t="shared" si="2"/>
        <v/>
      </c>
      <c r="AE21" s="196" t="str">
        <f t="shared" si="3"/>
        <v/>
      </c>
      <c r="AF21" s="196" t="str">
        <f t="shared" si="4"/>
        <v/>
      </c>
      <c r="AG21" s="196" t="str">
        <f t="shared" si="5"/>
        <v/>
      </c>
      <c r="AH21" s="196" t="str">
        <f t="shared" si="6"/>
        <v/>
      </c>
      <c r="AI21" s="197" t="str">
        <f t="shared" si="7"/>
        <v/>
      </c>
      <c r="AJ21" s="124"/>
    </row>
    <row r="22" spans="1:36" ht="24">
      <c r="A22" s="415" t="s">
        <v>158</v>
      </c>
      <c r="B22" s="57"/>
      <c r="C22" s="54"/>
      <c r="D22" s="53"/>
      <c r="E22" s="55"/>
      <c r="F22" s="56"/>
      <c r="G22" s="54"/>
      <c r="H22" s="53"/>
      <c r="I22" s="55"/>
      <c r="J22" s="56"/>
      <c r="K22" s="54"/>
      <c r="L22" s="53"/>
      <c r="M22" s="55"/>
      <c r="N22" s="120">
        <f t="shared" si="10"/>
        <v>0</v>
      </c>
      <c r="O22" s="117">
        <f t="shared" si="10"/>
        <v>0</v>
      </c>
      <c r="P22" s="58"/>
      <c r="Q22" s="55"/>
      <c r="R22" s="113"/>
      <c r="S22" s="417" t="s">
        <v>41</v>
      </c>
      <c r="T22" s="178" t="str">
        <f>IF(('Form 1'!$C$25+'Form 1'!$H$25)=0,"",B22/('Form 1'!$C$25+'Form 1'!$H$25))</f>
        <v/>
      </c>
      <c r="U22" s="178" t="str">
        <f>IF(('Form 1'!$C$26+'Form 1'!$H$26)=0,"",D22/('Form 1'!$C$26+'Form 1'!$H$26))</f>
        <v/>
      </c>
      <c r="V22" s="178" t="str">
        <f>IF(('Form 1'!$C$27+'Form 1'!$H$27)=0,"",F22/('Form 1'!$C$27+'Form 1'!$H$27))</f>
        <v/>
      </c>
      <c r="W22" s="178" t="str">
        <f>IF(('Form 1'!$C$28+'Form 1'!$H$28)=0,"",H22/('Form 1'!$C$28+'Form 1'!$H$28))</f>
        <v/>
      </c>
      <c r="X22" s="178" t="str">
        <f>IF(('Form 1'!$C$29+'Form 1'!$H$29)=0,"",J22/('Form 1'!$C$29+'Form 1'!$H$29))</f>
        <v/>
      </c>
      <c r="Y22" s="178" t="str">
        <f>IF(('Form 1'!$C$30+'Form 1'!$H$30)=0,"",L22/('Form 1'!$C$30+'Form 1'!$H$30))</f>
        <v/>
      </c>
      <c r="Z22" s="179">
        <f>IF(('Form 1'!$C$31+'Form 1'!$H$31)=0,0,(B22+D22+F22+H22+J22+L22)/('Form 1'!$C$31+'Form 1'!$H$31))</f>
        <v>0</v>
      </c>
      <c r="AA22" s="113"/>
      <c r="AB22" s="203" t="s">
        <v>41</v>
      </c>
      <c r="AC22" s="196" t="str">
        <f>IF(B22=0,IF(C22=0,"","CHECK"),IF(C22=0,"CHECK",B22/C22))</f>
        <v/>
      </c>
      <c r="AD22" s="196" t="str">
        <f>IF(D22=0,IF(E22=0,"","CHECK"),IF(E22=0,"CHECK",D22/E22))</f>
        <v/>
      </c>
      <c r="AE22" s="196" t="str">
        <f>IF(F22=0,IF(G22=0,"","CHECK"),IF(G22=0,"CHECK",F22/G22))</f>
        <v/>
      </c>
      <c r="AF22" s="196" t="str">
        <f>IF(H22=0,IF(I22=0,"","CHECK"),IF(I22=0,"CHECK",H22/I22))</f>
        <v/>
      </c>
      <c r="AG22" s="196" t="str">
        <f>IF(J22=0,IF(K22=0,"","CHECK"),IF(K22=0,"CHECK",J22/K22))</f>
        <v/>
      </c>
      <c r="AH22" s="196" t="str">
        <f>IF(L22=0,IF(M22=0,"","CHECK"),IF(M22=0,"CHECK",L22/M22))</f>
        <v/>
      </c>
      <c r="AI22" s="197" t="str">
        <f>IF((B22+D22+F22+H22+J22+L22)=0,IF((C22+E22+G22+I22+K22+M22)=0,"","CHECK"),IF((C22+E22+G22+I22+K22+M22)=0,"CHECK",(B22+D22+F22+H22+J22+L22)/(C22+E22+G22+I22+K22+M22)))</f>
        <v/>
      </c>
      <c r="AJ22" s="124"/>
    </row>
    <row r="23" spans="1:36">
      <c r="A23" s="141" t="s">
        <v>42</v>
      </c>
      <c r="B23" s="57"/>
      <c r="C23" s="54"/>
      <c r="D23" s="53"/>
      <c r="E23" s="55"/>
      <c r="F23" s="56"/>
      <c r="G23" s="54"/>
      <c r="H23" s="53"/>
      <c r="I23" s="55"/>
      <c r="J23" s="56"/>
      <c r="K23" s="54"/>
      <c r="L23" s="53"/>
      <c r="M23" s="55"/>
      <c r="N23" s="120">
        <f t="shared" si="10"/>
        <v>0</v>
      </c>
      <c r="O23" s="117">
        <f t="shared" si="10"/>
        <v>0</v>
      </c>
      <c r="P23" s="58"/>
      <c r="Q23" s="55"/>
      <c r="R23" s="113"/>
      <c r="S23" s="202" t="s">
        <v>42</v>
      </c>
      <c r="T23" s="178" t="str">
        <f>IF(('Form 1'!$C$25+'Form 1'!$H$25)=0,"",B23/('Form 1'!$C$25+'Form 1'!$H$25))</f>
        <v/>
      </c>
      <c r="U23" s="178" t="str">
        <f>IF(('Form 1'!$C$26+'Form 1'!$H$26)=0,"",D23/('Form 1'!$C$26+'Form 1'!$H$26))</f>
        <v/>
      </c>
      <c r="V23" s="178" t="str">
        <f>IF(('Form 1'!$C$27+'Form 1'!$H$27)=0,"",F23/('Form 1'!$C$27+'Form 1'!$H$27))</f>
        <v/>
      </c>
      <c r="W23" s="178" t="str">
        <f>IF(('Form 1'!$C$28+'Form 1'!$H$28)=0,"",H23/('Form 1'!$C$28+'Form 1'!$H$28))</f>
        <v/>
      </c>
      <c r="X23" s="178" t="str">
        <f>IF(('Form 1'!$C$29+'Form 1'!$H$29)=0,"",J23/('Form 1'!$C$29+'Form 1'!$H$29))</f>
        <v/>
      </c>
      <c r="Y23" s="178" t="str">
        <f>IF(('Form 1'!$C$30+'Form 1'!$H$30)=0,"",L23/('Form 1'!$C$30+'Form 1'!$H$30))</f>
        <v/>
      </c>
      <c r="Z23" s="179">
        <f>IF(('Form 1'!$C$31+'Form 1'!$H$31)=0,0,(B23+D23+F23+H23+J23+L23)/('Form 1'!$C$31+'Form 1'!$H$31))</f>
        <v>0</v>
      </c>
      <c r="AA23" s="113"/>
      <c r="AB23" s="202" t="s">
        <v>42</v>
      </c>
      <c r="AC23" s="196" t="str">
        <f t="shared" si="1"/>
        <v/>
      </c>
      <c r="AD23" s="196" t="str">
        <f t="shared" si="2"/>
        <v/>
      </c>
      <c r="AE23" s="196" t="str">
        <f t="shared" si="3"/>
        <v/>
      </c>
      <c r="AF23" s="196" t="str">
        <f t="shared" si="4"/>
        <v/>
      </c>
      <c r="AG23" s="196" t="str">
        <f t="shared" si="5"/>
        <v/>
      </c>
      <c r="AH23" s="196" t="str">
        <f t="shared" si="6"/>
        <v/>
      </c>
      <c r="AI23" s="197" t="str">
        <f t="shared" si="7"/>
        <v/>
      </c>
      <c r="AJ23" s="124"/>
    </row>
    <row r="24" spans="1:36">
      <c r="A24" s="141" t="s">
        <v>43</v>
      </c>
      <c r="B24" s="148"/>
      <c r="C24" s="48"/>
      <c r="D24" s="45"/>
      <c r="E24" s="46"/>
      <c r="F24" s="47"/>
      <c r="G24" s="48"/>
      <c r="H24" s="45"/>
      <c r="I24" s="46"/>
      <c r="J24" s="47"/>
      <c r="K24" s="48"/>
      <c r="L24" s="45"/>
      <c r="M24" s="46"/>
      <c r="N24" s="120">
        <f t="shared" si="10"/>
        <v>0</v>
      </c>
      <c r="O24" s="117">
        <f t="shared" si="10"/>
        <v>0</v>
      </c>
      <c r="P24" s="59"/>
      <c r="Q24" s="46"/>
      <c r="R24" s="113"/>
      <c r="S24" s="204" t="s">
        <v>43</v>
      </c>
      <c r="T24" s="178" t="str">
        <f>IF(('Form 1'!$C$25+'Form 1'!$H$25)=0,"",B24/('Form 1'!$C$25+'Form 1'!$H$25))</f>
        <v/>
      </c>
      <c r="U24" s="178" t="str">
        <f>IF(('Form 1'!$C$26+'Form 1'!$H$26)=0,"",D24/('Form 1'!$C$26+'Form 1'!$H$26))</f>
        <v/>
      </c>
      <c r="V24" s="178" t="str">
        <f>IF(('Form 1'!$C$27+'Form 1'!$H$27)=0,"",F24/('Form 1'!$C$27+'Form 1'!$H$27))</f>
        <v/>
      </c>
      <c r="W24" s="178" t="str">
        <f>IF(('Form 1'!$C$28+'Form 1'!$H$28)=0,"",H24/('Form 1'!$C$28+'Form 1'!$H$28))</f>
        <v/>
      </c>
      <c r="X24" s="178" t="str">
        <f>IF(('Form 1'!$C$29+'Form 1'!$H$29)=0,"",J24/('Form 1'!$C$29+'Form 1'!$H$29))</f>
        <v/>
      </c>
      <c r="Y24" s="178" t="str">
        <f>IF(('Form 1'!$C$30+'Form 1'!$H$30)=0,"",L24/('Form 1'!$C$30+'Form 1'!$H$30))</f>
        <v/>
      </c>
      <c r="Z24" s="179">
        <f>IF(('Form 1'!$C$31+'Form 1'!$H$31)=0,0,(B24+D24+F24+H24+J24+L24)/('Form 1'!$C$31+'Form 1'!$H$31))</f>
        <v>0</v>
      </c>
      <c r="AA24" s="113"/>
      <c r="AB24" s="204" t="s">
        <v>43</v>
      </c>
      <c r="AC24" s="196" t="str">
        <f t="shared" si="1"/>
        <v/>
      </c>
      <c r="AD24" s="196" t="str">
        <f t="shared" si="2"/>
        <v/>
      </c>
      <c r="AE24" s="196" t="str">
        <f t="shared" si="3"/>
        <v/>
      </c>
      <c r="AF24" s="196" t="str">
        <f t="shared" si="4"/>
        <v/>
      </c>
      <c r="AG24" s="196" t="str">
        <f t="shared" si="5"/>
        <v/>
      </c>
      <c r="AH24" s="196" t="str">
        <f t="shared" si="6"/>
        <v/>
      </c>
      <c r="AI24" s="197" t="str">
        <f t="shared" si="7"/>
        <v/>
      </c>
      <c r="AJ24" s="124"/>
    </row>
    <row r="25" spans="1:36">
      <c r="A25" s="141" t="s">
        <v>44</v>
      </c>
      <c r="B25" s="57"/>
      <c r="C25" s="54"/>
      <c r="D25" s="53"/>
      <c r="E25" s="55"/>
      <c r="F25" s="56"/>
      <c r="G25" s="54"/>
      <c r="H25" s="53"/>
      <c r="I25" s="55"/>
      <c r="J25" s="56"/>
      <c r="K25" s="54"/>
      <c r="L25" s="53"/>
      <c r="M25" s="55"/>
      <c r="N25" s="120">
        <f t="shared" si="10"/>
        <v>0</v>
      </c>
      <c r="O25" s="117">
        <f t="shared" si="10"/>
        <v>0</v>
      </c>
      <c r="P25" s="58"/>
      <c r="Q25" s="55"/>
      <c r="R25" s="113"/>
      <c r="S25" s="204" t="s">
        <v>44</v>
      </c>
      <c r="T25" s="178" t="str">
        <f>IF(('Form 1'!$C$25+'Form 1'!$H$25)=0,"",B25/('Form 1'!$C$25+'Form 1'!$H$25))</f>
        <v/>
      </c>
      <c r="U25" s="178" t="str">
        <f>IF(('Form 1'!$C$26+'Form 1'!$H$26)=0,"",D25/('Form 1'!$C$26+'Form 1'!$H$26))</f>
        <v/>
      </c>
      <c r="V25" s="178" t="str">
        <f>IF(('Form 1'!$C$27+'Form 1'!$H$27)=0,"",F25/('Form 1'!$C$27+'Form 1'!$H$27))</f>
        <v/>
      </c>
      <c r="W25" s="178" t="str">
        <f>IF(('Form 1'!$C$28+'Form 1'!$H$28)=0,"",H25/('Form 1'!$C$28+'Form 1'!$H$28))</f>
        <v/>
      </c>
      <c r="X25" s="178" t="str">
        <f>IF(('Form 1'!$C$29+'Form 1'!$H$29)=0,"",J25/('Form 1'!$C$29+'Form 1'!$H$29))</f>
        <v/>
      </c>
      <c r="Y25" s="178" t="str">
        <f>IF(('Form 1'!$C$30+'Form 1'!$H$30)=0,"",L25/('Form 1'!$C$30+'Form 1'!$H$30))</f>
        <v/>
      </c>
      <c r="Z25" s="179">
        <f>IF(('Form 1'!$C$31+'Form 1'!$H$31)=0,0,(B25+D25+F25+H25+J25+L25)/('Form 1'!$C$31+'Form 1'!$H$31))</f>
        <v>0</v>
      </c>
      <c r="AA25" s="113"/>
      <c r="AB25" s="204" t="s">
        <v>44</v>
      </c>
      <c r="AC25" s="196" t="str">
        <f t="shared" si="1"/>
        <v/>
      </c>
      <c r="AD25" s="196" t="str">
        <f t="shared" si="2"/>
        <v/>
      </c>
      <c r="AE25" s="196" t="str">
        <f t="shared" si="3"/>
        <v/>
      </c>
      <c r="AF25" s="196" t="str">
        <f t="shared" si="4"/>
        <v/>
      </c>
      <c r="AG25" s="196" t="str">
        <f t="shared" si="5"/>
        <v/>
      </c>
      <c r="AH25" s="196" t="str">
        <f t="shared" si="6"/>
        <v/>
      </c>
      <c r="AI25" s="197" t="str">
        <f t="shared" si="7"/>
        <v/>
      </c>
      <c r="AJ25" s="124"/>
    </row>
    <row r="26" spans="1:36">
      <c r="A26" s="141" t="s">
        <v>45</v>
      </c>
      <c r="B26" s="57"/>
      <c r="C26" s="54"/>
      <c r="D26" s="57"/>
      <c r="E26" s="55"/>
      <c r="F26" s="56"/>
      <c r="G26" s="54"/>
      <c r="H26" s="57"/>
      <c r="I26" s="55"/>
      <c r="J26" s="56"/>
      <c r="K26" s="54"/>
      <c r="L26" s="53"/>
      <c r="M26" s="55"/>
      <c r="N26" s="120">
        <f t="shared" si="10"/>
        <v>0</v>
      </c>
      <c r="O26" s="117">
        <f t="shared" si="10"/>
        <v>0</v>
      </c>
      <c r="P26" s="58"/>
      <c r="Q26" s="55"/>
      <c r="R26" s="113"/>
      <c r="S26" s="204" t="s">
        <v>45</v>
      </c>
      <c r="T26" s="178" t="str">
        <f>IF(('Form 1'!$C$25+'Form 1'!$H$25)=0,"",B26/('Form 1'!$C$25+'Form 1'!$H$25))</f>
        <v/>
      </c>
      <c r="U26" s="178" t="str">
        <f>IF(('Form 1'!$C$26+'Form 1'!$H$26)=0,"",D26/('Form 1'!$C$26+'Form 1'!$H$26))</f>
        <v/>
      </c>
      <c r="V26" s="178" t="str">
        <f>IF(('Form 1'!$C$27+'Form 1'!$H$27)=0,"",F26/('Form 1'!$C$27+'Form 1'!$H$27))</f>
        <v/>
      </c>
      <c r="W26" s="178" t="str">
        <f>IF(('Form 1'!$C$28+'Form 1'!$H$28)=0,"",H26/('Form 1'!$C$28+'Form 1'!$H$28))</f>
        <v/>
      </c>
      <c r="X26" s="178" t="str">
        <f>IF(('Form 1'!$C$29+'Form 1'!$H$29)=0,"",J26/('Form 1'!$C$29+'Form 1'!$H$29))</f>
        <v/>
      </c>
      <c r="Y26" s="178" t="str">
        <f>IF(('Form 1'!$C$30+'Form 1'!$H$30)=0,"",L26/('Form 1'!$C$30+'Form 1'!$H$30))</f>
        <v/>
      </c>
      <c r="Z26" s="179">
        <f>IF(('Form 1'!$C$31+'Form 1'!$H$31)=0,0,(B26+D26+F26+H26+J26+L26)/('Form 1'!$C$31+'Form 1'!$H$31))</f>
        <v>0</v>
      </c>
      <c r="AA26" s="113"/>
      <c r="AB26" s="204" t="s">
        <v>45</v>
      </c>
      <c r="AC26" s="196" t="str">
        <f t="shared" si="1"/>
        <v/>
      </c>
      <c r="AD26" s="196" t="str">
        <f t="shared" si="2"/>
        <v/>
      </c>
      <c r="AE26" s="196" t="str">
        <f t="shared" si="3"/>
        <v/>
      </c>
      <c r="AF26" s="196" t="str">
        <f t="shared" si="4"/>
        <v/>
      </c>
      <c r="AG26" s="196" t="str">
        <f t="shared" si="5"/>
        <v/>
      </c>
      <c r="AH26" s="196" t="str">
        <f t="shared" si="6"/>
        <v/>
      </c>
      <c r="AI26" s="197" t="str">
        <f t="shared" si="7"/>
        <v/>
      </c>
      <c r="AJ26" s="124"/>
    </row>
    <row r="27" spans="1:36">
      <c r="A27" s="141" t="s">
        <v>46</v>
      </c>
      <c r="B27" s="148"/>
      <c r="C27" s="48"/>
      <c r="D27" s="45"/>
      <c r="E27" s="46"/>
      <c r="F27" s="47"/>
      <c r="G27" s="48"/>
      <c r="H27" s="45"/>
      <c r="I27" s="46"/>
      <c r="J27" s="47"/>
      <c r="K27" s="48"/>
      <c r="L27" s="45"/>
      <c r="M27" s="46"/>
      <c r="N27" s="120">
        <f t="shared" si="10"/>
        <v>0</v>
      </c>
      <c r="O27" s="117">
        <f t="shared" si="10"/>
        <v>0</v>
      </c>
      <c r="P27" s="59"/>
      <c r="Q27" s="46"/>
      <c r="R27" s="113"/>
      <c r="S27" s="204" t="s">
        <v>46</v>
      </c>
      <c r="T27" s="178" t="str">
        <f>IF(('Form 1'!$C$25+'Form 1'!$H$25)=0,"",B27/('Form 1'!$C$25+'Form 1'!$H$25))</f>
        <v/>
      </c>
      <c r="U27" s="178" t="str">
        <f>IF(('Form 1'!$C$26+'Form 1'!$H$26)=0,"",D27/('Form 1'!$C$26+'Form 1'!$H$26))</f>
        <v/>
      </c>
      <c r="V27" s="178" t="str">
        <f>IF(('Form 1'!$C$27+'Form 1'!$H$27)=0,"",F27/('Form 1'!$C$27+'Form 1'!$H$27))</f>
        <v/>
      </c>
      <c r="W27" s="178" t="str">
        <f>IF(('Form 1'!$C$28+'Form 1'!$H$28)=0,"",H27/('Form 1'!$C$28+'Form 1'!$H$28))</f>
        <v/>
      </c>
      <c r="X27" s="178" t="str">
        <f>IF(('Form 1'!$C$29+'Form 1'!$H$29)=0,"",J27/('Form 1'!$C$29+'Form 1'!$H$29))</f>
        <v/>
      </c>
      <c r="Y27" s="178" t="str">
        <f>IF(('Form 1'!$C$30+'Form 1'!$H$30)=0,"",L27/('Form 1'!$C$30+'Form 1'!$H$30))</f>
        <v/>
      </c>
      <c r="Z27" s="179">
        <f>IF(('Form 1'!$C$31+'Form 1'!$H$31)=0,0,(B27+D27+F27+H27+J27+L27)/('Form 1'!$C$31+'Form 1'!$H$31))</f>
        <v>0</v>
      </c>
      <c r="AA27" s="113"/>
      <c r="AB27" s="204" t="s">
        <v>46</v>
      </c>
      <c r="AC27" s="196" t="str">
        <f t="shared" si="1"/>
        <v/>
      </c>
      <c r="AD27" s="196" t="str">
        <f t="shared" si="2"/>
        <v/>
      </c>
      <c r="AE27" s="196" t="str">
        <f t="shared" si="3"/>
        <v/>
      </c>
      <c r="AF27" s="196" t="str">
        <f t="shared" si="4"/>
        <v/>
      </c>
      <c r="AG27" s="196" t="str">
        <f t="shared" si="5"/>
        <v/>
      </c>
      <c r="AH27" s="196" t="str">
        <f t="shared" si="6"/>
        <v/>
      </c>
      <c r="AI27" s="197" t="str">
        <f t="shared" si="7"/>
        <v/>
      </c>
      <c r="AJ27" s="124"/>
    </row>
    <row r="28" spans="1:36">
      <c r="A28" s="141" t="s">
        <v>47</v>
      </c>
      <c r="B28" s="57"/>
      <c r="C28" s="54"/>
      <c r="D28" s="53"/>
      <c r="E28" s="55"/>
      <c r="F28" s="56"/>
      <c r="G28" s="54"/>
      <c r="H28" s="53"/>
      <c r="I28" s="55"/>
      <c r="J28" s="56"/>
      <c r="K28" s="54"/>
      <c r="L28" s="53"/>
      <c r="M28" s="55"/>
      <c r="N28" s="120">
        <f t="shared" si="10"/>
        <v>0</v>
      </c>
      <c r="O28" s="117">
        <f t="shared" si="10"/>
        <v>0</v>
      </c>
      <c r="P28" s="58"/>
      <c r="Q28" s="55"/>
      <c r="R28" s="113"/>
      <c r="S28" s="204" t="s">
        <v>47</v>
      </c>
      <c r="T28" s="178" t="str">
        <f>IF(('Form 1'!$C$25+'Form 1'!$H$25)=0,"",B28/('Form 1'!$C$25+'Form 1'!$H$25))</f>
        <v/>
      </c>
      <c r="U28" s="178" t="str">
        <f>IF(('Form 1'!$C$26+'Form 1'!$H$26)=0,"",D28/('Form 1'!$C$26+'Form 1'!$H$26))</f>
        <v/>
      </c>
      <c r="V28" s="178" t="str">
        <f>IF(('Form 1'!$C$27+'Form 1'!$H$27)=0,"",F28/('Form 1'!$C$27+'Form 1'!$H$27))</f>
        <v/>
      </c>
      <c r="W28" s="178" t="str">
        <f>IF(('Form 1'!$C$28+'Form 1'!$H$28)=0,"",H28/('Form 1'!$C$28+'Form 1'!$H$28))</f>
        <v/>
      </c>
      <c r="X28" s="178" t="str">
        <f>IF(('Form 1'!$C$29+'Form 1'!$H$29)=0,"",J28/('Form 1'!$C$29+'Form 1'!$H$29))</f>
        <v/>
      </c>
      <c r="Y28" s="178" t="str">
        <f>IF(('Form 1'!$C$30+'Form 1'!$H$30)=0,"",L28/('Form 1'!$C$30+'Form 1'!$H$30))</f>
        <v/>
      </c>
      <c r="Z28" s="179">
        <f>IF(('Form 1'!$C$31+'Form 1'!$H$31)=0,0,(B28+D28+F28+H28+J28+L28)/('Form 1'!$C$31+'Form 1'!$H$31))</f>
        <v>0</v>
      </c>
      <c r="AA28" s="113"/>
      <c r="AB28" s="204" t="s">
        <v>47</v>
      </c>
      <c r="AC28" s="196" t="str">
        <f t="shared" si="1"/>
        <v/>
      </c>
      <c r="AD28" s="196" t="str">
        <f t="shared" si="2"/>
        <v/>
      </c>
      <c r="AE28" s="196" t="str">
        <f t="shared" si="3"/>
        <v/>
      </c>
      <c r="AF28" s="196" t="str">
        <f t="shared" si="4"/>
        <v/>
      </c>
      <c r="AG28" s="196" t="str">
        <f t="shared" si="5"/>
        <v/>
      </c>
      <c r="AH28" s="196" t="str">
        <f t="shared" si="6"/>
        <v/>
      </c>
      <c r="AI28" s="197" t="str">
        <f t="shared" si="7"/>
        <v/>
      </c>
      <c r="AJ28" s="124"/>
    </row>
    <row r="29" spans="1:36" ht="13" thickBot="1">
      <c r="A29" s="142" t="s">
        <v>48</v>
      </c>
      <c r="B29" s="62"/>
      <c r="C29" s="61"/>
      <c r="D29" s="60"/>
      <c r="E29" s="63"/>
      <c r="F29" s="65"/>
      <c r="G29" s="61"/>
      <c r="H29" s="60"/>
      <c r="I29" s="63"/>
      <c r="J29" s="65"/>
      <c r="K29" s="61"/>
      <c r="L29" s="60"/>
      <c r="M29" s="63"/>
      <c r="N29" s="122">
        <f t="shared" si="10"/>
        <v>0</v>
      </c>
      <c r="O29" s="119">
        <f t="shared" si="10"/>
        <v>0</v>
      </c>
      <c r="P29" s="64"/>
      <c r="Q29" s="63"/>
      <c r="R29" s="113"/>
      <c r="S29" s="204" t="s">
        <v>48</v>
      </c>
      <c r="T29" s="178" t="str">
        <f>IF(('Form 1'!$C$25+'Form 1'!$H$25)=0,"",B29/('Form 1'!$C$25+'Form 1'!$H$25))</f>
        <v/>
      </c>
      <c r="U29" s="178" t="str">
        <f>IF(('Form 1'!$C$26+'Form 1'!$H$26)=0,"",D29/('Form 1'!$C$26+'Form 1'!$H$26))</f>
        <v/>
      </c>
      <c r="V29" s="178" t="str">
        <f>IF(('Form 1'!$C$27+'Form 1'!$H$27)=0,"",F29/('Form 1'!$C$27+'Form 1'!$H$27))</f>
        <v/>
      </c>
      <c r="W29" s="178" t="str">
        <f>IF(('Form 1'!$C$28+'Form 1'!$H$28)=0,"",H29/('Form 1'!$C$28+'Form 1'!$H$28))</f>
        <v/>
      </c>
      <c r="X29" s="178" t="str">
        <f>IF(('Form 1'!$C$29+'Form 1'!$H$29)=0,"",J29/('Form 1'!$C$29+'Form 1'!$H$29))</f>
        <v/>
      </c>
      <c r="Y29" s="178" t="str">
        <f>IF(('Form 1'!$C$30+'Form 1'!$H$30)=0,"",L29/('Form 1'!$C$30+'Form 1'!$H$30))</f>
        <v/>
      </c>
      <c r="Z29" s="179">
        <f>IF(('Form 1'!$C$31+'Form 1'!$H$31)=0,0,(B29+D29+F29+H29+J29+L29)/('Form 1'!$C$31+'Form 1'!$H$31))</f>
        <v>0</v>
      </c>
      <c r="AA29" s="113"/>
      <c r="AB29" s="204" t="s">
        <v>48</v>
      </c>
      <c r="AC29" s="196" t="str">
        <f t="shared" si="1"/>
        <v/>
      </c>
      <c r="AD29" s="196" t="str">
        <f t="shared" si="2"/>
        <v/>
      </c>
      <c r="AE29" s="196" t="str">
        <f t="shared" si="3"/>
        <v/>
      </c>
      <c r="AF29" s="196" t="str">
        <f t="shared" si="4"/>
        <v/>
      </c>
      <c r="AG29" s="196" t="str">
        <f t="shared" si="5"/>
        <v/>
      </c>
      <c r="AH29" s="196" t="str">
        <f t="shared" si="6"/>
        <v/>
      </c>
      <c r="AI29" s="197" t="str">
        <f t="shared" si="7"/>
        <v/>
      </c>
      <c r="AJ29" s="124"/>
    </row>
    <row r="30" spans="1:36" ht="13" thickBot="1">
      <c r="A30" s="143" t="s">
        <v>49</v>
      </c>
      <c r="B30" s="67">
        <f t="shared" ref="B30:L30" si="11">SUM(B19:B29)</f>
        <v>0</v>
      </c>
      <c r="C30" s="68">
        <f>MAX(C19:C29)</f>
        <v>0</v>
      </c>
      <c r="D30" s="69">
        <f t="shared" si="11"/>
        <v>0</v>
      </c>
      <c r="E30" s="68">
        <f>MAX(E19:E29)</f>
        <v>0</v>
      </c>
      <c r="F30" s="67">
        <f t="shared" si="11"/>
        <v>0</v>
      </c>
      <c r="G30" s="68">
        <f>MAX(G19:G29)</f>
        <v>0</v>
      </c>
      <c r="H30" s="69">
        <f t="shared" si="11"/>
        <v>0</v>
      </c>
      <c r="I30" s="68">
        <f>MAX(I19:I29)</f>
        <v>0</v>
      </c>
      <c r="J30" s="67">
        <f t="shared" si="11"/>
        <v>0</v>
      </c>
      <c r="K30" s="68">
        <f>MAX(K19:K29)</f>
        <v>0</v>
      </c>
      <c r="L30" s="69">
        <f t="shared" si="11"/>
        <v>0</v>
      </c>
      <c r="M30" s="68">
        <f>MAX(M19:M29)</f>
        <v>0</v>
      </c>
      <c r="N30" s="69">
        <f>SUM(N19:N29)</f>
        <v>0</v>
      </c>
      <c r="O30" s="68">
        <f>MAX(O19:O29)</f>
        <v>0</v>
      </c>
      <c r="P30" s="70">
        <f>SUM(P19:P29)</f>
        <v>0</v>
      </c>
      <c r="Q30" s="68">
        <f>MAX(Q19:Q29)</f>
        <v>0</v>
      </c>
      <c r="R30" s="113"/>
      <c r="S30" s="205" t="s">
        <v>49</v>
      </c>
      <c r="T30" s="190">
        <f>IF(('Form 1'!$C$25+'Form 1'!$H$25)=0,0,B30/('Form 1'!$C$25+'Form 1'!$H$25))</f>
        <v>0</v>
      </c>
      <c r="U30" s="190">
        <f>IF(('Form 1'!$C$26+'Form 1'!$H$26)=0,0,D30/('Form 1'!$C$26+'Form 1'!$H$26))</f>
        <v>0</v>
      </c>
      <c r="V30" s="190">
        <f>IF(('Form 1'!$C$27+'Form 1'!$H$27)=0,0,F30/('Form 1'!$C$27+'Form 1'!$H$27))</f>
        <v>0</v>
      </c>
      <c r="W30" s="190">
        <f>IF(('Form 1'!$C$28+'Form 1'!$H$28)=0,0,H30/('Form 1'!$C$28+'Form 1'!$H$28))</f>
        <v>0</v>
      </c>
      <c r="X30" s="190">
        <f>IF(('Form 1'!$C$29+'Form 1'!$H$29)=0,0,J30/('Form 1'!$C$29+'Form 1'!$H$29))</f>
        <v>0</v>
      </c>
      <c r="Y30" s="190">
        <f>IF(('Form 1'!$C$30+'Form 1'!$H$30)=0,0,L30/('Form 1'!$C$30+'Form 1'!$H$30))</f>
        <v>0</v>
      </c>
      <c r="Z30" s="191">
        <f>IF(('Form 1'!$C$31+'Form 1'!$H$31)=0,0,(B30+D30+F30+H30+J30+L30)/('Form 1'!$C$31+'Form 1'!$H$31))</f>
        <v>0</v>
      </c>
      <c r="AA30" s="113"/>
      <c r="AB30" s="205" t="s">
        <v>49</v>
      </c>
      <c r="AC30" s="198" t="str">
        <f t="shared" si="1"/>
        <v/>
      </c>
      <c r="AD30" s="198" t="str">
        <f t="shared" si="2"/>
        <v/>
      </c>
      <c r="AE30" s="198" t="str">
        <f t="shared" si="3"/>
        <v/>
      </c>
      <c r="AF30" s="198" t="str">
        <f t="shared" si="4"/>
        <v/>
      </c>
      <c r="AG30" s="198" t="str">
        <f t="shared" si="5"/>
        <v/>
      </c>
      <c r="AH30" s="198" t="str">
        <f t="shared" si="6"/>
        <v/>
      </c>
      <c r="AI30" s="199" t="str">
        <f t="shared" si="7"/>
        <v/>
      </c>
      <c r="AJ30" s="124"/>
    </row>
    <row r="31" spans="1:36" ht="16.5" customHeight="1" thickTop="1" thickBot="1">
      <c r="A31" s="98" t="s">
        <v>119</v>
      </c>
      <c r="B31" s="97"/>
      <c r="C31" s="97"/>
      <c r="D31" s="97"/>
      <c r="E31" s="97"/>
      <c r="F31" s="97"/>
      <c r="G31" s="97"/>
      <c r="H31" s="97"/>
      <c r="I31" s="97"/>
      <c r="J31" s="97"/>
      <c r="K31" s="97"/>
      <c r="L31" s="97"/>
      <c r="M31" s="97"/>
      <c r="N31" s="97"/>
      <c r="O31" s="99"/>
      <c r="P31" s="100"/>
      <c r="Q31" s="100"/>
      <c r="R31" s="113"/>
      <c r="S31" s="201"/>
      <c r="T31" s="192" t="s">
        <v>25</v>
      </c>
      <c r="U31" s="192" t="s">
        <v>26</v>
      </c>
      <c r="V31" s="192" t="s">
        <v>27</v>
      </c>
      <c r="W31" s="192" t="s">
        <v>28</v>
      </c>
      <c r="X31" s="192" t="s">
        <v>29</v>
      </c>
      <c r="Y31" s="192" t="s">
        <v>30</v>
      </c>
      <c r="Z31" s="193" t="s">
        <v>37</v>
      </c>
      <c r="AA31" s="113"/>
      <c r="AB31" s="201"/>
      <c r="AC31" s="194" t="s">
        <v>25</v>
      </c>
      <c r="AD31" s="194" t="s">
        <v>26</v>
      </c>
      <c r="AE31" s="194" t="s">
        <v>27</v>
      </c>
      <c r="AF31" s="194" t="s">
        <v>28</v>
      </c>
      <c r="AG31" s="194" t="s">
        <v>29</v>
      </c>
      <c r="AH31" s="194" t="s">
        <v>30</v>
      </c>
      <c r="AI31" s="195" t="s">
        <v>37</v>
      </c>
      <c r="AJ31" s="124"/>
    </row>
    <row r="32" spans="1:36">
      <c r="A32" s="144" t="s">
        <v>38</v>
      </c>
      <c r="B32" s="71">
        <f>(B6+(B19*'Form 1'!$J$14))</f>
        <v>0</v>
      </c>
      <c r="C32" s="72">
        <f>C19+C6</f>
        <v>0</v>
      </c>
      <c r="D32" s="73">
        <f>(D6+(D19*'Form 1'!$J$14))</f>
        <v>0</v>
      </c>
      <c r="E32" s="74">
        <f>E19+E6</f>
        <v>0</v>
      </c>
      <c r="F32" s="71">
        <f>(F6+(F19*'Form 1'!$J$14))</f>
        <v>0</v>
      </c>
      <c r="G32" s="72">
        <f>G19+G6</f>
        <v>0</v>
      </c>
      <c r="H32" s="73">
        <f>(H6+(H19*'Form 1'!$J$14))</f>
        <v>0</v>
      </c>
      <c r="I32" s="74">
        <f>I19+I6</f>
        <v>0</v>
      </c>
      <c r="J32" s="71">
        <f>(J6+(J19*'Form 1'!$J$14))</f>
        <v>0</v>
      </c>
      <c r="K32" s="72">
        <f>K19+K6</f>
        <v>0</v>
      </c>
      <c r="L32" s="73">
        <f>(L6+(L19*'Form 1'!$J$14))</f>
        <v>0</v>
      </c>
      <c r="M32" s="74">
        <f>M19+M6</f>
        <v>0</v>
      </c>
      <c r="N32" s="73">
        <f>(N6+(N19*'Form 1'!$J$14))</f>
        <v>0</v>
      </c>
      <c r="O32" s="74">
        <f t="shared" ref="O32:Q42" si="12">O19+O6</f>
        <v>0</v>
      </c>
      <c r="P32" s="75">
        <f>(P6+(P19*'Form 1'!$J$14))</f>
        <v>0</v>
      </c>
      <c r="Q32" s="74">
        <f>Q19+Q6</f>
        <v>0</v>
      </c>
      <c r="R32" s="113"/>
      <c r="S32" s="202" t="s">
        <v>38</v>
      </c>
      <c r="T32" s="178" t="str">
        <f>IF(('Form 1'!$C$33+'Form 1'!$H$33)=0,"",B32/('Form 1'!$C$33+'Form 1'!$H$33))</f>
        <v/>
      </c>
      <c r="U32" s="178" t="str">
        <f>IF(('Form 1'!$C$34+'Form 1'!$H$34)=0,"",D32/('Form 1'!$C$34+'Form 1'!$H$34))</f>
        <v/>
      </c>
      <c r="V32" s="178" t="str">
        <f>IF(('Form 1'!$C$35+'Form 1'!$H$35)=0,"",F32/('Form 1'!$C$35+'Form 1'!$H$35))</f>
        <v/>
      </c>
      <c r="W32" s="178" t="str">
        <f>IF(('Form 1'!$C$36+'Form 1'!$H$36)=0,"",H32/('Form 1'!$C$36+'Form 1'!$H$36))</f>
        <v/>
      </c>
      <c r="X32" s="178" t="str">
        <f>IF(('Form 1'!$C$37+'Form 1'!$H$37)=0,"",J32/('Form 1'!$C$37+'Form 1'!$H$37))</f>
        <v/>
      </c>
      <c r="Y32" s="178" t="str">
        <f>IF(('Form 1'!$C$38+'Form 1'!$H$38)=0,"",L32/('Form 1'!$C$38+'Form 1'!$H$38))</f>
        <v/>
      </c>
      <c r="Z32" s="179">
        <f>IF(('Form 1'!$C$39+'Form 1'!$H$39)=0,0,(B32+D32+F32+H32+J32+L32)/('Form 1'!$C$39+'Form 1'!$H$39))</f>
        <v>0</v>
      </c>
      <c r="AA32" s="113"/>
      <c r="AB32" s="202" t="s">
        <v>38</v>
      </c>
      <c r="AC32" s="196" t="str">
        <f t="shared" si="1"/>
        <v/>
      </c>
      <c r="AD32" s="196" t="str">
        <f t="shared" si="2"/>
        <v/>
      </c>
      <c r="AE32" s="196" t="str">
        <f t="shared" si="3"/>
        <v/>
      </c>
      <c r="AF32" s="196" t="str">
        <f t="shared" si="4"/>
        <v/>
      </c>
      <c r="AG32" s="196" t="str">
        <f t="shared" si="5"/>
        <v/>
      </c>
      <c r="AH32" s="196" t="str">
        <f t="shared" si="6"/>
        <v/>
      </c>
      <c r="AI32" s="197" t="str">
        <f t="shared" si="7"/>
        <v/>
      </c>
      <c r="AJ32" s="124"/>
    </row>
    <row r="33" spans="1:36">
      <c r="A33" s="145" t="s">
        <v>50</v>
      </c>
      <c r="B33" s="76">
        <f>B20+B7</f>
        <v>0</v>
      </c>
      <c r="C33" s="77">
        <f>C20+C7</f>
        <v>0</v>
      </c>
      <c r="D33" s="78">
        <f>D20+D7</f>
        <v>0</v>
      </c>
      <c r="E33" s="79">
        <f>E20+E7</f>
        <v>0</v>
      </c>
      <c r="F33" s="76">
        <f>F20+F7</f>
        <v>0</v>
      </c>
      <c r="G33" s="77">
        <f>G20+G7</f>
        <v>0</v>
      </c>
      <c r="H33" s="78">
        <f>H20+H7</f>
        <v>0</v>
      </c>
      <c r="I33" s="79">
        <f>I20+I7</f>
        <v>0</v>
      </c>
      <c r="J33" s="76">
        <f>J20+J7</f>
        <v>0</v>
      </c>
      <c r="K33" s="77">
        <f>K20+K7</f>
        <v>0</v>
      </c>
      <c r="L33" s="78">
        <f>L20+L7</f>
        <v>0</v>
      </c>
      <c r="M33" s="79">
        <f>M20+M7</f>
        <v>0</v>
      </c>
      <c r="N33" s="78">
        <f>N20+N7</f>
        <v>0</v>
      </c>
      <c r="O33" s="79">
        <f t="shared" si="12"/>
        <v>0</v>
      </c>
      <c r="P33" s="80">
        <f>P20+P7</f>
        <v>0</v>
      </c>
      <c r="Q33" s="79">
        <f>Q20+Q7</f>
        <v>0</v>
      </c>
      <c r="R33" s="113"/>
      <c r="S33" s="202" t="s">
        <v>39</v>
      </c>
      <c r="T33" s="178" t="str">
        <f>IF(('Form 1'!$C$33+'Form 1'!$H$33)=0,"",B33/('Form 1'!$C$33+'Form 1'!$H$33))</f>
        <v/>
      </c>
      <c r="U33" s="178" t="str">
        <f>IF(('Form 1'!$C$34+'Form 1'!$H$34)=0,"",D33/('Form 1'!$C$34+'Form 1'!$H$34))</f>
        <v/>
      </c>
      <c r="V33" s="178" t="str">
        <f>IF(('Form 1'!$C$35+'Form 1'!$H$35)=0,"",F33/('Form 1'!$C$35+'Form 1'!$H$35))</f>
        <v/>
      </c>
      <c r="W33" s="178" t="str">
        <f>IF(('Form 1'!$C$36+'Form 1'!$H$36)=0,"",H33/('Form 1'!$C$36+'Form 1'!$H$36))</f>
        <v/>
      </c>
      <c r="X33" s="178" t="str">
        <f>IF(('Form 1'!$C$37+'Form 1'!$H$37)=0,"",J33/('Form 1'!$C$37+'Form 1'!$H$37))</f>
        <v/>
      </c>
      <c r="Y33" s="178" t="str">
        <f>IF(('Form 1'!$C$38+'Form 1'!$H$38)=0,"",L33/('Form 1'!$C$38+'Form 1'!$H$38))</f>
        <v/>
      </c>
      <c r="Z33" s="179">
        <f>IF(('Form 1'!$C$39+'Form 1'!$H$39)=0,0,(B33+D33+F33+H33+J33+L33)/('Form 1'!$C$39+'Form 1'!$H$39))</f>
        <v>0</v>
      </c>
      <c r="AA33" s="113"/>
      <c r="AB33" s="202" t="s">
        <v>39</v>
      </c>
      <c r="AC33" s="196" t="str">
        <f t="shared" si="1"/>
        <v/>
      </c>
      <c r="AD33" s="196" t="str">
        <f t="shared" si="2"/>
        <v/>
      </c>
      <c r="AE33" s="196" t="str">
        <f t="shared" si="3"/>
        <v/>
      </c>
      <c r="AF33" s="196" t="str">
        <f t="shared" si="4"/>
        <v/>
      </c>
      <c r="AG33" s="196" t="str">
        <f t="shared" si="5"/>
        <v/>
      </c>
      <c r="AH33" s="196" t="str">
        <f t="shared" si="6"/>
        <v/>
      </c>
      <c r="AI33" s="197" t="str">
        <f t="shared" si="7"/>
        <v/>
      </c>
      <c r="AJ33" s="124"/>
    </row>
    <row r="34" spans="1:36">
      <c r="A34" s="145" t="s">
        <v>51</v>
      </c>
      <c r="B34" s="76">
        <f>B21+B8</f>
        <v>0</v>
      </c>
      <c r="C34" s="77">
        <f t="shared" ref="C34:M37" si="13">C21+C8</f>
        <v>0</v>
      </c>
      <c r="D34" s="78">
        <f t="shared" si="13"/>
        <v>0</v>
      </c>
      <c r="E34" s="79">
        <f t="shared" si="13"/>
        <v>0</v>
      </c>
      <c r="F34" s="76">
        <f t="shared" si="13"/>
        <v>0</v>
      </c>
      <c r="G34" s="77">
        <f t="shared" si="13"/>
        <v>0</v>
      </c>
      <c r="H34" s="78">
        <f t="shared" si="13"/>
        <v>0</v>
      </c>
      <c r="I34" s="79">
        <f t="shared" si="13"/>
        <v>0</v>
      </c>
      <c r="J34" s="76">
        <f t="shared" si="13"/>
        <v>0</v>
      </c>
      <c r="K34" s="77">
        <f t="shared" si="13"/>
        <v>0</v>
      </c>
      <c r="L34" s="78">
        <f t="shared" si="13"/>
        <v>0</v>
      </c>
      <c r="M34" s="79">
        <f t="shared" si="13"/>
        <v>0</v>
      </c>
      <c r="N34" s="78">
        <f>N21+N8</f>
        <v>0</v>
      </c>
      <c r="O34" s="79">
        <f t="shared" si="12"/>
        <v>0</v>
      </c>
      <c r="P34" s="80">
        <f t="shared" si="12"/>
        <v>0</v>
      </c>
      <c r="Q34" s="79">
        <f t="shared" si="12"/>
        <v>0</v>
      </c>
      <c r="R34" s="113"/>
      <c r="S34" s="202" t="s">
        <v>40</v>
      </c>
      <c r="T34" s="178" t="str">
        <f>IF(('Form 1'!$C$33+'Form 1'!$H$33)=0,"",B34/('Form 1'!$C$33+'Form 1'!$H$33))</f>
        <v/>
      </c>
      <c r="U34" s="178" t="str">
        <f>IF(('Form 1'!$C$34+'Form 1'!$H$34)=0,"",D34/('Form 1'!$C$34+'Form 1'!$H$34))</f>
        <v/>
      </c>
      <c r="V34" s="178" t="str">
        <f>IF(('Form 1'!$C$35+'Form 1'!$H$35)=0,"",F34/('Form 1'!$C$35+'Form 1'!$H$35))</f>
        <v/>
      </c>
      <c r="W34" s="178" t="str">
        <f>IF(('Form 1'!$C$36+'Form 1'!$H$36)=0,"",H34/('Form 1'!$C$36+'Form 1'!$H$36))</f>
        <v/>
      </c>
      <c r="X34" s="178" t="str">
        <f>IF(('Form 1'!$C$37+'Form 1'!$H$37)=0,"",J34/('Form 1'!$C$37+'Form 1'!$H$37))</f>
        <v/>
      </c>
      <c r="Y34" s="178" t="str">
        <f>IF(('Form 1'!$C$38+'Form 1'!$H$38)=0,"",L34/('Form 1'!$C$38+'Form 1'!$H$38))</f>
        <v/>
      </c>
      <c r="Z34" s="179">
        <f>IF(('Form 1'!$C$39+'Form 1'!$H$39)=0,0,(B34+D34+F34+H34+J34+L34)/('Form 1'!$C$39+'Form 1'!$H$39))</f>
        <v>0</v>
      </c>
      <c r="AA34" s="113"/>
      <c r="AB34" s="202" t="s">
        <v>40</v>
      </c>
      <c r="AC34" s="196" t="str">
        <f t="shared" si="1"/>
        <v/>
      </c>
      <c r="AD34" s="196" t="str">
        <f t="shared" si="2"/>
        <v/>
      </c>
      <c r="AE34" s="196" t="str">
        <f t="shared" si="3"/>
        <v/>
      </c>
      <c r="AF34" s="196" t="str">
        <f t="shared" si="4"/>
        <v/>
      </c>
      <c r="AG34" s="196" t="str">
        <f t="shared" si="5"/>
        <v/>
      </c>
      <c r="AH34" s="196" t="str">
        <f t="shared" si="6"/>
        <v/>
      </c>
      <c r="AI34" s="197" t="str">
        <f t="shared" si="7"/>
        <v/>
      </c>
      <c r="AJ34" s="124"/>
    </row>
    <row r="35" spans="1:36" ht="24">
      <c r="A35" s="415" t="s">
        <v>158</v>
      </c>
      <c r="B35" s="81">
        <f>B22+B9</f>
        <v>0</v>
      </c>
      <c r="C35" s="77">
        <f t="shared" si="13"/>
        <v>0</v>
      </c>
      <c r="D35" s="78">
        <f t="shared" si="13"/>
        <v>0</v>
      </c>
      <c r="E35" s="79">
        <f t="shared" si="13"/>
        <v>0</v>
      </c>
      <c r="F35" s="76">
        <f t="shared" si="13"/>
        <v>0</v>
      </c>
      <c r="G35" s="77">
        <f t="shared" si="13"/>
        <v>0</v>
      </c>
      <c r="H35" s="78">
        <f t="shared" si="13"/>
        <v>0</v>
      </c>
      <c r="I35" s="79">
        <f t="shared" si="13"/>
        <v>0</v>
      </c>
      <c r="J35" s="76">
        <f t="shared" si="13"/>
        <v>0</v>
      </c>
      <c r="K35" s="77">
        <f t="shared" si="13"/>
        <v>0</v>
      </c>
      <c r="L35" s="78">
        <f t="shared" si="13"/>
        <v>0</v>
      </c>
      <c r="M35" s="79">
        <f t="shared" si="13"/>
        <v>0</v>
      </c>
      <c r="N35" s="78">
        <f>N22+N9</f>
        <v>0</v>
      </c>
      <c r="O35" s="79">
        <f t="shared" si="12"/>
        <v>0</v>
      </c>
      <c r="P35" s="80">
        <f t="shared" si="12"/>
        <v>0</v>
      </c>
      <c r="Q35" s="79">
        <f t="shared" si="12"/>
        <v>0</v>
      </c>
      <c r="R35" s="113"/>
      <c r="S35" s="417" t="s">
        <v>41</v>
      </c>
      <c r="T35" s="178" t="str">
        <f>IF(('Form 1'!$C$33+'Form 1'!$H$33)=0,"",B35/('Form 1'!$C$33+'Form 1'!$H$33))</f>
        <v/>
      </c>
      <c r="U35" s="178" t="str">
        <f>IF(('Form 1'!$C$34+'Form 1'!$H$34)=0,"",D35/('Form 1'!$C$34+'Form 1'!$H$34))</f>
        <v/>
      </c>
      <c r="V35" s="178" t="str">
        <f>IF(('Form 1'!$C$35+'Form 1'!$H$35)=0,"",F35/('Form 1'!$C$35+'Form 1'!$H$35))</f>
        <v/>
      </c>
      <c r="W35" s="178" t="str">
        <f>IF(('Form 1'!$C$36+'Form 1'!$H$36)=0,"",H35/('Form 1'!$C$36+'Form 1'!$H$36))</f>
        <v/>
      </c>
      <c r="X35" s="178" t="str">
        <f>IF(('Form 1'!$C$37+'Form 1'!$H$37)=0,"",J35/('Form 1'!$C$37+'Form 1'!$H$37))</f>
        <v/>
      </c>
      <c r="Y35" s="178" t="str">
        <f>IF(('Form 1'!$C$38+'Form 1'!$H$38)=0,"",L35/('Form 1'!$C$38+'Form 1'!$H$38))</f>
        <v/>
      </c>
      <c r="Z35" s="179">
        <f>IF(('Form 1'!$C$39+'Form 1'!$H$39)=0,0,(B35+D35+F35+H35+J35+L35)/('Form 1'!$C$39+'Form 1'!$H$39))</f>
        <v>0</v>
      </c>
      <c r="AA35" s="113"/>
      <c r="AB35" s="203" t="s">
        <v>41</v>
      </c>
      <c r="AC35" s="196" t="str">
        <f>IF(B35=0,IF(C35=0,"","CHECK"),IF(C35=0,"CHECK",B35/C35))</f>
        <v/>
      </c>
      <c r="AD35" s="196" t="str">
        <f>IF(D35=0,IF(E35=0,"","CHECK"),IF(E35=0,"CHECK",D35/E35))</f>
        <v/>
      </c>
      <c r="AE35" s="196" t="str">
        <f>IF(F35=0,IF(G35=0,"","CHECK"),IF(G35=0,"CHECK",F35/G35))</f>
        <v/>
      </c>
      <c r="AF35" s="196" t="str">
        <f>IF(H35=0,IF(I35=0,"","CHECK"),IF(I35=0,"CHECK",H35/I35))</f>
        <v/>
      </c>
      <c r="AG35" s="196" t="str">
        <f>IF(J35=0,IF(K35=0,"","CHECK"),IF(K35=0,"CHECK",J35/K35))</f>
        <v/>
      </c>
      <c r="AH35" s="196" t="str">
        <f>IF(L35=0,IF(M35=0,"","CHECK"),IF(M35=0,"CHECK",L35/M35))</f>
        <v/>
      </c>
      <c r="AI35" s="197" t="str">
        <f>IF((B35+D35+F35+H35+J35+L35)=0,IF((C35+E35+G35+I35+K35+M35)=0,"","CHECK"),IF((C35+E35+G35+I35+K35+M35)=0,"CHECK",(B35+D35+F35+H35+J35+L35)/(C35+E35+G35+I35+K35+M35)))</f>
        <v/>
      </c>
      <c r="AJ35" s="124"/>
    </row>
    <row r="36" spans="1:36">
      <c r="A36" s="145" t="s">
        <v>52</v>
      </c>
      <c r="B36" s="76">
        <f>B23+B10</f>
        <v>0</v>
      </c>
      <c r="C36" s="77">
        <f t="shared" si="13"/>
        <v>0</v>
      </c>
      <c r="D36" s="81">
        <f t="shared" si="13"/>
        <v>0</v>
      </c>
      <c r="E36" s="79">
        <f t="shared" si="13"/>
        <v>0</v>
      </c>
      <c r="F36" s="76">
        <f t="shared" si="13"/>
        <v>0</v>
      </c>
      <c r="G36" s="77">
        <f t="shared" si="13"/>
        <v>0</v>
      </c>
      <c r="H36" s="81">
        <f t="shared" si="13"/>
        <v>0</v>
      </c>
      <c r="I36" s="79">
        <f t="shared" si="13"/>
        <v>0</v>
      </c>
      <c r="J36" s="76">
        <f t="shared" si="13"/>
        <v>0</v>
      </c>
      <c r="K36" s="77">
        <f t="shared" si="13"/>
        <v>0</v>
      </c>
      <c r="L36" s="81">
        <f t="shared" si="13"/>
        <v>0</v>
      </c>
      <c r="M36" s="79">
        <f t="shared" si="13"/>
        <v>0</v>
      </c>
      <c r="N36" s="81">
        <f>N23+N10</f>
        <v>0</v>
      </c>
      <c r="O36" s="79">
        <f t="shared" si="12"/>
        <v>0</v>
      </c>
      <c r="P36" s="80">
        <f t="shared" si="12"/>
        <v>0</v>
      </c>
      <c r="Q36" s="79">
        <f t="shared" si="12"/>
        <v>0</v>
      </c>
      <c r="R36" s="113"/>
      <c r="S36" s="202" t="s">
        <v>42</v>
      </c>
      <c r="T36" s="178" t="str">
        <f>IF(('Form 1'!$C$33+'Form 1'!$H$33)=0,"",B36/('Form 1'!$C$33+'Form 1'!$H$33))</f>
        <v/>
      </c>
      <c r="U36" s="178" t="str">
        <f>IF(('Form 1'!$C$34+'Form 1'!$H$34)=0,"",D36/('Form 1'!$C$34+'Form 1'!$H$34))</f>
        <v/>
      </c>
      <c r="V36" s="178" t="str">
        <f>IF(('Form 1'!$C$35+'Form 1'!$H$35)=0,"",F36/('Form 1'!$C$35+'Form 1'!$H$35))</f>
        <v/>
      </c>
      <c r="W36" s="178" t="str">
        <f>IF(('Form 1'!$C$36+'Form 1'!$H$36)=0,"",H36/('Form 1'!$C$36+'Form 1'!$H$36))</f>
        <v/>
      </c>
      <c r="X36" s="178" t="str">
        <f>IF(('Form 1'!$C$37+'Form 1'!$H$37)=0,"",J36/('Form 1'!$C$37+'Form 1'!$H$37))</f>
        <v/>
      </c>
      <c r="Y36" s="178" t="str">
        <f>IF(('Form 1'!$C$38+'Form 1'!$H$38)=0,"",L36/('Form 1'!$C$38+'Form 1'!$H$38))</f>
        <v/>
      </c>
      <c r="Z36" s="179">
        <f>IF(('Form 1'!$C$39+'Form 1'!$H$39)=0,0,(B36+D36+F36+H36+J36+L36)/('Form 1'!$C$39+'Form 1'!$H$39))</f>
        <v>0</v>
      </c>
      <c r="AA36" s="113"/>
      <c r="AB36" s="202" t="s">
        <v>42</v>
      </c>
      <c r="AC36" s="196" t="str">
        <f t="shared" si="1"/>
        <v/>
      </c>
      <c r="AD36" s="196" t="str">
        <f t="shared" si="2"/>
        <v/>
      </c>
      <c r="AE36" s="196" t="str">
        <f t="shared" si="3"/>
        <v/>
      </c>
      <c r="AF36" s="196" t="str">
        <f t="shared" si="4"/>
        <v/>
      </c>
      <c r="AG36" s="196" t="str">
        <f t="shared" si="5"/>
        <v/>
      </c>
      <c r="AH36" s="196" t="str">
        <f t="shared" si="6"/>
        <v/>
      </c>
      <c r="AI36" s="197" t="str">
        <f t="shared" si="7"/>
        <v/>
      </c>
      <c r="AJ36" s="124"/>
    </row>
    <row r="37" spans="1:36">
      <c r="A37" s="145" t="s">
        <v>53</v>
      </c>
      <c r="B37" s="82">
        <f>B24+B11</f>
        <v>0</v>
      </c>
      <c r="C37" s="83">
        <f t="shared" si="13"/>
        <v>0</v>
      </c>
      <c r="D37" s="84">
        <f t="shared" si="13"/>
        <v>0</v>
      </c>
      <c r="E37" s="85">
        <f t="shared" si="13"/>
        <v>0</v>
      </c>
      <c r="F37" s="82">
        <f t="shared" si="13"/>
        <v>0</v>
      </c>
      <c r="G37" s="83">
        <f t="shared" si="13"/>
        <v>0</v>
      </c>
      <c r="H37" s="84">
        <f t="shared" si="13"/>
        <v>0</v>
      </c>
      <c r="I37" s="85">
        <f t="shared" si="13"/>
        <v>0</v>
      </c>
      <c r="J37" s="82">
        <f t="shared" si="13"/>
        <v>0</v>
      </c>
      <c r="K37" s="83">
        <f t="shared" si="13"/>
        <v>0</v>
      </c>
      <c r="L37" s="84">
        <f t="shared" si="13"/>
        <v>0</v>
      </c>
      <c r="M37" s="85">
        <f t="shared" si="13"/>
        <v>0</v>
      </c>
      <c r="N37" s="84">
        <f>N24+N11</f>
        <v>0</v>
      </c>
      <c r="O37" s="85">
        <f t="shared" si="12"/>
        <v>0</v>
      </c>
      <c r="P37" s="86">
        <f t="shared" si="12"/>
        <v>0</v>
      </c>
      <c r="Q37" s="85">
        <f t="shared" si="12"/>
        <v>0</v>
      </c>
      <c r="R37" s="113"/>
      <c r="S37" s="204" t="s">
        <v>43</v>
      </c>
      <c r="T37" s="178" t="str">
        <f>IF(('Form 1'!$C$33+'Form 1'!$H$33)=0,"",B37/('Form 1'!$C$33+'Form 1'!$H$33))</f>
        <v/>
      </c>
      <c r="U37" s="178" t="str">
        <f>IF(('Form 1'!$C$34+'Form 1'!$H$34)=0,"",D37/('Form 1'!$C$34+'Form 1'!$H$34))</f>
        <v/>
      </c>
      <c r="V37" s="178" t="str">
        <f>IF(('Form 1'!$C$35+'Form 1'!$H$35)=0,"",F37/('Form 1'!$C$35+'Form 1'!$H$35))</f>
        <v/>
      </c>
      <c r="W37" s="178" t="str">
        <f>IF(('Form 1'!$C$36+'Form 1'!$H$36)=0,"",H37/('Form 1'!$C$36+'Form 1'!$H$36))</f>
        <v/>
      </c>
      <c r="X37" s="178" t="str">
        <f>IF(('Form 1'!$C$37+'Form 1'!$H$37)=0,"",J37/('Form 1'!$C$37+'Form 1'!$H$37))</f>
        <v/>
      </c>
      <c r="Y37" s="178" t="str">
        <f>IF(('Form 1'!$C$38+'Form 1'!$H$38)=0,"",L37/('Form 1'!$C$38+'Form 1'!$H$38))</f>
        <v/>
      </c>
      <c r="Z37" s="179">
        <f>IF(('Form 1'!$C$39+'Form 1'!$H$39)=0,0,(B37+D37+F37+H37+J37+L37)/('Form 1'!$C$39+'Form 1'!$H$39))</f>
        <v>0</v>
      </c>
      <c r="AA37" s="113"/>
      <c r="AB37" s="204" t="s">
        <v>43</v>
      </c>
      <c r="AC37" s="196" t="str">
        <f t="shared" si="1"/>
        <v/>
      </c>
      <c r="AD37" s="196" t="str">
        <f t="shared" si="2"/>
        <v/>
      </c>
      <c r="AE37" s="196" t="str">
        <f t="shared" si="3"/>
        <v/>
      </c>
      <c r="AF37" s="196" t="str">
        <f t="shared" si="4"/>
        <v/>
      </c>
      <c r="AG37" s="196" t="str">
        <f t="shared" si="5"/>
        <v/>
      </c>
      <c r="AH37" s="196" t="str">
        <f t="shared" si="6"/>
        <v/>
      </c>
      <c r="AI37" s="197" t="str">
        <f t="shared" si="7"/>
        <v/>
      </c>
      <c r="AJ37" s="124"/>
    </row>
    <row r="38" spans="1:36">
      <c r="A38" s="145" t="s">
        <v>44</v>
      </c>
      <c r="B38" s="76">
        <f>(B12+(B25*'Form 1'!$J$14))</f>
        <v>0</v>
      </c>
      <c r="C38" s="77">
        <f>C25+C12</f>
        <v>0</v>
      </c>
      <c r="D38" s="78">
        <f>(D12+(D25*'Form 1'!$J$14))</f>
        <v>0</v>
      </c>
      <c r="E38" s="79">
        <f>E25+E12</f>
        <v>0</v>
      </c>
      <c r="F38" s="76">
        <f>(F12+(F25*'Form 1'!$J$14))</f>
        <v>0</v>
      </c>
      <c r="G38" s="77">
        <f>G25+G12</f>
        <v>0</v>
      </c>
      <c r="H38" s="78">
        <f>(H12+(H25*'Form 1'!$J$14))</f>
        <v>0</v>
      </c>
      <c r="I38" s="79">
        <f>I25+I12</f>
        <v>0</v>
      </c>
      <c r="J38" s="76">
        <f>(J12+(J25*'Form 1'!$J$14))</f>
        <v>0</v>
      </c>
      <c r="K38" s="77">
        <f>K25+K12</f>
        <v>0</v>
      </c>
      <c r="L38" s="78">
        <f>(L12+(L25*'Form 1'!$J$14))</f>
        <v>0</v>
      </c>
      <c r="M38" s="79">
        <f>M25+M12</f>
        <v>0</v>
      </c>
      <c r="N38" s="78">
        <f>(N12+(N25*'Form 1'!$J$14))</f>
        <v>0</v>
      </c>
      <c r="O38" s="79">
        <f t="shared" si="12"/>
        <v>0</v>
      </c>
      <c r="P38" s="80">
        <f>(P12+(P25*'Form 1'!$J$14))</f>
        <v>0</v>
      </c>
      <c r="Q38" s="79">
        <f>Q25+Q12</f>
        <v>0</v>
      </c>
      <c r="R38" s="113"/>
      <c r="S38" s="204" t="s">
        <v>44</v>
      </c>
      <c r="T38" s="178" t="str">
        <f>IF(('Form 1'!$C$33+'Form 1'!$H$33)=0,"",B38/('Form 1'!$C$33+'Form 1'!$H$33))</f>
        <v/>
      </c>
      <c r="U38" s="178" t="str">
        <f>IF(('Form 1'!$C$34+'Form 1'!$H$34)=0,"",D38/('Form 1'!$C$34+'Form 1'!$H$34))</f>
        <v/>
      </c>
      <c r="V38" s="178" t="str">
        <f>IF(('Form 1'!$C$35+'Form 1'!$H$35)=0,"",F38/('Form 1'!$C$35+'Form 1'!$H$35))</f>
        <v/>
      </c>
      <c r="W38" s="178" t="str">
        <f>IF(('Form 1'!$C$36+'Form 1'!$H$36)=0,"",H38/('Form 1'!$C$36+'Form 1'!$H$36))</f>
        <v/>
      </c>
      <c r="X38" s="178" t="str">
        <f>IF(('Form 1'!$C$37+'Form 1'!$H$37)=0,"",J38/('Form 1'!$C$37+'Form 1'!$H$37))</f>
        <v/>
      </c>
      <c r="Y38" s="178" t="str">
        <f>IF(('Form 1'!$C$38+'Form 1'!$H$38)=0,"",L38/('Form 1'!$C$38+'Form 1'!$H$38))</f>
        <v/>
      </c>
      <c r="Z38" s="179">
        <f>IF(('Form 1'!$C$39+'Form 1'!$H$39)=0,0,(B38+D38+F38+H38+J38+L38)/('Form 1'!$C$39+'Form 1'!$H$39))</f>
        <v>0</v>
      </c>
      <c r="AA38" s="113"/>
      <c r="AB38" s="204" t="s">
        <v>44</v>
      </c>
      <c r="AC38" s="196" t="str">
        <f t="shared" si="1"/>
        <v/>
      </c>
      <c r="AD38" s="196" t="str">
        <f t="shared" si="2"/>
        <v/>
      </c>
      <c r="AE38" s="196" t="str">
        <f t="shared" si="3"/>
        <v/>
      </c>
      <c r="AF38" s="196" t="str">
        <f t="shared" si="4"/>
        <v/>
      </c>
      <c r="AG38" s="196" t="str">
        <f t="shared" si="5"/>
        <v/>
      </c>
      <c r="AH38" s="196" t="str">
        <f t="shared" si="6"/>
        <v/>
      </c>
      <c r="AI38" s="197" t="str">
        <f t="shared" si="7"/>
        <v/>
      </c>
      <c r="AJ38" s="124"/>
    </row>
    <row r="39" spans="1:36">
      <c r="A39" s="145" t="s">
        <v>54</v>
      </c>
      <c r="B39" s="76">
        <f>B26+B13</f>
        <v>0</v>
      </c>
      <c r="C39" s="77">
        <f>C26+C13</f>
        <v>0</v>
      </c>
      <c r="D39" s="78">
        <f>D26+D13</f>
        <v>0</v>
      </c>
      <c r="E39" s="79">
        <f>E26+E13</f>
        <v>0</v>
      </c>
      <c r="F39" s="76">
        <f>F26+F13</f>
        <v>0</v>
      </c>
      <c r="G39" s="77">
        <f>G26+G13</f>
        <v>0</v>
      </c>
      <c r="H39" s="78">
        <f>H26+H13</f>
        <v>0</v>
      </c>
      <c r="I39" s="79">
        <f>I26+I13</f>
        <v>0</v>
      </c>
      <c r="J39" s="76">
        <f>J26+J13</f>
        <v>0</v>
      </c>
      <c r="K39" s="77">
        <f>K26+K13</f>
        <v>0</v>
      </c>
      <c r="L39" s="78">
        <f>L26+L13</f>
        <v>0</v>
      </c>
      <c r="M39" s="79">
        <f>M26+M13</f>
        <v>0</v>
      </c>
      <c r="N39" s="78">
        <f>N26+N13</f>
        <v>0</v>
      </c>
      <c r="O39" s="79">
        <f t="shared" si="12"/>
        <v>0</v>
      </c>
      <c r="P39" s="80">
        <f>P26+P13</f>
        <v>0</v>
      </c>
      <c r="Q39" s="79">
        <f>Q26+Q13</f>
        <v>0</v>
      </c>
      <c r="R39" s="113"/>
      <c r="S39" s="204" t="s">
        <v>45</v>
      </c>
      <c r="T39" s="178" t="str">
        <f>IF(('Form 1'!$C$33+'Form 1'!$H$33)=0,"",B39/('Form 1'!$C$33+'Form 1'!$H$33))</f>
        <v/>
      </c>
      <c r="U39" s="178" t="str">
        <f>IF(('Form 1'!$C$34+'Form 1'!$H$34)=0,"",D39/('Form 1'!$C$34+'Form 1'!$H$34))</f>
        <v/>
      </c>
      <c r="V39" s="178" t="str">
        <f>IF(('Form 1'!$C$35+'Form 1'!$H$35)=0,"",F39/('Form 1'!$C$35+'Form 1'!$H$35))</f>
        <v/>
      </c>
      <c r="W39" s="178" t="str">
        <f>IF(('Form 1'!$C$36+'Form 1'!$H$36)=0,"",H39/('Form 1'!$C$36+'Form 1'!$H$36))</f>
        <v/>
      </c>
      <c r="X39" s="178" t="str">
        <f>IF(('Form 1'!$C$37+'Form 1'!$H$37)=0,"",J39/('Form 1'!$C$37+'Form 1'!$H$37))</f>
        <v/>
      </c>
      <c r="Y39" s="178" t="str">
        <f>IF(('Form 1'!$C$38+'Form 1'!$H$38)=0,"",L39/('Form 1'!$C$38+'Form 1'!$H$38))</f>
        <v/>
      </c>
      <c r="Z39" s="179">
        <f>IF(('Form 1'!$C$39+'Form 1'!$H$39)=0,0,(B39+D39+F39+H39+J39+L39)/('Form 1'!$C$39+'Form 1'!$H$39))</f>
        <v>0</v>
      </c>
      <c r="AA39" s="113"/>
      <c r="AB39" s="204" t="s">
        <v>45</v>
      </c>
      <c r="AC39" s="196" t="str">
        <f t="shared" si="1"/>
        <v/>
      </c>
      <c r="AD39" s="196" t="str">
        <f t="shared" si="2"/>
        <v/>
      </c>
      <c r="AE39" s="196" t="str">
        <f t="shared" si="3"/>
        <v/>
      </c>
      <c r="AF39" s="196" t="str">
        <f t="shared" si="4"/>
        <v/>
      </c>
      <c r="AG39" s="196" t="str">
        <f t="shared" si="5"/>
        <v/>
      </c>
      <c r="AH39" s="196" t="str">
        <f t="shared" si="6"/>
        <v/>
      </c>
      <c r="AI39" s="197" t="str">
        <f t="shared" si="7"/>
        <v/>
      </c>
      <c r="AJ39" s="124"/>
    </row>
    <row r="40" spans="1:36">
      <c r="A40" s="145" t="s">
        <v>46</v>
      </c>
      <c r="B40" s="82">
        <f>(B14+(B27*'Form 1'!$J$14))</f>
        <v>0</v>
      </c>
      <c r="C40" s="83">
        <f>C27+C14</f>
        <v>0</v>
      </c>
      <c r="D40" s="84">
        <f>(D14+(D27*'Form 1'!$J$14))</f>
        <v>0</v>
      </c>
      <c r="E40" s="85">
        <f>E27+E14</f>
        <v>0</v>
      </c>
      <c r="F40" s="82">
        <f>(F14+(F27*'Form 1'!$J$14))</f>
        <v>0</v>
      </c>
      <c r="G40" s="83">
        <f>G27+G14</f>
        <v>0</v>
      </c>
      <c r="H40" s="84">
        <f>(H14+(H27*'Form 1'!$J$14))</f>
        <v>0</v>
      </c>
      <c r="I40" s="85">
        <f>I27+I14</f>
        <v>0</v>
      </c>
      <c r="J40" s="82">
        <f>(J14+(J27*'Form 1'!$J$14))</f>
        <v>0</v>
      </c>
      <c r="K40" s="83">
        <f>K27+K14</f>
        <v>0</v>
      </c>
      <c r="L40" s="84">
        <f>(L14+(L27*'Form 1'!$J$14))</f>
        <v>0</v>
      </c>
      <c r="M40" s="85">
        <f>M27+M14</f>
        <v>0</v>
      </c>
      <c r="N40" s="84">
        <f>(N14+(N27*'Form 1'!$J$14))</f>
        <v>0</v>
      </c>
      <c r="O40" s="85">
        <f t="shared" si="12"/>
        <v>0</v>
      </c>
      <c r="P40" s="86">
        <f>(P14+(P27*'Form 1'!$J$14))</f>
        <v>0</v>
      </c>
      <c r="Q40" s="85">
        <f>Q27+Q14</f>
        <v>0</v>
      </c>
      <c r="R40" s="113"/>
      <c r="S40" s="204" t="s">
        <v>46</v>
      </c>
      <c r="T40" s="178" t="str">
        <f>IF(('Form 1'!$C$33+'Form 1'!$H$33)=0,"",B40/('Form 1'!$C$33+'Form 1'!$H$33))</f>
        <v/>
      </c>
      <c r="U40" s="178" t="str">
        <f>IF(('Form 1'!$C$34+'Form 1'!$H$34)=0,"",D40/('Form 1'!$C$34+'Form 1'!$H$34))</f>
        <v/>
      </c>
      <c r="V40" s="178" t="str">
        <f>IF(('Form 1'!$C$35+'Form 1'!$H$35)=0,"",F40/('Form 1'!$C$35+'Form 1'!$H$35))</f>
        <v/>
      </c>
      <c r="W40" s="178" t="str">
        <f>IF(('Form 1'!$C$36+'Form 1'!$H$36)=0,"",H40/('Form 1'!$C$36+'Form 1'!$H$36))</f>
        <v/>
      </c>
      <c r="X40" s="178" t="str">
        <f>IF(('Form 1'!$C$37+'Form 1'!$H$37)=0,"",J40/('Form 1'!$C$37+'Form 1'!$H$37))</f>
        <v/>
      </c>
      <c r="Y40" s="178" t="str">
        <f>IF(('Form 1'!$C$38+'Form 1'!$H$38)=0,"",L40/('Form 1'!$C$38+'Form 1'!$H$38))</f>
        <v/>
      </c>
      <c r="Z40" s="179">
        <f>IF(('Form 1'!$C$39+'Form 1'!$H$39)=0,0,(B40+D40+F40+H40+J40+L40)/('Form 1'!$C$39+'Form 1'!$H$39))</f>
        <v>0</v>
      </c>
      <c r="AA40" s="113"/>
      <c r="AB40" s="204" t="s">
        <v>46</v>
      </c>
      <c r="AC40" s="196" t="str">
        <f t="shared" si="1"/>
        <v/>
      </c>
      <c r="AD40" s="196" t="str">
        <f t="shared" si="2"/>
        <v/>
      </c>
      <c r="AE40" s="196" t="str">
        <f t="shared" si="3"/>
        <v/>
      </c>
      <c r="AF40" s="196" t="str">
        <f t="shared" si="4"/>
        <v/>
      </c>
      <c r="AG40" s="196" t="str">
        <f t="shared" si="5"/>
        <v/>
      </c>
      <c r="AH40" s="196" t="str">
        <f t="shared" si="6"/>
        <v/>
      </c>
      <c r="AI40" s="197" t="str">
        <f t="shared" si="7"/>
        <v/>
      </c>
      <c r="AJ40" s="124"/>
    </row>
    <row r="41" spans="1:36">
      <c r="A41" s="145" t="s">
        <v>47</v>
      </c>
      <c r="B41" s="76">
        <f>(B15+(B28*'Form 1'!$J$14))</f>
        <v>0</v>
      </c>
      <c r="C41" s="77">
        <f>C28+C15</f>
        <v>0</v>
      </c>
      <c r="D41" s="78">
        <f>(D15+(D28*'Form 1'!$J$14))</f>
        <v>0</v>
      </c>
      <c r="E41" s="79">
        <f>E28+E15</f>
        <v>0</v>
      </c>
      <c r="F41" s="76">
        <f>(F15+(F28*'Form 1'!$J$14))</f>
        <v>0</v>
      </c>
      <c r="G41" s="77">
        <f>G28+G15</f>
        <v>0</v>
      </c>
      <c r="H41" s="78">
        <f>(H15+(H28*'Form 1'!$J$14))</f>
        <v>0</v>
      </c>
      <c r="I41" s="79">
        <f>I28+I15</f>
        <v>0</v>
      </c>
      <c r="J41" s="76">
        <f>(J15+(J28*'Form 1'!$J$14))</f>
        <v>0</v>
      </c>
      <c r="K41" s="77">
        <f>K28+K15</f>
        <v>0</v>
      </c>
      <c r="L41" s="78">
        <f>(L15+(L28*'Form 1'!$J$14))</f>
        <v>0</v>
      </c>
      <c r="M41" s="79">
        <f>M28+M15</f>
        <v>0</v>
      </c>
      <c r="N41" s="78">
        <f>(N15+(N28*'Form 1'!$J$14))</f>
        <v>0</v>
      </c>
      <c r="O41" s="79">
        <f t="shared" si="12"/>
        <v>0</v>
      </c>
      <c r="P41" s="80">
        <f>(P15+(P28*'Form 1'!$J$14))</f>
        <v>0</v>
      </c>
      <c r="Q41" s="79">
        <f>Q28+Q15</f>
        <v>0</v>
      </c>
      <c r="R41" s="113"/>
      <c r="S41" s="204" t="s">
        <v>47</v>
      </c>
      <c r="T41" s="178" t="str">
        <f>IF(('Form 1'!$C$33+'Form 1'!$H$33)=0,"",B41/('Form 1'!$C$33+'Form 1'!$H$33))</f>
        <v/>
      </c>
      <c r="U41" s="178" t="str">
        <f>IF(('Form 1'!$C$34+'Form 1'!$H$34)=0,"",D41/('Form 1'!$C$34+'Form 1'!$H$34))</f>
        <v/>
      </c>
      <c r="V41" s="178" t="str">
        <f>IF(('Form 1'!$C$35+'Form 1'!$H$35)=0,"",F41/('Form 1'!$C$35+'Form 1'!$H$35))</f>
        <v/>
      </c>
      <c r="W41" s="178" t="str">
        <f>IF(('Form 1'!$C$36+'Form 1'!$H$36)=0,"",H41/('Form 1'!$C$36+'Form 1'!$H$36))</f>
        <v/>
      </c>
      <c r="X41" s="178" t="str">
        <f>IF(('Form 1'!$C$37+'Form 1'!$H$37)=0,"",J41/('Form 1'!$C$37+'Form 1'!$H$37))</f>
        <v/>
      </c>
      <c r="Y41" s="178" t="str">
        <f>IF(('Form 1'!$C$38+'Form 1'!$H$38)=0,"",L41/('Form 1'!$C$38+'Form 1'!$H$38))</f>
        <v/>
      </c>
      <c r="Z41" s="179">
        <f>IF(('Form 1'!$C$39+'Form 1'!$H$39)=0,0,(B41+D41+F41+H41+J41+L41)/('Form 1'!$C$39+'Form 1'!$H$39))</f>
        <v>0</v>
      </c>
      <c r="AA41" s="113"/>
      <c r="AB41" s="204" t="s">
        <v>47</v>
      </c>
      <c r="AC41" s="196" t="str">
        <f t="shared" si="1"/>
        <v/>
      </c>
      <c r="AD41" s="196" t="str">
        <f t="shared" si="2"/>
        <v/>
      </c>
      <c r="AE41" s="196" t="str">
        <f t="shared" si="3"/>
        <v/>
      </c>
      <c r="AF41" s="196" t="str">
        <f t="shared" si="4"/>
        <v/>
      </c>
      <c r="AG41" s="196" t="str">
        <f t="shared" si="5"/>
        <v/>
      </c>
      <c r="AH41" s="196" t="str">
        <f t="shared" si="6"/>
        <v/>
      </c>
      <c r="AI41" s="197" t="str">
        <f t="shared" si="7"/>
        <v/>
      </c>
      <c r="AJ41" s="124"/>
    </row>
    <row r="42" spans="1:36" ht="13" thickBot="1">
      <c r="A42" s="146" t="s">
        <v>48</v>
      </c>
      <c r="B42" s="87">
        <f>B29+B16</f>
        <v>0</v>
      </c>
      <c r="C42" s="83">
        <f>C29+C16</f>
        <v>0</v>
      </c>
      <c r="D42" s="88">
        <f>D29+D16</f>
        <v>0</v>
      </c>
      <c r="E42" s="85">
        <f>E29+E16</f>
        <v>0</v>
      </c>
      <c r="F42" s="87">
        <f>F29+F16</f>
        <v>0</v>
      </c>
      <c r="G42" s="83">
        <f>G29+G16</f>
        <v>0</v>
      </c>
      <c r="H42" s="88">
        <f>H29+H16</f>
        <v>0</v>
      </c>
      <c r="I42" s="85">
        <f>I29+I16</f>
        <v>0</v>
      </c>
      <c r="J42" s="87">
        <f>J29+J16</f>
        <v>0</v>
      </c>
      <c r="K42" s="83">
        <f>K29+K16</f>
        <v>0</v>
      </c>
      <c r="L42" s="88">
        <f>L29+L16</f>
        <v>0</v>
      </c>
      <c r="M42" s="85">
        <f>M29+M16</f>
        <v>0</v>
      </c>
      <c r="N42" s="88">
        <f>N29+N16</f>
        <v>0</v>
      </c>
      <c r="O42" s="85">
        <f t="shared" si="12"/>
        <v>0</v>
      </c>
      <c r="P42" s="89">
        <f>P29+P16</f>
        <v>0</v>
      </c>
      <c r="Q42" s="85">
        <f>Q29+Q16</f>
        <v>0</v>
      </c>
      <c r="R42" s="113"/>
      <c r="S42" s="204" t="s">
        <v>48</v>
      </c>
      <c r="T42" s="178" t="str">
        <f>IF(('Form 1'!$C$33+'Form 1'!$H$33)=0,"",B42/('Form 1'!$C$33+'Form 1'!$H$33))</f>
        <v/>
      </c>
      <c r="U42" s="178" t="str">
        <f>IF(('Form 1'!$C$34+'Form 1'!$H$34)=0,"",D42/('Form 1'!$C$34+'Form 1'!$H$34))</f>
        <v/>
      </c>
      <c r="V42" s="178" t="str">
        <f>IF(('Form 1'!$C$35+'Form 1'!$H$35)=0,"",F42/('Form 1'!$C$35+'Form 1'!$H$35))</f>
        <v/>
      </c>
      <c r="W42" s="178" t="str">
        <f>IF(('Form 1'!$C$36+'Form 1'!$H$36)=0,"",H42/('Form 1'!$C$36+'Form 1'!$H$36))</f>
        <v/>
      </c>
      <c r="X42" s="178" t="str">
        <f>IF(('Form 1'!$C$37+'Form 1'!$H$37)=0,"",J42/('Form 1'!$C$37+'Form 1'!$H$37))</f>
        <v/>
      </c>
      <c r="Y42" s="178" t="str">
        <f>IF(('Form 1'!$C$38+'Form 1'!$H$38)=0,"",L42/('Form 1'!$C$38+'Form 1'!$H$38))</f>
        <v/>
      </c>
      <c r="Z42" s="179">
        <f>IF(('Form 1'!$C$39+'Form 1'!$H$39)=0,0,(B42+D42+F42+H42+J42+L42)/('Form 1'!$C$39+'Form 1'!$H$39))</f>
        <v>0</v>
      </c>
      <c r="AA42" s="113"/>
      <c r="AB42" s="204" t="s">
        <v>48</v>
      </c>
      <c r="AC42" s="196" t="str">
        <f t="shared" si="1"/>
        <v/>
      </c>
      <c r="AD42" s="196" t="str">
        <f t="shared" si="2"/>
        <v/>
      </c>
      <c r="AE42" s="196" t="str">
        <f t="shared" si="3"/>
        <v/>
      </c>
      <c r="AF42" s="196" t="str">
        <f t="shared" si="4"/>
        <v/>
      </c>
      <c r="AG42" s="196" t="str">
        <f t="shared" si="5"/>
        <v/>
      </c>
      <c r="AH42" s="196" t="str">
        <f t="shared" si="6"/>
        <v/>
      </c>
      <c r="AI42" s="197" t="str">
        <f t="shared" si="7"/>
        <v/>
      </c>
      <c r="AJ42" s="124"/>
    </row>
    <row r="43" spans="1:36" ht="13" thickBot="1">
      <c r="A43" s="143" t="s">
        <v>49</v>
      </c>
      <c r="B43" s="90">
        <f t="shared" ref="B43:L43" si="14">SUM(B32:B42)</f>
        <v>0</v>
      </c>
      <c r="C43" s="91">
        <f>MAX(C32:C42)</f>
        <v>0</v>
      </c>
      <c r="D43" s="92">
        <f t="shared" si="14"/>
        <v>0</v>
      </c>
      <c r="E43" s="91">
        <f>MAX(E32:E42)</f>
        <v>0</v>
      </c>
      <c r="F43" s="93">
        <f t="shared" si="14"/>
        <v>0</v>
      </c>
      <c r="G43" s="91">
        <f>MAX(G32:G42)</f>
        <v>0</v>
      </c>
      <c r="H43" s="92">
        <f t="shared" si="14"/>
        <v>0</v>
      </c>
      <c r="I43" s="91">
        <f>MAX(I32:I42)</f>
        <v>0</v>
      </c>
      <c r="J43" s="93">
        <f t="shared" si="14"/>
        <v>0</v>
      </c>
      <c r="K43" s="91">
        <f>MAX(K32:K42)</f>
        <v>0</v>
      </c>
      <c r="L43" s="92">
        <f t="shared" si="14"/>
        <v>0</v>
      </c>
      <c r="M43" s="91">
        <f>MAX(M32:M42)</f>
        <v>0</v>
      </c>
      <c r="N43" s="92">
        <f>SUM(N32:N42)</f>
        <v>0</v>
      </c>
      <c r="O43" s="91">
        <f>MAX(O32:O42)</f>
        <v>0</v>
      </c>
      <c r="P43" s="94">
        <f>SUM(P32:P42)</f>
        <v>0</v>
      </c>
      <c r="Q43" s="91">
        <f>MAX(Q32:Q42)</f>
        <v>0</v>
      </c>
      <c r="R43" s="113"/>
      <c r="S43" s="205" t="s">
        <v>49</v>
      </c>
      <c r="T43" s="180">
        <f>IF(('Form 1'!$C$33+'Form 1'!$H$33)=0,0,B43/('Form 1'!$C$33+'Form 1'!$H$33))</f>
        <v>0</v>
      </c>
      <c r="U43" s="180">
        <f>IF(('Form 1'!$C$34+'Form 1'!$H$34)=0,0,D43/('Form 1'!$C$34+'Form 1'!$H$34))</f>
        <v>0</v>
      </c>
      <c r="V43" s="180">
        <f>IF(('Form 1'!$C$35+'Form 1'!$H$35)=0,0,F43/('Form 1'!$C$35+'Form 1'!$H$35))</f>
        <v>0</v>
      </c>
      <c r="W43" s="180">
        <f>IF(('Form 1'!$C$36+'Form 1'!$H$36)=0,0,H43/('Form 1'!$C$36+'Form 1'!$H$36))</f>
        <v>0</v>
      </c>
      <c r="X43" s="180">
        <f>IF(('Form 1'!$C$37+'Form 1'!$H$37)=0,0,J43/('Form 1'!$C$37+'Form 1'!$H$37))</f>
        <v>0</v>
      </c>
      <c r="Y43" s="180">
        <f>IF(('Form 1'!$C$38+'Form 1'!$H$38)=0,0,L43/('Form 1'!$C$38+'Form 1'!$H$38))</f>
        <v>0</v>
      </c>
      <c r="Z43" s="181">
        <f>IF(('Form 1'!$C$39+'Form 1'!$H$39)=0,0,(B43+D43+F43+H43+J43+L43)/('Form 1'!$C$39+'Form 1'!$H$39))</f>
        <v>0</v>
      </c>
      <c r="AA43" s="113"/>
      <c r="AB43" s="205" t="s">
        <v>49</v>
      </c>
      <c r="AC43" s="198" t="str">
        <f t="shared" si="1"/>
        <v/>
      </c>
      <c r="AD43" s="198" t="str">
        <f t="shared" si="2"/>
        <v/>
      </c>
      <c r="AE43" s="198" t="str">
        <f t="shared" si="3"/>
        <v/>
      </c>
      <c r="AF43" s="198" t="str">
        <f t="shared" si="4"/>
        <v/>
      </c>
      <c r="AG43" s="198" t="str">
        <f t="shared" si="5"/>
        <v/>
      </c>
      <c r="AH43" s="198" t="str">
        <f t="shared" si="6"/>
        <v/>
      </c>
      <c r="AI43" s="199" t="str">
        <f t="shared" si="7"/>
        <v/>
      </c>
      <c r="AJ43" s="124"/>
    </row>
    <row r="44" spans="1:36" s="41" customFormat="1" ht="16.5" customHeight="1" thickTop="1">
      <c r="A44" s="114" t="s">
        <v>55</v>
      </c>
      <c r="B44" s="114"/>
      <c r="C44" s="114"/>
      <c r="D44" s="114"/>
      <c r="E44" s="114"/>
      <c r="F44" s="114"/>
      <c r="G44" s="114"/>
      <c r="H44" s="114"/>
      <c r="I44" s="114"/>
      <c r="J44" s="114"/>
      <c r="K44" s="114"/>
      <c r="L44" s="114"/>
      <c r="M44" s="114"/>
      <c r="N44" s="114"/>
      <c r="O44" s="114"/>
      <c r="P44" s="114"/>
      <c r="Q44" s="114"/>
      <c r="R44" s="114"/>
      <c r="S44" s="114"/>
      <c r="T44" s="130"/>
      <c r="U44" s="130"/>
      <c r="V44" s="130"/>
      <c r="W44" s="130"/>
      <c r="X44" s="130"/>
      <c r="Y44" s="130"/>
      <c r="Z44" s="130"/>
      <c r="AA44" s="114"/>
      <c r="AB44" s="114"/>
      <c r="AC44" s="182"/>
      <c r="AD44" s="182"/>
      <c r="AE44" s="182"/>
      <c r="AF44" s="182"/>
      <c r="AG44" s="182"/>
      <c r="AH44" s="182"/>
      <c r="AI44" s="183"/>
      <c r="AJ44" s="129"/>
    </row>
    <row r="45" spans="1:36" s="41" customFormat="1" ht="11">
      <c r="A45" s="114" t="s">
        <v>56</v>
      </c>
      <c r="B45" s="114"/>
      <c r="C45" s="114"/>
      <c r="D45" s="114"/>
      <c r="E45" s="114"/>
      <c r="F45" s="114"/>
      <c r="G45" s="114"/>
      <c r="H45" s="114"/>
      <c r="I45" s="114"/>
      <c r="J45" s="114"/>
      <c r="K45" s="114"/>
      <c r="L45" s="114"/>
      <c r="M45" s="114"/>
      <c r="N45" s="114"/>
      <c r="O45" s="114"/>
      <c r="P45" s="114"/>
      <c r="Q45" s="114"/>
      <c r="R45" s="114"/>
      <c r="S45" s="114"/>
      <c r="T45" s="130"/>
      <c r="U45" s="130"/>
      <c r="V45" s="130"/>
      <c r="W45" s="130"/>
      <c r="X45" s="130"/>
      <c r="Y45" s="130"/>
      <c r="Z45" s="130"/>
      <c r="AA45" s="114"/>
      <c r="AB45" s="114"/>
      <c r="AC45" s="183"/>
      <c r="AD45" s="183"/>
      <c r="AE45" s="183"/>
      <c r="AF45" s="183"/>
      <c r="AG45" s="183"/>
      <c r="AH45" s="183"/>
      <c r="AI45" s="183"/>
      <c r="AJ45" s="129"/>
    </row>
    <row r="46" spans="1:36" s="41" customFormat="1" ht="11">
      <c r="A46" s="115" t="s">
        <v>57</v>
      </c>
      <c r="B46" s="114"/>
      <c r="C46" s="114"/>
      <c r="D46" s="114"/>
      <c r="E46" s="114"/>
      <c r="F46" s="114"/>
      <c r="G46" s="114"/>
      <c r="H46" s="114"/>
      <c r="I46" s="114"/>
      <c r="J46" s="114"/>
      <c r="K46" s="114"/>
      <c r="L46" s="114"/>
      <c r="M46" s="114"/>
      <c r="N46" s="114"/>
      <c r="O46" s="114"/>
      <c r="P46" s="114"/>
      <c r="Q46" s="114"/>
      <c r="R46" s="114"/>
      <c r="S46" s="114"/>
      <c r="T46" s="130"/>
      <c r="U46" s="130"/>
      <c r="V46" s="130"/>
      <c r="W46" s="130"/>
      <c r="X46" s="130"/>
      <c r="Y46" s="130"/>
      <c r="Z46" s="130"/>
      <c r="AA46" s="114"/>
      <c r="AB46" s="129"/>
      <c r="AC46" s="131"/>
      <c r="AD46" s="131"/>
      <c r="AE46" s="131"/>
      <c r="AF46" s="131"/>
      <c r="AG46" s="131"/>
      <c r="AH46" s="131"/>
      <c r="AI46" s="131"/>
      <c r="AJ46" s="129"/>
    </row>
    <row r="47" spans="1:36">
      <c r="A47" s="113" t="s">
        <v>154</v>
      </c>
      <c r="B47" s="113"/>
      <c r="C47" s="113"/>
      <c r="D47" s="113"/>
      <c r="E47" s="113"/>
      <c r="F47" s="113"/>
      <c r="G47" s="113"/>
      <c r="H47" s="113"/>
      <c r="I47" s="113"/>
      <c r="J47" s="113"/>
      <c r="K47" s="113"/>
      <c r="L47" s="113"/>
      <c r="M47" s="113"/>
      <c r="N47" s="113"/>
      <c r="O47" s="113"/>
      <c r="P47" s="113"/>
      <c r="Q47" s="113"/>
      <c r="R47" s="113"/>
      <c r="S47" s="113"/>
      <c r="T47" s="123"/>
      <c r="U47" s="123"/>
      <c r="V47" s="123"/>
      <c r="W47" s="123"/>
      <c r="X47" s="123"/>
      <c r="Y47" s="123"/>
      <c r="Z47" s="123"/>
      <c r="AA47" s="113"/>
      <c r="AB47" s="124"/>
      <c r="AC47" s="125"/>
      <c r="AD47" s="125"/>
      <c r="AE47" s="125"/>
      <c r="AF47" s="125"/>
      <c r="AG47" s="125"/>
      <c r="AH47" s="125"/>
      <c r="AI47" s="125"/>
      <c r="AJ47" s="124"/>
    </row>
    <row r="48" spans="1:36">
      <c r="A48" s="124"/>
      <c r="B48" s="113"/>
      <c r="C48" s="113"/>
      <c r="D48" s="113"/>
      <c r="E48" s="113"/>
      <c r="F48" s="113"/>
      <c r="G48" s="113"/>
      <c r="H48" s="113"/>
      <c r="I48" s="113"/>
      <c r="J48" s="113"/>
      <c r="K48" s="113"/>
      <c r="L48" s="113"/>
      <c r="M48" s="113"/>
      <c r="N48" s="113"/>
      <c r="O48" s="113"/>
      <c r="P48" s="113"/>
      <c r="Q48" s="113"/>
      <c r="R48" s="113"/>
      <c r="S48" s="113"/>
      <c r="T48" s="123"/>
      <c r="U48" s="123"/>
      <c r="V48" s="123"/>
      <c r="W48" s="123"/>
      <c r="X48" s="123"/>
      <c r="Y48" s="123"/>
      <c r="Z48" s="123"/>
      <c r="AA48" s="113"/>
      <c r="AB48" s="124"/>
      <c r="AC48" s="125"/>
      <c r="AD48" s="125"/>
      <c r="AE48" s="125"/>
      <c r="AF48" s="125"/>
      <c r="AG48" s="125"/>
      <c r="AH48" s="125"/>
      <c r="AI48" s="125"/>
      <c r="AJ48" s="124"/>
    </row>
    <row r="49" spans="1:36">
      <c r="A49" s="113"/>
      <c r="B49" s="113"/>
      <c r="C49" s="113"/>
      <c r="D49" s="113"/>
      <c r="E49" s="113"/>
      <c r="F49" s="113"/>
      <c r="G49" s="113"/>
      <c r="H49" s="113"/>
      <c r="I49" s="113"/>
      <c r="J49" s="113"/>
      <c r="K49" s="113"/>
      <c r="L49" s="113"/>
      <c r="M49" s="113"/>
      <c r="N49" s="113"/>
      <c r="O49" s="113"/>
      <c r="P49" s="113"/>
      <c r="Q49" s="113"/>
      <c r="R49" s="113"/>
      <c r="S49" s="113"/>
      <c r="T49" s="123"/>
      <c r="U49" s="123"/>
      <c r="V49" s="123"/>
      <c r="W49" s="123"/>
      <c r="X49" s="123"/>
      <c r="Y49" s="123"/>
      <c r="Z49" s="123"/>
      <c r="AA49" s="113"/>
      <c r="AB49" s="124"/>
      <c r="AC49" s="125"/>
      <c r="AD49" s="125"/>
      <c r="AE49" s="125"/>
      <c r="AF49" s="125"/>
      <c r="AG49" s="125"/>
      <c r="AH49" s="125"/>
      <c r="AI49" s="125"/>
      <c r="AJ49" s="124"/>
    </row>
    <row r="50" spans="1:36">
      <c r="A50" s="113"/>
      <c r="B50" s="113"/>
      <c r="C50" s="113"/>
      <c r="D50" s="113"/>
      <c r="E50" s="113"/>
      <c r="F50" s="113"/>
      <c r="G50" s="113"/>
      <c r="H50" s="113"/>
      <c r="I50" s="113"/>
      <c r="J50" s="113"/>
      <c r="K50" s="113"/>
      <c r="L50" s="113"/>
      <c r="M50" s="113"/>
      <c r="N50" s="113"/>
      <c r="O50" s="113"/>
      <c r="P50" s="113"/>
      <c r="Q50" s="113"/>
      <c r="R50" s="113"/>
      <c r="S50" s="113"/>
      <c r="T50" s="123"/>
      <c r="U50" s="123"/>
      <c r="V50" s="123"/>
      <c r="W50" s="123"/>
      <c r="X50" s="123"/>
      <c r="Y50" s="123"/>
      <c r="Z50" s="123"/>
      <c r="AA50" s="113"/>
      <c r="AB50" s="124"/>
      <c r="AC50" s="125"/>
      <c r="AD50" s="125"/>
      <c r="AE50" s="125"/>
      <c r="AF50" s="125"/>
      <c r="AG50" s="125"/>
      <c r="AH50" s="125"/>
      <c r="AI50" s="125"/>
      <c r="AJ50" s="124"/>
    </row>
    <row r="51" spans="1:36">
      <c r="A51" s="42"/>
      <c r="B51" s="42"/>
      <c r="C51" s="42"/>
      <c r="D51" s="42"/>
      <c r="E51" s="42"/>
      <c r="F51" s="42"/>
      <c r="G51" s="42"/>
      <c r="H51" s="42"/>
      <c r="I51" s="42"/>
      <c r="J51" s="42"/>
      <c r="K51" s="42"/>
      <c r="L51" s="42"/>
      <c r="M51" s="42"/>
      <c r="N51" s="42"/>
      <c r="O51" s="42"/>
      <c r="P51" s="42"/>
      <c r="Q51" s="42"/>
      <c r="R51" s="42"/>
      <c r="S51" s="42"/>
      <c r="T51" s="43"/>
      <c r="U51" s="43"/>
      <c r="V51" s="43"/>
      <c r="W51" s="43"/>
      <c r="X51" s="43"/>
      <c r="Y51" s="43"/>
      <c r="Z51" s="43"/>
      <c r="AA51" s="42"/>
    </row>
    <row r="52" spans="1:36">
      <c r="A52" s="42"/>
      <c r="B52" s="42"/>
      <c r="C52" s="42"/>
      <c r="D52" s="42"/>
      <c r="E52" s="42"/>
      <c r="F52" s="42"/>
      <c r="G52" s="42"/>
      <c r="H52" s="42"/>
      <c r="I52" s="42"/>
      <c r="J52" s="42"/>
      <c r="K52" s="42"/>
      <c r="L52" s="42"/>
      <c r="M52" s="42"/>
      <c r="N52" s="42"/>
      <c r="O52" s="42"/>
      <c r="P52" s="42"/>
      <c r="Q52" s="42"/>
      <c r="R52" s="42"/>
      <c r="S52" s="42"/>
      <c r="T52" s="43"/>
      <c r="U52" s="43"/>
      <c r="V52" s="43"/>
      <c r="W52" s="43"/>
      <c r="X52" s="43"/>
      <c r="Y52" s="43"/>
      <c r="Z52" s="43"/>
      <c r="AA52" s="42"/>
    </row>
    <row r="53" spans="1:36">
      <c r="A53" s="42"/>
      <c r="B53" s="42"/>
      <c r="C53" s="42"/>
      <c r="D53" s="42"/>
      <c r="E53" s="42"/>
      <c r="F53" s="42"/>
      <c r="G53" s="42"/>
      <c r="H53" s="42"/>
      <c r="I53" s="42"/>
      <c r="J53" s="42"/>
      <c r="K53" s="42"/>
      <c r="L53" s="42"/>
      <c r="M53" s="42"/>
      <c r="N53" s="42"/>
      <c r="O53" s="42"/>
      <c r="P53" s="42"/>
      <c r="Q53" s="42"/>
      <c r="R53" s="42"/>
      <c r="S53" s="42"/>
      <c r="T53" s="43"/>
      <c r="U53" s="43"/>
      <c r="V53" s="43"/>
      <c r="W53" s="43"/>
      <c r="X53" s="43"/>
      <c r="Y53" s="43"/>
      <c r="Z53" s="43"/>
      <c r="AA53" s="42"/>
    </row>
    <row r="54" spans="1:36">
      <c r="A54" s="42"/>
      <c r="B54" s="42"/>
      <c r="C54" s="42"/>
      <c r="D54" s="42"/>
      <c r="E54" s="42"/>
      <c r="F54" s="42"/>
      <c r="G54" s="42"/>
      <c r="H54" s="42"/>
      <c r="I54" s="42"/>
      <c r="J54" s="42"/>
      <c r="K54" s="42"/>
      <c r="L54" s="42"/>
      <c r="M54" s="42"/>
      <c r="N54" s="42"/>
      <c r="O54" s="42"/>
      <c r="P54" s="42"/>
      <c r="Q54" s="42"/>
      <c r="R54" s="42"/>
      <c r="S54" s="42"/>
      <c r="T54" s="43"/>
      <c r="U54" s="43"/>
      <c r="V54" s="43"/>
      <c r="W54" s="43"/>
      <c r="X54" s="43"/>
      <c r="Y54" s="43"/>
      <c r="Z54" s="43"/>
      <c r="AA54" s="42"/>
    </row>
    <row r="55" spans="1:36">
      <c r="A55" s="42"/>
      <c r="B55" s="42"/>
      <c r="C55" s="42"/>
      <c r="D55" s="42"/>
      <c r="E55" s="42"/>
      <c r="F55" s="42"/>
      <c r="G55" s="42"/>
      <c r="H55" s="42"/>
      <c r="I55" s="42"/>
      <c r="J55" s="42"/>
      <c r="K55" s="42"/>
      <c r="L55" s="42"/>
      <c r="M55" s="42"/>
      <c r="N55" s="42"/>
      <c r="O55" s="42"/>
      <c r="P55" s="42"/>
      <c r="Q55" s="42"/>
      <c r="R55" s="42"/>
      <c r="S55" s="42"/>
      <c r="T55" s="43"/>
      <c r="U55" s="43"/>
      <c r="V55" s="43"/>
      <c r="W55" s="43"/>
      <c r="X55" s="43"/>
      <c r="Y55" s="43"/>
      <c r="Z55" s="43"/>
      <c r="AA55" s="42"/>
    </row>
    <row r="56" spans="1:36">
      <c r="A56" s="42"/>
      <c r="B56" s="42"/>
      <c r="C56" s="42"/>
      <c r="D56" s="42"/>
      <c r="E56" s="42"/>
      <c r="F56" s="42"/>
      <c r="G56" s="42"/>
      <c r="H56" s="42"/>
      <c r="I56" s="42"/>
      <c r="J56" s="42"/>
      <c r="K56" s="42"/>
      <c r="L56" s="42"/>
      <c r="M56" s="42"/>
      <c r="N56" s="42"/>
      <c r="O56" s="42"/>
      <c r="P56" s="42"/>
      <c r="Q56" s="42"/>
      <c r="R56" s="42"/>
      <c r="S56" s="42"/>
      <c r="T56" s="43"/>
      <c r="U56" s="43"/>
      <c r="V56" s="43"/>
      <c r="W56" s="43"/>
      <c r="X56" s="43"/>
      <c r="Y56" s="43"/>
      <c r="Z56" s="43"/>
      <c r="AA56" s="42"/>
    </row>
    <row r="57" spans="1:36">
      <c r="A57" s="42"/>
      <c r="B57" s="42"/>
      <c r="C57" s="42"/>
      <c r="D57" s="42"/>
      <c r="E57" s="42"/>
      <c r="F57" s="42"/>
      <c r="G57" s="42"/>
      <c r="H57" s="42"/>
      <c r="I57" s="42"/>
      <c r="J57" s="42"/>
      <c r="K57" s="42"/>
      <c r="L57" s="42"/>
      <c r="M57" s="42"/>
      <c r="N57" s="42"/>
      <c r="O57" s="42"/>
      <c r="P57" s="42"/>
      <c r="Q57" s="42"/>
      <c r="R57" s="42"/>
      <c r="S57" s="42"/>
      <c r="T57" s="43"/>
      <c r="U57" s="43"/>
      <c r="V57" s="43"/>
      <c r="W57" s="43"/>
      <c r="X57" s="43"/>
      <c r="Y57" s="43"/>
      <c r="Z57" s="43"/>
      <c r="AA57" s="42"/>
    </row>
    <row r="58" spans="1:36">
      <c r="A58" s="42"/>
      <c r="B58" s="42"/>
      <c r="C58" s="42"/>
      <c r="D58" s="42"/>
      <c r="E58" s="42"/>
      <c r="F58" s="42"/>
      <c r="G58" s="42"/>
      <c r="H58" s="42"/>
      <c r="I58" s="42"/>
      <c r="J58" s="42"/>
      <c r="K58" s="42"/>
      <c r="L58" s="42"/>
      <c r="M58" s="42"/>
      <c r="N58" s="42"/>
      <c r="O58" s="42"/>
      <c r="P58" s="42"/>
      <c r="Q58" s="42"/>
      <c r="R58" s="42"/>
      <c r="S58" s="42"/>
      <c r="T58" s="43"/>
      <c r="U58" s="43"/>
      <c r="V58" s="43"/>
      <c r="W58" s="43"/>
      <c r="X58" s="43"/>
      <c r="Y58" s="43"/>
      <c r="Z58" s="43"/>
      <c r="AA58" s="42"/>
    </row>
    <row r="59" spans="1:36">
      <c r="A59" s="42"/>
      <c r="B59" s="42"/>
      <c r="C59" s="42"/>
      <c r="D59" s="42"/>
      <c r="E59" s="42"/>
      <c r="F59" s="42"/>
      <c r="G59" s="42"/>
      <c r="H59" s="42"/>
      <c r="I59" s="42"/>
      <c r="J59" s="42"/>
      <c r="K59" s="42"/>
      <c r="L59" s="42"/>
      <c r="M59" s="42"/>
      <c r="N59" s="42"/>
      <c r="O59" s="42"/>
      <c r="P59" s="42"/>
      <c r="Q59" s="42"/>
      <c r="R59" s="42"/>
      <c r="S59" s="42"/>
      <c r="T59" s="43"/>
      <c r="U59" s="43"/>
      <c r="V59" s="43"/>
      <c r="W59" s="43"/>
      <c r="X59" s="43"/>
      <c r="Y59" s="43"/>
      <c r="Z59" s="43"/>
      <c r="AA59" s="42"/>
    </row>
    <row r="60" spans="1:36">
      <c r="A60" s="42"/>
      <c r="B60" s="42"/>
      <c r="C60" s="42"/>
      <c r="D60" s="42"/>
      <c r="E60" s="42"/>
      <c r="F60" s="42"/>
      <c r="G60" s="42"/>
      <c r="H60" s="42"/>
      <c r="I60" s="42"/>
      <c r="J60" s="42"/>
      <c r="K60" s="42"/>
      <c r="L60" s="42"/>
      <c r="M60" s="42"/>
      <c r="N60" s="42"/>
      <c r="O60" s="42"/>
      <c r="P60" s="42"/>
      <c r="Q60" s="42"/>
      <c r="R60" s="42"/>
      <c r="S60" s="42"/>
      <c r="T60" s="43"/>
      <c r="U60" s="43"/>
      <c r="V60" s="43"/>
      <c r="W60" s="43"/>
      <c r="X60" s="43"/>
      <c r="Y60" s="43"/>
      <c r="Z60" s="43"/>
      <c r="AA60" s="42"/>
    </row>
    <row r="61" spans="1:36">
      <c r="A61" s="42"/>
      <c r="B61" s="42"/>
      <c r="C61" s="42"/>
      <c r="D61" s="42"/>
      <c r="E61" s="42"/>
      <c r="F61" s="42"/>
      <c r="G61" s="42"/>
      <c r="H61" s="42"/>
      <c r="I61" s="42"/>
      <c r="J61" s="42"/>
      <c r="K61" s="42"/>
      <c r="L61" s="42"/>
      <c r="M61" s="42"/>
      <c r="N61" s="42"/>
      <c r="O61" s="42"/>
      <c r="P61" s="42"/>
      <c r="Q61" s="42"/>
      <c r="R61" s="42"/>
      <c r="S61" s="42"/>
      <c r="T61" s="43"/>
      <c r="U61" s="43"/>
      <c r="V61" s="43"/>
      <c r="W61" s="43"/>
      <c r="X61" s="43"/>
      <c r="Y61" s="43"/>
      <c r="Z61" s="43"/>
      <c r="AA61" s="42"/>
    </row>
    <row r="62" spans="1:36">
      <c r="A62" s="42"/>
      <c r="B62" s="42"/>
      <c r="C62" s="42"/>
      <c r="D62" s="42"/>
      <c r="E62" s="42"/>
      <c r="F62" s="42"/>
      <c r="G62" s="42"/>
      <c r="H62" s="42"/>
      <c r="I62" s="42"/>
      <c r="J62" s="42"/>
      <c r="K62" s="42"/>
      <c r="L62" s="42"/>
      <c r="M62" s="42"/>
      <c r="N62" s="42"/>
      <c r="O62" s="42"/>
      <c r="P62" s="42"/>
      <c r="Q62" s="42"/>
      <c r="R62" s="42"/>
      <c r="S62" s="42"/>
      <c r="T62" s="43"/>
      <c r="U62" s="43"/>
      <c r="V62" s="43"/>
      <c r="W62" s="43"/>
      <c r="X62" s="43"/>
      <c r="Y62" s="43"/>
      <c r="Z62" s="43"/>
      <c r="AA62" s="42"/>
    </row>
    <row r="63" spans="1:36">
      <c r="A63" s="42"/>
      <c r="B63" s="42"/>
      <c r="C63" s="42"/>
      <c r="D63" s="42"/>
      <c r="E63" s="42"/>
      <c r="F63" s="42"/>
      <c r="G63" s="42"/>
      <c r="H63" s="42"/>
      <c r="I63" s="42"/>
      <c r="J63" s="42"/>
      <c r="K63" s="42"/>
      <c r="L63" s="42"/>
      <c r="M63" s="42"/>
      <c r="N63" s="42"/>
      <c r="O63" s="42"/>
      <c r="P63" s="42"/>
      <c r="Q63" s="42"/>
      <c r="R63" s="42"/>
      <c r="S63" s="42"/>
      <c r="T63" s="43"/>
      <c r="U63" s="43"/>
      <c r="V63" s="43"/>
      <c r="W63" s="43"/>
      <c r="X63" s="43"/>
      <c r="Y63" s="43"/>
      <c r="Z63" s="43"/>
      <c r="AA63" s="42"/>
    </row>
    <row r="64" spans="1:36">
      <c r="A64" s="42"/>
      <c r="B64" s="42"/>
      <c r="C64" s="42"/>
      <c r="D64" s="42"/>
      <c r="E64" s="42"/>
      <c r="F64" s="42"/>
      <c r="G64" s="42"/>
      <c r="H64" s="42"/>
      <c r="I64" s="42"/>
      <c r="J64" s="42"/>
      <c r="K64" s="42"/>
      <c r="L64" s="42"/>
      <c r="M64" s="42"/>
      <c r="N64" s="42"/>
      <c r="O64" s="42"/>
      <c r="P64" s="42"/>
      <c r="Q64" s="42"/>
      <c r="R64" s="42"/>
      <c r="S64" s="42"/>
      <c r="T64" s="43"/>
      <c r="U64" s="43"/>
      <c r="V64" s="43"/>
      <c r="W64" s="43"/>
      <c r="X64" s="43"/>
      <c r="Y64" s="43"/>
      <c r="Z64" s="43"/>
      <c r="AA64" s="42"/>
    </row>
    <row r="65" spans="1:27">
      <c r="A65" s="42"/>
      <c r="B65" s="42"/>
      <c r="C65" s="42"/>
      <c r="D65" s="42"/>
      <c r="E65" s="42"/>
      <c r="F65" s="42"/>
      <c r="G65" s="42"/>
      <c r="H65" s="42"/>
      <c r="I65" s="42"/>
      <c r="J65" s="42"/>
      <c r="K65" s="42"/>
      <c r="L65" s="42"/>
      <c r="M65" s="42"/>
      <c r="N65" s="42"/>
      <c r="O65" s="42"/>
      <c r="P65" s="42"/>
      <c r="Q65" s="42"/>
      <c r="R65" s="42"/>
      <c r="S65" s="42"/>
      <c r="T65" s="43"/>
      <c r="U65" s="43"/>
      <c r="V65" s="43"/>
      <c r="W65" s="43"/>
      <c r="X65" s="43"/>
      <c r="Y65" s="43"/>
      <c r="Z65" s="43"/>
      <c r="AA65" s="42"/>
    </row>
    <row r="66" spans="1:27">
      <c r="A66" s="42"/>
      <c r="B66" s="42"/>
      <c r="C66" s="42"/>
      <c r="D66" s="42"/>
      <c r="E66" s="42"/>
      <c r="F66" s="42"/>
      <c r="G66" s="42"/>
      <c r="H66" s="42"/>
      <c r="I66" s="42"/>
      <c r="J66" s="42"/>
      <c r="K66" s="42"/>
      <c r="L66" s="42"/>
      <c r="M66" s="42"/>
      <c r="N66" s="42"/>
      <c r="O66" s="42"/>
      <c r="P66" s="42"/>
      <c r="Q66" s="42"/>
      <c r="R66" s="42"/>
      <c r="S66" s="42"/>
      <c r="T66" s="43"/>
      <c r="U66" s="43"/>
      <c r="V66" s="43"/>
      <c r="W66" s="43"/>
      <c r="X66" s="43"/>
      <c r="Y66" s="43"/>
      <c r="Z66" s="43"/>
      <c r="AA66" s="42"/>
    </row>
    <row r="67" spans="1:27">
      <c r="A67" s="42"/>
      <c r="B67" s="42"/>
      <c r="C67" s="42"/>
      <c r="D67" s="42"/>
      <c r="E67" s="42"/>
      <c r="F67" s="42"/>
      <c r="G67" s="42"/>
      <c r="H67" s="42"/>
      <c r="I67" s="42"/>
      <c r="J67" s="42"/>
      <c r="K67" s="42"/>
      <c r="L67" s="42"/>
      <c r="M67" s="42"/>
      <c r="N67" s="42"/>
      <c r="O67" s="42"/>
      <c r="P67" s="42"/>
      <c r="Q67" s="42"/>
      <c r="R67" s="42"/>
      <c r="S67" s="42"/>
      <c r="T67" s="43"/>
      <c r="U67" s="43"/>
      <c r="V67" s="43"/>
      <c r="W67" s="43"/>
      <c r="X67" s="43"/>
      <c r="Y67" s="43"/>
      <c r="Z67" s="43"/>
      <c r="AA67" s="42"/>
    </row>
    <row r="68" spans="1:27">
      <c r="A68" s="42"/>
      <c r="B68" s="42"/>
      <c r="C68" s="42"/>
      <c r="D68" s="42"/>
      <c r="E68" s="42"/>
      <c r="F68" s="42"/>
      <c r="G68" s="42"/>
      <c r="H68" s="42"/>
      <c r="I68" s="42"/>
      <c r="J68" s="42"/>
      <c r="K68" s="42"/>
      <c r="L68" s="42"/>
      <c r="M68" s="42"/>
      <c r="N68" s="42"/>
      <c r="O68" s="42"/>
      <c r="P68" s="42"/>
      <c r="Q68" s="42"/>
      <c r="R68" s="42"/>
      <c r="S68" s="42"/>
      <c r="T68" s="43"/>
      <c r="U68" s="43"/>
      <c r="V68" s="43"/>
      <c r="W68" s="43"/>
      <c r="X68" s="43"/>
      <c r="Y68" s="43"/>
      <c r="Z68" s="43"/>
      <c r="AA68" s="42"/>
    </row>
    <row r="69" spans="1:27">
      <c r="A69" s="42"/>
      <c r="B69" s="42"/>
      <c r="C69" s="42"/>
      <c r="D69" s="42"/>
      <c r="E69" s="42"/>
      <c r="F69" s="42"/>
      <c r="G69" s="42"/>
      <c r="H69" s="42"/>
      <c r="I69" s="42"/>
      <c r="J69" s="42"/>
      <c r="K69" s="42"/>
      <c r="L69" s="42"/>
      <c r="M69" s="42"/>
      <c r="N69" s="42"/>
      <c r="O69" s="42"/>
      <c r="P69" s="42"/>
      <c r="Q69" s="42"/>
      <c r="R69" s="42"/>
      <c r="S69" s="42"/>
      <c r="T69" s="43"/>
      <c r="U69" s="43"/>
      <c r="V69" s="43"/>
      <c r="W69" s="43"/>
      <c r="X69" s="43"/>
      <c r="Y69" s="43"/>
      <c r="Z69" s="43"/>
      <c r="AA69" s="42"/>
    </row>
    <row r="70" spans="1:27">
      <c r="A70" s="42"/>
      <c r="B70" s="42"/>
      <c r="C70" s="42"/>
      <c r="D70" s="42"/>
      <c r="E70" s="42"/>
      <c r="F70" s="42"/>
      <c r="G70" s="42"/>
      <c r="H70" s="42"/>
      <c r="I70" s="42"/>
      <c r="J70" s="42"/>
      <c r="K70" s="42"/>
      <c r="L70" s="42"/>
      <c r="M70" s="42"/>
      <c r="N70" s="42"/>
      <c r="O70" s="42"/>
      <c r="P70" s="42"/>
      <c r="Q70" s="42"/>
      <c r="R70" s="42"/>
      <c r="S70" s="42"/>
      <c r="T70" s="43"/>
      <c r="U70" s="43"/>
      <c r="V70" s="43"/>
      <c r="W70" s="43"/>
      <c r="X70" s="43"/>
      <c r="Y70" s="43"/>
      <c r="Z70" s="43"/>
      <c r="AA70" s="42"/>
    </row>
    <row r="71" spans="1:27">
      <c r="A71" s="42"/>
      <c r="B71" s="42"/>
      <c r="C71" s="42"/>
      <c r="D71" s="42"/>
      <c r="E71" s="42"/>
      <c r="F71" s="42"/>
      <c r="G71" s="42"/>
      <c r="H71" s="42"/>
      <c r="I71" s="42"/>
      <c r="J71" s="42"/>
      <c r="K71" s="42"/>
      <c r="L71" s="42"/>
      <c r="M71" s="42"/>
      <c r="N71" s="42"/>
      <c r="O71" s="42"/>
      <c r="P71" s="42"/>
      <c r="Q71" s="42"/>
      <c r="R71" s="42"/>
      <c r="S71" s="42"/>
      <c r="T71" s="43"/>
      <c r="U71" s="43"/>
      <c r="V71" s="43"/>
      <c r="W71" s="43"/>
      <c r="X71" s="43"/>
      <c r="Y71" s="43"/>
      <c r="Z71" s="43"/>
      <c r="AA71" s="42"/>
    </row>
    <row r="72" spans="1:27">
      <c r="A72" s="42"/>
      <c r="B72" s="42"/>
      <c r="C72" s="42"/>
      <c r="D72" s="42"/>
      <c r="E72" s="42"/>
      <c r="F72" s="42"/>
      <c r="G72" s="42"/>
      <c r="H72" s="42"/>
      <c r="I72" s="42"/>
      <c r="J72" s="42"/>
      <c r="K72" s="42"/>
      <c r="L72" s="42"/>
      <c r="M72" s="42"/>
      <c r="N72" s="42"/>
      <c r="O72" s="42"/>
      <c r="P72" s="42"/>
      <c r="Q72" s="42"/>
      <c r="R72" s="42"/>
      <c r="S72" s="42"/>
      <c r="T72" s="43"/>
      <c r="U72" s="43"/>
      <c r="V72" s="43"/>
      <c r="W72" s="43"/>
      <c r="X72" s="43"/>
      <c r="Y72" s="43"/>
      <c r="Z72" s="43"/>
      <c r="AA72" s="42"/>
    </row>
    <row r="73" spans="1:27">
      <c r="A73" s="42"/>
      <c r="B73" s="42"/>
      <c r="C73" s="42"/>
      <c r="D73" s="42"/>
      <c r="E73" s="42"/>
      <c r="F73" s="42"/>
      <c r="G73" s="42"/>
      <c r="H73" s="42"/>
      <c r="I73" s="42"/>
      <c r="J73" s="42"/>
      <c r="K73" s="42"/>
      <c r="L73" s="42"/>
      <c r="M73" s="42"/>
      <c r="N73" s="42"/>
      <c r="O73" s="42"/>
      <c r="P73" s="42"/>
      <c r="Q73" s="42"/>
      <c r="R73" s="42"/>
      <c r="S73" s="42"/>
      <c r="T73" s="43"/>
      <c r="U73" s="43"/>
      <c r="V73" s="43"/>
      <c r="W73" s="43"/>
      <c r="X73" s="43"/>
      <c r="Y73" s="43"/>
      <c r="Z73" s="43"/>
      <c r="AA73" s="42"/>
    </row>
    <row r="74" spans="1:27">
      <c r="A74" s="42"/>
      <c r="B74" s="42"/>
      <c r="C74" s="42"/>
      <c r="D74" s="42"/>
      <c r="E74" s="42"/>
      <c r="F74" s="42"/>
      <c r="G74" s="42"/>
      <c r="H74" s="42"/>
      <c r="I74" s="42"/>
      <c r="J74" s="42"/>
      <c r="K74" s="42"/>
      <c r="L74" s="42"/>
      <c r="M74" s="42"/>
      <c r="N74" s="42"/>
      <c r="O74" s="42"/>
      <c r="P74" s="42"/>
      <c r="Q74" s="42"/>
      <c r="R74" s="42"/>
      <c r="S74" s="42"/>
      <c r="T74" s="43"/>
      <c r="U74" s="43"/>
      <c r="V74" s="43"/>
      <c r="W74" s="43"/>
      <c r="X74" s="43"/>
      <c r="Y74" s="43"/>
      <c r="Z74" s="43"/>
      <c r="AA74" s="42"/>
    </row>
    <row r="75" spans="1:27">
      <c r="A75" s="42"/>
      <c r="B75" s="42"/>
      <c r="C75" s="42"/>
      <c r="D75" s="42"/>
      <c r="E75" s="42"/>
      <c r="F75" s="42"/>
      <c r="G75" s="42"/>
      <c r="H75" s="42"/>
      <c r="I75" s="42"/>
      <c r="J75" s="42"/>
      <c r="K75" s="42"/>
      <c r="L75" s="42"/>
      <c r="M75" s="42"/>
      <c r="N75" s="42"/>
      <c r="O75" s="42"/>
      <c r="P75" s="42"/>
      <c r="Q75" s="42"/>
      <c r="R75" s="42"/>
      <c r="S75" s="42"/>
      <c r="T75" s="43"/>
      <c r="U75" s="43"/>
      <c r="V75" s="43"/>
      <c r="W75" s="43"/>
      <c r="X75" s="43"/>
      <c r="Y75" s="43"/>
      <c r="Z75" s="43"/>
      <c r="AA75" s="42"/>
    </row>
    <row r="76" spans="1:27">
      <c r="A76" s="42"/>
      <c r="B76" s="42"/>
      <c r="C76" s="42"/>
      <c r="D76" s="42"/>
      <c r="E76" s="42"/>
      <c r="F76" s="42"/>
      <c r="G76" s="42"/>
      <c r="H76" s="42"/>
      <c r="I76" s="42"/>
      <c r="J76" s="42"/>
      <c r="K76" s="42"/>
      <c r="L76" s="42"/>
      <c r="M76" s="42"/>
      <c r="N76" s="42"/>
      <c r="O76" s="42"/>
      <c r="P76" s="42"/>
      <c r="Q76" s="42"/>
      <c r="R76" s="42"/>
      <c r="S76" s="42"/>
      <c r="T76" s="43"/>
      <c r="U76" s="43"/>
      <c r="V76" s="43"/>
      <c r="W76" s="43"/>
      <c r="X76" s="43"/>
      <c r="Y76" s="43"/>
      <c r="Z76" s="43"/>
      <c r="AA76" s="42"/>
    </row>
    <row r="77" spans="1:27">
      <c r="A77" s="42"/>
      <c r="B77" s="42"/>
      <c r="C77" s="42"/>
      <c r="D77" s="42"/>
      <c r="E77" s="42"/>
      <c r="F77" s="42"/>
      <c r="G77" s="42"/>
      <c r="H77" s="42"/>
      <c r="I77" s="42"/>
      <c r="J77" s="42"/>
      <c r="K77" s="42"/>
      <c r="L77" s="42"/>
      <c r="M77" s="42"/>
      <c r="N77" s="42"/>
      <c r="O77" s="42"/>
      <c r="P77" s="42"/>
      <c r="Q77" s="42"/>
      <c r="R77" s="42"/>
      <c r="S77" s="42"/>
      <c r="T77" s="43"/>
      <c r="U77" s="43"/>
      <c r="V77" s="43"/>
      <c r="W77" s="43"/>
      <c r="X77" s="43"/>
      <c r="Y77" s="43"/>
      <c r="Z77" s="43"/>
      <c r="AA77" s="42"/>
    </row>
    <row r="78" spans="1:27">
      <c r="A78" s="42"/>
      <c r="B78" s="42"/>
      <c r="C78" s="42"/>
      <c r="D78" s="42"/>
      <c r="E78" s="42"/>
      <c r="F78" s="42"/>
      <c r="G78" s="42"/>
      <c r="H78" s="42"/>
      <c r="I78" s="42"/>
      <c r="J78" s="42"/>
      <c r="K78" s="42"/>
      <c r="L78" s="42"/>
      <c r="M78" s="42"/>
      <c r="N78" s="42"/>
      <c r="O78" s="42"/>
      <c r="P78" s="42"/>
      <c r="Q78" s="42"/>
      <c r="R78" s="42"/>
      <c r="S78" s="42"/>
      <c r="T78" s="43"/>
      <c r="U78" s="43"/>
      <c r="V78" s="43"/>
      <c r="W78" s="43"/>
      <c r="X78" s="43"/>
      <c r="Y78" s="43"/>
      <c r="Z78" s="43"/>
      <c r="AA78" s="42"/>
    </row>
    <row r="79" spans="1:27">
      <c r="A79" s="42"/>
      <c r="B79" s="42"/>
      <c r="C79" s="42"/>
      <c r="D79" s="42"/>
      <c r="E79" s="42"/>
      <c r="F79" s="42"/>
      <c r="G79" s="42"/>
      <c r="H79" s="42"/>
      <c r="I79" s="42"/>
      <c r="J79" s="42"/>
      <c r="K79" s="42"/>
      <c r="L79" s="42"/>
      <c r="M79" s="42"/>
      <c r="N79" s="42"/>
      <c r="O79" s="42"/>
      <c r="P79" s="42"/>
      <c r="Q79" s="42"/>
      <c r="R79" s="42"/>
      <c r="S79" s="42"/>
      <c r="T79" s="43"/>
      <c r="U79" s="43"/>
      <c r="V79" s="43"/>
      <c r="W79" s="43"/>
      <c r="X79" s="43"/>
      <c r="Y79" s="43"/>
      <c r="Z79" s="43"/>
      <c r="AA79" s="42"/>
    </row>
    <row r="80" spans="1:27">
      <c r="A80" s="42"/>
      <c r="B80" s="42"/>
      <c r="C80" s="42"/>
      <c r="D80" s="42"/>
      <c r="E80" s="42"/>
      <c r="F80" s="42"/>
      <c r="G80" s="42"/>
      <c r="H80" s="42"/>
      <c r="I80" s="42"/>
      <c r="J80" s="42"/>
      <c r="K80" s="42"/>
      <c r="L80" s="42"/>
      <c r="M80" s="42"/>
      <c r="N80" s="42"/>
      <c r="O80" s="42"/>
      <c r="P80" s="42"/>
      <c r="Q80" s="42"/>
      <c r="R80" s="42"/>
      <c r="S80" s="42"/>
      <c r="T80" s="43"/>
      <c r="U80" s="43"/>
      <c r="V80" s="43"/>
      <c r="W80" s="43"/>
      <c r="X80" s="43"/>
      <c r="Y80" s="43"/>
      <c r="Z80" s="43"/>
      <c r="AA80" s="42"/>
    </row>
    <row r="81" spans="1:27">
      <c r="A81" s="42"/>
      <c r="B81" s="42"/>
      <c r="C81" s="42"/>
      <c r="D81" s="42"/>
      <c r="E81" s="42"/>
      <c r="F81" s="42"/>
      <c r="G81" s="42"/>
      <c r="H81" s="42"/>
      <c r="I81" s="42"/>
      <c r="J81" s="42"/>
      <c r="K81" s="42"/>
      <c r="L81" s="42"/>
      <c r="M81" s="42"/>
      <c r="N81" s="42"/>
      <c r="O81" s="42"/>
      <c r="P81" s="42"/>
      <c r="Q81" s="42"/>
      <c r="R81" s="42"/>
      <c r="S81" s="42"/>
      <c r="T81" s="43"/>
      <c r="U81" s="43"/>
      <c r="V81" s="43"/>
      <c r="W81" s="43"/>
      <c r="X81" s="43"/>
      <c r="Y81" s="43"/>
      <c r="Z81" s="43"/>
      <c r="AA81" s="42"/>
    </row>
    <row r="82" spans="1:27">
      <c r="A82" s="42"/>
      <c r="B82" s="42"/>
      <c r="C82" s="42"/>
      <c r="D82" s="42"/>
      <c r="E82" s="42"/>
      <c r="F82" s="42"/>
      <c r="G82" s="42"/>
      <c r="H82" s="42"/>
      <c r="I82" s="42"/>
      <c r="J82" s="42"/>
      <c r="K82" s="42"/>
      <c r="L82" s="42"/>
      <c r="M82" s="42"/>
      <c r="N82" s="42"/>
      <c r="O82" s="42"/>
      <c r="P82" s="42"/>
      <c r="Q82" s="42"/>
      <c r="R82" s="42"/>
      <c r="S82" s="42"/>
      <c r="T82" s="43"/>
      <c r="U82" s="43"/>
      <c r="V82" s="43"/>
      <c r="W82" s="43"/>
      <c r="X82" s="43"/>
      <c r="Y82" s="43"/>
      <c r="Z82" s="43"/>
      <c r="AA82" s="42"/>
    </row>
    <row r="83" spans="1:27">
      <c r="A83" s="42"/>
      <c r="B83" s="42"/>
      <c r="C83" s="42"/>
      <c r="D83" s="42"/>
      <c r="E83" s="42"/>
      <c r="F83" s="42"/>
      <c r="G83" s="42"/>
      <c r="H83" s="42"/>
      <c r="I83" s="42"/>
      <c r="J83" s="42"/>
      <c r="K83" s="42"/>
      <c r="L83" s="42"/>
      <c r="M83" s="42"/>
      <c r="N83" s="42"/>
      <c r="O83" s="42"/>
      <c r="P83" s="42"/>
      <c r="Q83" s="42"/>
      <c r="R83" s="42"/>
      <c r="S83" s="42"/>
      <c r="T83" s="43"/>
      <c r="U83" s="43"/>
      <c r="V83" s="43"/>
      <c r="W83" s="43"/>
      <c r="X83" s="43"/>
      <c r="Y83" s="43"/>
      <c r="Z83" s="43"/>
      <c r="AA83" s="42"/>
    </row>
    <row r="84" spans="1:27">
      <c r="A84" s="42"/>
      <c r="B84" s="42"/>
      <c r="C84" s="42"/>
      <c r="D84" s="42"/>
      <c r="E84" s="42"/>
      <c r="F84" s="42"/>
      <c r="G84" s="42"/>
      <c r="H84" s="42"/>
      <c r="I84" s="42"/>
      <c r="J84" s="42"/>
      <c r="K84" s="42"/>
      <c r="L84" s="42"/>
      <c r="M84" s="42"/>
      <c r="N84" s="42"/>
      <c r="O84" s="42"/>
      <c r="P84" s="42"/>
      <c r="Q84" s="42"/>
      <c r="R84" s="42"/>
      <c r="S84" s="42"/>
      <c r="T84" s="43"/>
      <c r="U84" s="43"/>
      <c r="V84" s="43"/>
      <c r="W84" s="43"/>
      <c r="X84" s="43"/>
      <c r="Y84" s="43"/>
      <c r="Z84" s="43"/>
      <c r="AA84" s="42"/>
    </row>
    <row r="85" spans="1:27">
      <c r="A85" s="42"/>
      <c r="B85" s="42"/>
      <c r="C85" s="42"/>
      <c r="D85" s="42"/>
      <c r="E85" s="42"/>
      <c r="F85" s="42"/>
      <c r="G85" s="42"/>
      <c r="H85" s="42"/>
      <c r="I85" s="42"/>
      <c r="J85" s="42"/>
      <c r="K85" s="42"/>
      <c r="L85" s="42"/>
      <c r="M85" s="42"/>
      <c r="N85" s="42"/>
      <c r="O85" s="42"/>
      <c r="P85" s="42"/>
      <c r="Q85" s="42"/>
      <c r="R85" s="42"/>
      <c r="S85" s="42"/>
      <c r="T85" s="43"/>
      <c r="U85" s="43"/>
      <c r="V85" s="43"/>
      <c r="W85" s="43"/>
      <c r="X85" s="43"/>
      <c r="Y85" s="43"/>
      <c r="Z85" s="43"/>
      <c r="AA85" s="42"/>
    </row>
    <row r="86" spans="1:27">
      <c r="A86" s="42"/>
      <c r="B86" s="42"/>
      <c r="C86" s="42"/>
      <c r="D86" s="42"/>
      <c r="E86" s="42"/>
      <c r="F86" s="42"/>
      <c r="G86" s="42"/>
      <c r="H86" s="42"/>
      <c r="I86" s="42"/>
      <c r="J86" s="42"/>
      <c r="K86" s="42"/>
      <c r="L86" s="42"/>
      <c r="M86" s="42"/>
      <c r="N86" s="42"/>
      <c r="O86" s="42"/>
      <c r="P86" s="42"/>
      <c r="Q86" s="42"/>
      <c r="R86" s="42"/>
      <c r="S86" s="42"/>
      <c r="T86" s="43"/>
      <c r="U86" s="43"/>
      <c r="V86" s="43"/>
      <c r="W86" s="43"/>
      <c r="X86" s="43"/>
      <c r="Y86" s="43"/>
      <c r="Z86" s="43"/>
      <c r="AA86" s="42"/>
    </row>
    <row r="87" spans="1:27">
      <c r="A87" s="42"/>
      <c r="B87" s="42"/>
      <c r="C87" s="42"/>
      <c r="D87" s="42"/>
      <c r="E87" s="42"/>
      <c r="F87" s="42"/>
      <c r="G87" s="42"/>
      <c r="H87" s="42"/>
      <c r="I87" s="42"/>
      <c r="J87" s="42"/>
      <c r="K87" s="42"/>
      <c r="L87" s="42"/>
      <c r="M87" s="42"/>
      <c r="N87" s="42"/>
      <c r="O87" s="42"/>
      <c r="P87" s="42"/>
      <c r="Q87" s="42"/>
      <c r="R87" s="42"/>
      <c r="S87" s="42"/>
      <c r="T87" s="43"/>
      <c r="U87" s="43"/>
      <c r="V87" s="43"/>
      <c r="W87" s="43"/>
      <c r="X87" s="43"/>
      <c r="Y87" s="43"/>
      <c r="Z87" s="43"/>
      <c r="AA87" s="42"/>
    </row>
    <row r="88" spans="1:27">
      <c r="A88" s="42"/>
      <c r="B88" s="42"/>
      <c r="C88" s="42"/>
      <c r="D88" s="42"/>
      <c r="E88" s="42"/>
      <c r="F88" s="42"/>
      <c r="G88" s="42"/>
      <c r="H88" s="42"/>
      <c r="I88" s="42"/>
      <c r="J88" s="42"/>
      <c r="K88" s="42"/>
      <c r="L88" s="42"/>
      <c r="M88" s="42"/>
      <c r="N88" s="42"/>
      <c r="O88" s="42"/>
      <c r="P88" s="42"/>
      <c r="Q88" s="42"/>
      <c r="R88" s="42"/>
      <c r="S88" s="42"/>
      <c r="T88" s="43"/>
      <c r="U88" s="43"/>
      <c r="V88" s="43"/>
      <c r="W88" s="43"/>
      <c r="X88" s="43"/>
      <c r="Y88" s="43"/>
      <c r="Z88" s="43"/>
      <c r="AA88" s="42"/>
    </row>
    <row r="89" spans="1:27">
      <c r="A89" s="42"/>
      <c r="B89" s="42"/>
      <c r="C89" s="42"/>
      <c r="D89" s="42"/>
      <c r="E89" s="42"/>
      <c r="F89" s="42"/>
      <c r="G89" s="42"/>
      <c r="H89" s="42"/>
      <c r="I89" s="42"/>
      <c r="J89" s="42"/>
      <c r="K89" s="42"/>
      <c r="L89" s="42"/>
      <c r="M89" s="42"/>
      <c r="N89" s="42"/>
      <c r="O89" s="42"/>
      <c r="P89" s="42"/>
      <c r="Q89" s="42"/>
      <c r="R89" s="42"/>
      <c r="S89" s="42"/>
      <c r="T89" s="43"/>
      <c r="U89" s="43"/>
      <c r="V89" s="43"/>
      <c r="W89" s="43"/>
      <c r="X89" s="43"/>
      <c r="Y89" s="43"/>
      <c r="Z89" s="43"/>
      <c r="AA89" s="42"/>
    </row>
    <row r="90" spans="1:27">
      <c r="A90" s="42"/>
      <c r="B90" s="42"/>
      <c r="C90" s="42"/>
      <c r="D90" s="42"/>
      <c r="E90" s="42"/>
      <c r="F90" s="42"/>
      <c r="G90" s="42"/>
      <c r="H90" s="42"/>
      <c r="I90" s="42"/>
      <c r="J90" s="42"/>
      <c r="K90" s="42"/>
      <c r="L90" s="42"/>
      <c r="M90" s="42"/>
      <c r="N90" s="42"/>
      <c r="O90" s="42"/>
      <c r="P90" s="42"/>
      <c r="Q90" s="42"/>
      <c r="R90" s="42"/>
      <c r="S90" s="42"/>
      <c r="T90" s="43"/>
      <c r="U90" s="43"/>
      <c r="V90" s="43"/>
      <c r="W90" s="43"/>
      <c r="X90" s="43"/>
      <c r="Y90" s="43"/>
      <c r="Z90" s="43"/>
      <c r="AA90" s="42"/>
    </row>
    <row r="91" spans="1:27">
      <c r="A91" s="42"/>
      <c r="B91" s="42"/>
      <c r="C91" s="42"/>
      <c r="D91" s="42"/>
      <c r="E91" s="42"/>
      <c r="F91" s="42"/>
      <c r="G91" s="42"/>
      <c r="H91" s="42"/>
      <c r="I91" s="42"/>
      <c r="J91" s="42"/>
      <c r="K91" s="42"/>
      <c r="L91" s="42"/>
      <c r="M91" s="42"/>
      <c r="N91" s="42"/>
      <c r="O91" s="42"/>
      <c r="P91" s="42"/>
      <c r="Q91" s="42"/>
      <c r="R91" s="42"/>
      <c r="S91" s="42"/>
      <c r="T91" s="43"/>
      <c r="U91" s="43"/>
      <c r="V91" s="43"/>
      <c r="W91" s="43"/>
      <c r="X91" s="43"/>
      <c r="Y91" s="43"/>
      <c r="Z91" s="43"/>
      <c r="AA91" s="42"/>
    </row>
    <row r="92" spans="1:27">
      <c r="A92" s="42"/>
      <c r="B92" s="42"/>
      <c r="C92" s="42"/>
      <c r="D92" s="42"/>
      <c r="E92" s="42"/>
      <c r="F92" s="42"/>
      <c r="G92" s="42"/>
      <c r="H92" s="42"/>
      <c r="I92" s="42"/>
      <c r="J92" s="42"/>
      <c r="K92" s="42"/>
      <c r="L92" s="42"/>
      <c r="M92" s="42"/>
      <c r="N92" s="42"/>
      <c r="O92" s="42"/>
      <c r="P92" s="42"/>
      <c r="Q92" s="42"/>
      <c r="R92" s="42"/>
      <c r="S92" s="42"/>
      <c r="T92" s="43"/>
      <c r="U92" s="43"/>
      <c r="V92" s="43"/>
      <c r="W92" s="43"/>
      <c r="X92" s="43"/>
      <c r="Y92" s="43"/>
      <c r="Z92" s="43"/>
      <c r="AA92" s="42"/>
    </row>
    <row r="93" spans="1:27">
      <c r="A93" s="42"/>
      <c r="B93" s="42"/>
      <c r="C93" s="42"/>
      <c r="D93" s="42"/>
      <c r="E93" s="42"/>
      <c r="F93" s="42"/>
      <c r="G93" s="42"/>
      <c r="H93" s="42"/>
      <c r="I93" s="42"/>
      <c r="J93" s="42"/>
      <c r="K93" s="42"/>
      <c r="L93" s="42"/>
      <c r="M93" s="42"/>
      <c r="N93" s="42"/>
      <c r="O93" s="42"/>
      <c r="P93" s="42"/>
      <c r="Q93" s="42"/>
      <c r="R93" s="42"/>
      <c r="S93" s="42"/>
      <c r="T93" s="43"/>
      <c r="U93" s="43"/>
      <c r="V93" s="43"/>
      <c r="W93" s="43"/>
      <c r="X93" s="43"/>
      <c r="Y93" s="43"/>
      <c r="Z93" s="43"/>
      <c r="AA93" s="42"/>
    </row>
    <row r="94" spans="1:27">
      <c r="A94" s="42"/>
      <c r="B94" s="42"/>
      <c r="C94" s="42"/>
      <c r="D94" s="42"/>
      <c r="E94" s="42"/>
      <c r="F94" s="42"/>
      <c r="G94" s="42"/>
      <c r="H94" s="42"/>
      <c r="I94" s="42"/>
      <c r="J94" s="42"/>
      <c r="K94" s="42"/>
      <c r="L94" s="42"/>
      <c r="M94" s="42"/>
      <c r="N94" s="42"/>
      <c r="O94" s="42"/>
      <c r="P94" s="42"/>
      <c r="Q94" s="42"/>
      <c r="R94" s="42"/>
      <c r="S94" s="42"/>
      <c r="T94" s="43"/>
      <c r="U94" s="43"/>
      <c r="V94" s="43"/>
      <c r="W94" s="43"/>
      <c r="X94" s="43"/>
      <c r="Y94" s="43"/>
      <c r="Z94" s="43"/>
      <c r="AA94" s="42"/>
    </row>
    <row r="95" spans="1:27">
      <c r="A95" s="42"/>
      <c r="B95" s="42"/>
      <c r="C95" s="42"/>
      <c r="D95" s="42"/>
      <c r="E95" s="42"/>
      <c r="F95" s="42"/>
      <c r="G95" s="42"/>
      <c r="H95" s="42"/>
      <c r="I95" s="42"/>
      <c r="J95" s="42"/>
      <c r="K95" s="42"/>
      <c r="L95" s="42"/>
      <c r="M95" s="42"/>
      <c r="N95" s="42"/>
      <c r="O95" s="42"/>
      <c r="P95" s="42"/>
      <c r="Q95" s="42"/>
      <c r="R95" s="42"/>
      <c r="S95" s="42"/>
      <c r="T95" s="43"/>
      <c r="U95" s="43"/>
      <c r="V95" s="43"/>
      <c r="W95" s="43"/>
      <c r="X95" s="43"/>
      <c r="Y95" s="43"/>
      <c r="Z95" s="43"/>
      <c r="AA95" s="42"/>
    </row>
    <row r="96" spans="1:27">
      <c r="A96" s="42"/>
      <c r="B96" s="42"/>
      <c r="C96" s="42"/>
      <c r="D96" s="42"/>
      <c r="E96" s="42"/>
      <c r="F96" s="42"/>
      <c r="G96" s="42"/>
      <c r="H96" s="42"/>
      <c r="I96" s="42"/>
      <c r="J96" s="42"/>
      <c r="K96" s="42"/>
      <c r="L96" s="42"/>
      <c r="M96" s="42"/>
      <c r="N96" s="42"/>
      <c r="O96" s="42"/>
      <c r="P96" s="42"/>
      <c r="Q96" s="42"/>
      <c r="R96" s="42"/>
      <c r="S96" s="42"/>
      <c r="T96" s="43"/>
      <c r="U96" s="43"/>
      <c r="V96" s="43"/>
      <c r="W96" s="43"/>
      <c r="X96" s="43"/>
      <c r="Y96" s="43"/>
      <c r="Z96" s="43"/>
      <c r="AA96" s="42"/>
    </row>
    <row r="97" spans="1:27">
      <c r="A97" s="42"/>
      <c r="B97" s="42"/>
      <c r="C97" s="42"/>
      <c r="D97" s="42"/>
      <c r="E97" s="42"/>
      <c r="F97" s="42"/>
      <c r="G97" s="42"/>
      <c r="H97" s="42"/>
      <c r="I97" s="42"/>
      <c r="J97" s="42"/>
      <c r="K97" s="42"/>
      <c r="L97" s="42"/>
      <c r="M97" s="42"/>
      <c r="N97" s="42"/>
      <c r="O97" s="42"/>
      <c r="P97" s="42"/>
      <c r="Q97" s="42"/>
      <c r="R97" s="42"/>
      <c r="S97" s="42"/>
      <c r="T97" s="43"/>
      <c r="U97" s="43"/>
      <c r="V97" s="43"/>
      <c r="W97" s="43"/>
      <c r="X97" s="43"/>
      <c r="Y97" s="43"/>
      <c r="Z97" s="43"/>
      <c r="AA97" s="42"/>
    </row>
    <row r="98" spans="1:27">
      <c r="A98" s="42"/>
      <c r="B98" s="42"/>
      <c r="C98" s="42"/>
      <c r="D98" s="42"/>
      <c r="E98" s="42"/>
      <c r="F98" s="42"/>
      <c r="G98" s="42"/>
      <c r="H98" s="42"/>
      <c r="I98" s="42"/>
      <c r="J98" s="42"/>
      <c r="K98" s="42"/>
      <c r="L98" s="42"/>
      <c r="M98" s="42"/>
      <c r="N98" s="42"/>
      <c r="O98" s="42"/>
      <c r="P98" s="42"/>
      <c r="Q98" s="42"/>
      <c r="R98" s="42"/>
      <c r="S98" s="42"/>
      <c r="T98" s="43"/>
      <c r="U98" s="43"/>
      <c r="V98" s="43"/>
      <c r="W98" s="43"/>
      <c r="X98" s="43"/>
      <c r="Y98" s="43"/>
      <c r="Z98" s="43"/>
      <c r="AA98" s="42"/>
    </row>
    <row r="99" spans="1:27">
      <c r="A99" s="42"/>
      <c r="B99" s="42"/>
      <c r="C99" s="42"/>
      <c r="D99" s="42"/>
      <c r="E99" s="42"/>
      <c r="F99" s="42"/>
      <c r="G99" s="42"/>
      <c r="H99" s="42"/>
      <c r="I99" s="42"/>
      <c r="J99" s="42"/>
      <c r="K99" s="42"/>
      <c r="L99" s="42"/>
      <c r="M99" s="42"/>
      <c r="N99" s="42"/>
      <c r="O99" s="42"/>
      <c r="P99" s="42"/>
      <c r="Q99" s="42"/>
      <c r="R99" s="42"/>
      <c r="S99" s="42"/>
      <c r="T99" s="43"/>
      <c r="U99" s="43"/>
      <c r="V99" s="43"/>
      <c r="W99" s="43"/>
      <c r="X99" s="43"/>
      <c r="Y99" s="43"/>
      <c r="Z99" s="43"/>
      <c r="AA99" s="42"/>
    </row>
    <row r="100" spans="1:27">
      <c r="A100" s="42"/>
      <c r="B100" s="42"/>
      <c r="C100" s="42"/>
      <c r="D100" s="42"/>
      <c r="E100" s="42"/>
      <c r="F100" s="42"/>
      <c r="G100" s="42"/>
      <c r="H100" s="42"/>
      <c r="I100" s="42"/>
      <c r="J100" s="42"/>
      <c r="K100" s="42"/>
      <c r="L100" s="42"/>
      <c r="M100" s="42"/>
      <c r="N100" s="42"/>
      <c r="O100" s="42"/>
      <c r="P100" s="42"/>
      <c r="Q100" s="42"/>
      <c r="R100" s="42"/>
      <c r="S100" s="42"/>
      <c r="T100" s="43"/>
      <c r="U100" s="43"/>
      <c r="V100" s="43"/>
      <c r="W100" s="43"/>
      <c r="X100" s="43"/>
      <c r="Y100" s="43"/>
      <c r="Z100" s="43"/>
      <c r="AA100" s="42"/>
    </row>
    <row r="101" spans="1:27">
      <c r="A101" s="42"/>
      <c r="B101" s="42"/>
      <c r="C101" s="42"/>
      <c r="D101" s="42"/>
      <c r="E101" s="42"/>
      <c r="F101" s="42"/>
      <c r="G101" s="42"/>
      <c r="H101" s="42"/>
      <c r="I101" s="42"/>
      <c r="J101" s="42"/>
      <c r="K101" s="42"/>
      <c r="L101" s="42"/>
      <c r="M101" s="42"/>
      <c r="N101" s="42"/>
      <c r="O101" s="42"/>
      <c r="P101" s="42"/>
      <c r="Q101" s="42"/>
      <c r="R101" s="42"/>
      <c r="S101" s="42"/>
      <c r="T101" s="43"/>
      <c r="U101" s="43"/>
      <c r="V101" s="43"/>
      <c r="W101" s="43"/>
      <c r="X101" s="43"/>
      <c r="Y101" s="43"/>
      <c r="Z101" s="43"/>
      <c r="AA101" s="42"/>
    </row>
    <row r="102" spans="1:27">
      <c r="A102" s="42"/>
      <c r="B102" s="42"/>
      <c r="C102" s="42"/>
      <c r="D102" s="42"/>
      <c r="E102" s="42"/>
      <c r="F102" s="42"/>
      <c r="G102" s="42"/>
      <c r="H102" s="42"/>
      <c r="I102" s="42"/>
      <c r="J102" s="42"/>
      <c r="K102" s="42"/>
      <c r="L102" s="42"/>
      <c r="M102" s="42"/>
      <c r="N102" s="42"/>
      <c r="O102" s="42"/>
      <c r="P102" s="42"/>
      <c r="Q102" s="42"/>
      <c r="R102" s="42"/>
      <c r="S102" s="42"/>
      <c r="T102" s="43"/>
      <c r="U102" s="43"/>
      <c r="V102" s="43"/>
      <c r="W102" s="43"/>
      <c r="X102" s="43"/>
      <c r="Y102" s="43"/>
      <c r="Z102" s="43"/>
      <c r="AA102" s="42"/>
    </row>
    <row r="103" spans="1:27">
      <c r="A103" s="42"/>
      <c r="B103" s="42"/>
      <c r="C103" s="42"/>
      <c r="D103" s="42"/>
      <c r="E103" s="42"/>
      <c r="F103" s="42"/>
      <c r="G103" s="42"/>
      <c r="H103" s="42"/>
      <c r="I103" s="42"/>
      <c r="J103" s="42"/>
      <c r="K103" s="42"/>
      <c r="L103" s="42"/>
      <c r="M103" s="42"/>
      <c r="N103" s="42"/>
      <c r="O103" s="42"/>
      <c r="P103" s="42"/>
      <c r="Q103" s="42"/>
      <c r="R103" s="42"/>
      <c r="S103" s="42"/>
      <c r="T103" s="43"/>
      <c r="U103" s="43"/>
      <c r="V103" s="43"/>
      <c r="W103" s="43"/>
      <c r="X103" s="43"/>
      <c r="Y103" s="43"/>
      <c r="Z103" s="43"/>
      <c r="AA103" s="42"/>
    </row>
    <row r="104" spans="1:27">
      <c r="A104" s="42"/>
      <c r="B104" s="42"/>
      <c r="C104" s="42"/>
      <c r="D104" s="42"/>
      <c r="E104" s="42"/>
      <c r="F104" s="42"/>
      <c r="G104" s="42"/>
      <c r="H104" s="42"/>
      <c r="I104" s="42"/>
      <c r="J104" s="42"/>
      <c r="K104" s="42"/>
      <c r="L104" s="42"/>
      <c r="M104" s="42"/>
      <c r="N104" s="42"/>
      <c r="O104" s="42"/>
      <c r="P104" s="42"/>
      <c r="Q104" s="42"/>
      <c r="R104" s="42"/>
      <c r="S104" s="42"/>
      <c r="T104" s="43"/>
      <c r="U104" s="43"/>
      <c r="V104" s="43"/>
      <c r="W104" s="43"/>
      <c r="X104" s="43"/>
      <c r="Y104" s="43"/>
      <c r="Z104" s="43"/>
      <c r="AA104" s="42"/>
    </row>
    <row r="105" spans="1:27">
      <c r="A105" s="42"/>
      <c r="B105" s="42"/>
      <c r="C105" s="42"/>
      <c r="D105" s="42"/>
      <c r="E105" s="42"/>
      <c r="F105" s="42"/>
      <c r="G105" s="42"/>
      <c r="H105" s="42"/>
      <c r="I105" s="42"/>
      <c r="J105" s="42"/>
      <c r="K105" s="42"/>
      <c r="L105" s="42"/>
      <c r="M105" s="42"/>
      <c r="N105" s="42"/>
      <c r="O105" s="42"/>
      <c r="P105" s="42"/>
      <c r="Q105" s="42"/>
      <c r="R105" s="42"/>
      <c r="S105" s="42"/>
      <c r="T105" s="43"/>
      <c r="U105" s="43"/>
      <c r="V105" s="43"/>
      <c r="W105" s="43"/>
      <c r="X105" s="43"/>
      <c r="Y105" s="43"/>
      <c r="Z105" s="43"/>
      <c r="AA105" s="42"/>
    </row>
    <row r="106" spans="1:27">
      <c r="A106" s="42"/>
      <c r="B106" s="42"/>
      <c r="C106" s="42"/>
      <c r="D106" s="42"/>
      <c r="E106" s="42"/>
      <c r="F106" s="42"/>
      <c r="G106" s="42"/>
      <c r="H106" s="42"/>
      <c r="I106" s="42"/>
      <c r="J106" s="42"/>
      <c r="K106" s="42"/>
      <c r="L106" s="42"/>
      <c r="M106" s="42"/>
      <c r="N106" s="42"/>
      <c r="O106" s="42"/>
      <c r="P106" s="42"/>
      <c r="Q106" s="42"/>
      <c r="R106" s="42"/>
      <c r="S106" s="42"/>
      <c r="T106" s="43"/>
      <c r="U106" s="43"/>
      <c r="V106" s="43"/>
      <c r="W106" s="43"/>
      <c r="X106" s="43"/>
      <c r="Y106" s="43"/>
      <c r="Z106" s="43"/>
      <c r="AA106" s="42"/>
    </row>
    <row r="107" spans="1:27">
      <c r="A107" s="42"/>
      <c r="B107" s="42"/>
      <c r="C107" s="42"/>
      <c r="D107" s="42"/>
      <c r="E107" s="42"/>
      <c r="F107" s="42"/>
      <c r="G107" s="42"/>
      <c r="H107" s="42"/>
      <c r="I107" s="42"/>
      <c r="J107" s="42"/>
      <c r="K107" s="42"/>
      <c r="L107" s="42"/>
      <c r="M107" s="42"/>
      <c r="N107" s="42"/>
      <c r="O107" s="42"/>
      <c r="P107" s="42"/>
      <c r="Q107" s="42"/>
      <c r="R107" s="42"/>
      <c r="S107" s="42"/>
      <c r="T107" s="43"/>
      <c r="U107" s="43"/>
      <c r="V107" s="43"/>
      <c r="W107" s="43"/>
      <c r="X107" s="43"/>
      <c r="Y107" s="43"/>
      <c r="Z107" s="43"/>
      <c r="AA107" s="42"/>
    </row>
    <row r="108" spans="1:27">
      <c r="A108" s="42"/>
      <c r="B108" s="42"/>
      <c r="C108" s="42"/>
      <c r="D108" s="42"/>
      <c r="E108" s="42"/>
      <c r="F108" s="42"/>
      <c r="G108" s="42"/>
      <c r="H108" s="42"/>
      <c r="I108" s="42"/>
      <c r="J108" s="42"/>
      <c r="K108" s="42"/>
      <c r="L108" s="42"/>
      <c r="M108" s="42"/>
      <c r="N108" s="42"/>
      <c r="O108" s="42"/>
      <c r="P108" s="42"/>
      <c r="Q108" s="42"/>
      <c r="R108" s="42"/>
      <c r="S108" s="42"/>
      <c r="T108" s="43"/>
      <c r="U108" s="43"/>
      <c r="V108" s="43"/>
      <c r="W108" s="43"/>
      <c r="X108" s="43"/>
      <c r="Y108" s="43"/>
      <c r="Z108" s="43"/>
      <c r="AA108" s="42"/>
    </row>
    <row r="109" spans="1:27">
      <c r="A109" s="42"/>
      <c r="B109" s="42"/>
      <c r="C109" s="42"/>
      <c r="D109" s="42"/>
      <c r="E109" s="42"/>
      <c r="F109" s="42"/>
      <c r="G109" s="42"/>
      <c r="H109" s="42"/>
      <c r="I109" s="42"/>
      <c r="J109" s="42"/>
      <c r="K109" s="42"/>
      <c r="L109" s="42"/>
      <c r="M109" s="42"/>
      <c r="N109" s="42"/>
      <c r="O109" s="42"/>
      <c r="P109" s="42"/>
      <c r="Q109" s="42"/>
      <c r="R109" s="42"/>
      <c r="S109" s="42"/>
      <c r="T109" s="43"/>
      <c r="U109" s="43"/>
      <c r="V109" s="43"/>
      <c r="W109" s="43"/>
      <c r="X109" s="43"/>
      <c r="Y109" s="43"/>
      <c r="Z109" s="43"/>
      <c r="AA109" s="42"/>
    </row>
    <row r="110" spans="1:27">
      <c r="A110" s="42"/>
      <c r="B110" s="42"/>
      <c r="C110" s="42"/>
      <c r="D110" s="42"/>
      <c r="E110" s="42"/>
      <c r="F110" s="42"/>
      <c r="G110" s="42"/>
      <c r="H110" s="42"/>
      <c r="I110" s="42"/>
      <c r="J110" s="42"/>
      <c r="K110" s="42"/>
      <c r="L110" s="42"/>
      <c r="M110" s="42"/>
      <c r="N110" s="42"/>
      <c r="O110" s="42"/>
      <c r="P110" s="42"/>
      <c r="Q110" s="42"/>
      <c r="R110" s="42"/>
      <c r="S110" s="42"/>
      <c r="T110" s="43"/>
      <c r="U110" s="43"/>
      <c r="V110" s="43"/>
      <c r="W110" s="43"/>
      <c r="X110" s="43"/>
      <c r="Y110" s="43"/>
      <c r="Z110" s="43"/>
      <c r="AA110" s="42"/>
    </row>
    <row r="111" spans="1:27">
      <c r="A111" s="42"/>
      <c r="B111" s="42"/>
      <c r="C111" s="42"/>
      <c r="D111" s="42"/>
      <c r="E111" s="42"/>
      <c r="F111" s="42"/>
      <c r="G111" s="42"/>
      <c r="H111" s="42"/>
      <c r="I111" s="42"/>
      <c r="J111" s="42"/>
      <c r="K111" s="42"/>
      <c r="L111" s="42"/>
      <c r="M111" s="42"/>
      <c r="N111" s="42"/>
      <c r="O111" s="42"/>
      <c r="P111" s="42"/>
      <c r="Q111" s="42"/>
      <c r="R111" s="42"/>
      <c r="S111" s="42"/>
      <c r="T111" s="43"/>
      <c r="U111" s="43"/>
      <c r="V111" s="43"/>
      <c r="W111" s="43"/>
      <c r="X111" s="43"/>
      <c r="Y111" s="43"/>
      <c r="Z111" s="43"/>
      <c r="AA111" s="42"/>
    </row>
    <row r="112" spans="1:27">
      <c r="A112" s="42"/>
      <c r="B112" s="42"/>
      <c r="C112" s="42"/>
      <c r="D112" s="42"/>
      <c r="E112" s="42"/>
      <c r="F112" s="42"/>
      <c r="G112" s="42"/>
      <c r="H112" s="42"/>
      <c r="I112" s="42"/>
      <c r="J112" s="42"/>
      <c r="K112" s="42"/>
      <c r="L112" s="42"/>
      <c r="M112" s="42"/>
      <c r="N112" s="42"/>
      <c r="O112" s="42"/>
      <c r="P112" s="42"/>
      <c r="Q112" s="42"/>
      <c r="R112" s="42"/>
      <c r="S112" s="42"/>
      <c r="T112" s="43"/>
      <c r="U112" s="43"/>
      <c r="V112" s="43"/>
      <c r="W112" s="43"/>
      <c r="X112" s="43"/>
      <c r="Y112" s="43"/>
      <c r="Z112" s="43"/>
      <c r="AA112" s="42"/>
    </row>
    <row r="113" spans="1:27">
      <c r="A113" s="42"/>
      <c r="B113" s="42"/>
      <c r="C113" s="42"/>
      <c r="D113" s="42"/>
      <c r="E113" s="42"/>
      <c r="F113" s="42"/>
      <c r="G113" s="42"/>
      <c r="H113" s="42"/>
      <c r="I113" s="42"/>
      <c r="J113" s="42"/>
      <c r="K113" s="42"/>
      <c r="L113" s="42"/>
      <c r="M113" s="42"/>
      <c r="N113" s="42"/>
      <c r="O113" s="42"/>
      <c r="P113" s="42"/>
      <c r="Q113" s="42"/>
      <c r="R113" s="42"/>
      <c r="S113" s="42"/>
      <c r="T113" s="43"/>
      <c r="U113" s="43"/>
      <c r="V113" s="43"/>
      <c r="W113" s="43"/>
      <c r="X113" s="43"/>
      <c r="Y113" s="43"/>
      <c r="Z113" s="43"/>
      <c r="AA113" s="42"/>
    </row>
    <row r="114" spans="1:27">
      <c r="A114" s="42"/>
      <c r="B114" s="42"/>
      <c r="C114" s="42"/>
      <c r="D114" s="42"/>
      <c r="E114" s="42"/>
      <c r="F114" s="42"/>
      <c r="G114" s="42"/>
      <c r="H114" s="42"/>
      <c r="I114" s="42"/>
      <c r="J114" s="42"/>
      <c r="K114" s="42"/>
      <c r="L114" s="42"/>
      <c r="M114" s="42"/>
      <c r="N114" s="42"/>
      <c r="O114" s="42"/>
      <c r="P114" s="42"/>
      <c r="Q114" s="42"/>
      <c r="R114" s="42"/>
      <c r="S114" s="42"/>
      <c r="T114" s="43"/>
      <c r="U114" s="43"/>
      <c r="V114" s="43"/>
      <c r="W114" s="43"/>
      <c r="X114" s="43"/>
      <c r="Y114" s="43"/>
      <c r="Z114" s="43"/>
      <c r="AA114" s="42"/>
    </row>
    <row r="115" spans="1:27">
      <c r="A115" s="42"/>
      <c r="B115" s="42"/>
      <c r="C115" s="42"/>
      <c r="D115" s="42"/>
      <c r="E115" s="42"/>
      <c r="F115" s="42"/>
      <c r="G115" s="42"/>
      <c r="H115" s="42"/>
      <c r="I115" s="42"/>
      <c r="J115" s="42"/>
      <c r="K115" s="42"/>
      <c r="L115" s="42"/>
      <c r="M115" s="42"/>
      <c r="N115" s="42"/>
      <c r="O115" s="42"/>
      <c r="P115" s="42"/>
      <c r="Q115" s="42"/>
      <c r="R115" s="42"/>
      <c r="S115" s="42"/>
      <c r="T115" s="43"/>
      <c r="U115" s="43"/>
      <c r="V115" s="43"/>
      <c r="W115" s="43"/>
      <c r="X115" s="43"/>
      <c r="Y115" s="43"/>
      <c r="Z115" s="43"/>
      <c r="AA115" s="42"/>
    </row>
    <row r="116" spans="1:27">
      <c r="A116" s="42"/>
      <c r="B116" s="42"/>
      <c r="C116" s="42"/>
      <c r="D116" s="42"/>
      <c r="E116" s="42"/>
      <c r="F116" s="42"/>
      <c r="G116" s="42"/>
      <c r="H116" s="42"/>
      <c r="I116" s="42"/>
      <c r="J116" s="42"/>
      <c r="K116" s="42"/>
      <c r="L116" s="42"/>
      <c r="M116" s="42"/>
      <c r="N116" s="42"/>
      <c r="O116" s="42"/>
      <c r="P116" s="42"/>
      <c r="Q116" s="42"/>
      <c r="R116" s="42"/>
      <c r="S116" s="42"/>
      <c r="T116" s="43"/>
      <c r="U116" s="43"/>
      <c r="V116" s="43"/>
      <c r="W116" s="43"/>
      <c r="X116" s="43"/>
      <c r="Y116" s="43"/>
      <c r="Z116" s="43"/>
      <c r="AA116" s="42"/>
    </row>
    <row r="117" spans="1:27">
      <c r="A117" s="42"/>
      <c r="B117" s="42"/>
      <c r="C117" s="42"/>
      <c r="D117" s="42"/>
      <c r="E117" s="42"/>
      <c r="F117" s="42"/>
      <c r="G117" s="42"/>
      <c r="H117" s="42"/>
      <c r="I117" s="42"/>
      <c r="J117" s="42"/>
      <c r="K117" s="42"/>
      <c r="L117" s="42"/>
      <c r="M117" s="42"/>
      <c r="N117" s="42"/>
      <c r="O117" s="42"/>
      <c r="P117" s="42"/>
      <c r="Q117" s="42"/>
      <c r="R117" s="42"/>
      <c r="S117" s="42"/>
      <c r="T117" s="43"/>
      <c r="U117" s="43"/>
      <c r="V117" s="43"/>
      <c r="W117" s="43"/>
      <c r="X117" s="43"/>
      <c r="Y117" s="43"/>
      <c r="Z117" s="43"/>
      <c r="AA117" s="42"/>
    </row>
    <row r="118" spans="1:27">
      <c r="A118" s="42"/>
      <c r="B118" s="42"/>
      <c r="C118" s="42"/>
      <c r="D118" s="42"/>
      <c r="E118" s="42"/>
      <c r="F118" s="42"/>
      <c r="G118" s="42"/>
      <c r="H118" s="42"/>
      <c r="I118" s="42"/>
      <c r="J118" s="42"/>
      <c r="K118" s="42"/>
      <c r="L118" s="42"/>
      <c r="M118" s="42"/>
      <c r="N118" s="42"/>
      <c r="O118" s="42"/>
      <c r="P118" s="42"/>
      <c r="Q118" s="42"/>
      <c r="R118" s="42"/>
      <c r="S118" s="42"/>
      <c r="T118" s="43"/>
      <c r="U118" s="43"/>
      <c r="V118" s="43"/>
      <c r="W118" s="43"/>
      <c r="X118" s="43"/>
      <c r="Y118" s="43"/>
      <c r="Z118" s="43"/>
      <c r="AA118" s="42"/>
    </row>
    <row r="119" spans="1:27">
      <c r="A119" s="42"/>
      <c r="B119" s="42"/>
      <c r="C119" s="42"/>
      <c r="D119" s="42"/>
      <c r="E119" s="42"/>
      <c r="F119" s="42"/>
      <c r="G119" s="42"/>
      <c r="H119" s="42"/>
      <c r="I119" s="42"/>
      <c r="J119" s="42"/>
      <c r="K119" s="42"/>
      <c r="L119" s="42"/>
      <c r="M119" s="42"/>
      <c r="N119" s="42"/>
      <c r="O119" s="42"/>
      <c r="P119" s="42"/>
      <c r="Q119" s="42"/>
      <c r="R119" s="42"/>
      <c r="S119" s="42"/>
      <c r="T119" s="43"/>
      <c r="U119" s="43"/>
      <c r="V119" s="43"/>
      <c r="W119" s="43"/>
      <c r="X119" s="43"/>
      <c r="Y119" s="43"/>
      <c r="Z119" s="43"/>
      <c r="AA119" s="42"/>
    </row>
    <row r="120" spans="1:27">
      <c r="A120" s="42"/>
      <c r="B120" s="42"/>
      <c r="C120" s="42"/>
      <c r="D120" s="42"/>
      <c r="E120" s="42"/>
      <c r="F120" s="42"/>
      <c r="G120" s="42"/>
      <c r="H120" s="42"/>
      <c r="I120" s="42"/>
      <c r="J120" s="42"/>
      <c r="K120" s="42"/>
      <c r="L120" s="42"/>
      <c r="M120" s="42"/>
      <c r="N120" s="42"/>
      <c r="O120" s="42"/>
      <c r="P120" s="42"/>
      <c r="Q120" s="42"/>
      <c r="R120" s="42"/>
      <c r="S120" s="42"/>
      <c r="T120" s="43"/>
      <c r="U120" s="43"/>
      <c r="V120" s="43"/>
      <c r="W120" s="43"/>
      <c r="X120" s="43"/>
      <c r="Y120" s="43"/>
      <c r="Z120" s="43"/>
      <c r="AA120" s="42"/>
    </row>
    <row r="121" spans="1:27">
      <c r="A121" s="42"/>
      <c r="B121" s="42"/>
      <c r="C121" s="42"/>
      <c r="D121" s="42"/>
      <c r="E121" s="42"/>
      <c r="F121" s="42"/>
      <c r="G121" s="42"/>
      <c r="H121" s="42"/>
      <c r="I121" s="42"/>
      <c r="J121" s="42"/>
      <c r="K121" s="42"/>
      <c r="L121" s="42"/>
      <c r="M121" s="42"/>
      <c r="N121" s="42"/>
      <c r="O121" s="42"/>
      <c r="P121" s="42"/>
      <c r="Q121" s="42"/>
      <c r="R121" s="42"/>
      <c r="S121" s="42"/>
      <c r="T121" s="43"/>
      <c r="U121" s="43"/>
      <c r="V121" s="43"/>
      <c r="W121" s="43"/>
      <c r="X121" s="43"/>
      <c r="Y121" s="43"/>
      <c r="Z121" s="43"/>
      <c r="AA121" s="42"/>
    </row>
    <row r="122" spans="1:27">
      <c r="A122" s="42"/>
      <c r="B122" s="42"/>
      <c r="C122" s="42"/>
      <c r="D122" s="42"/>
      <c r="E122" s="42"/>
      <c r="F122" s="42"/>
      <c r="G122" s="42"/>
      <c r="H122" s="42"/>
      <c r="I122" s="42"/>
      <c r="J122" s="42"/>
      <c r="K122" s="42"/>
      <c r="L122" s="42"/>
      <c r="M122" s="42"/>
      <c r="N122" s="42"/>
      <c r="O122" s="42"/>
      <c r="P122" s="42"/>
      <c r="Q122" s="42"/>
      <c r="R122" s="42"/>
      <c r="S122" s="42"/>
      <c r="T122" s="43"/>
      <c r="U122" s="43"/>
      <c r="V122" s="43"/>
      <c r="W122" s="43"/>
      <c r="X122" s="43"/>
      <c r="Y122" s="43"/>
      <c r="Z122" s="43"/>
      <c r="AA122" s="42"/>
    </row>
    <row r="123" spans="1:27">
      <c r="A123" s="42"/>
      <c r="B123" s="42"/>
      <c r="C123" s="42"/>
      <c r="D123" s="42"/>
      <c r="E123" s="42"/>
      <c r="F123" s="42"/>
      <c r="G123" s="42"/>
      <c r="H123" s="42"/>
      <c r="I123" s="42"/>
      <c r="J123" s="42"/>
      <c r="K123" s="42"/>
      <c r="L123" s="42"/>
      <c r="M123" s="42"/>
      <c r="N123" s="42"/>
      <c r="O123" s="42"/>
      <c r="P123" s="42"/>
      <c r="Q123" s="42"/>
      <c r="R123" s="42"/>
      <c r="S123" s="42"/>
      <c r="T123" s="43"/>
      <c r="U123" s="43"/>
      <c r="V123" s="43"/>
      <c r="W123" s="43"/>
      <c r="X123" s="43"/>
      <c r="Y123" s="43"/>
      <c r="Z123" s="43"/>
      <c r="AA123" s="42"/>
    </row>
    <row r="124" spans="1:27">
      <c r="A124" s="42"/>
      <c r="B124" s="42"/>
      <c r="C124" s="42"/>
      <c r="D124" s="42"/>
      <c r="E124" s="42"/>
      <c r="F124" s="42"/>
      <c r="G124" s="42"/>
      <c r="H124" s="42"/>
      <c r="I124" s="42"/>
      <c r="J124" s="42"/>
      <c r="K124" s="42"/>
      <c r="L124" s="42"/>
      <c r="M124" s="42"/>
      <c r="N124" s="42"/>
      <c r="O124" s="42"/>
      <c r="P124" s="42"/>
      <c r="Q124" s="42"/>
      <c r="R124" s="42"/>
      <c r="S124" s="42"/>
      <c r="T124" s="43"/>
      <c r="U124" s="43"/>
      <c r="V124" s="43"/>
      <c r="W124" s="43"/>
      <c r="X124" s="43"/>
      <c r="Y124" s="43"/>
      <c r="Z124" s="43"/>
      <c r="AA124" s="42"/>
    </row>
    <row r="125" spans="1:27">
      <c r="A125" s="42"/>
      <c r="B125" s="42"/>
      <c r="C125" s="42"/>
      <c r="D125" s="42"/>
      <c r="E125" s="42"/>
      <c r="F125" s="42"/>
      <c r="G125" s="42"/>
      <c r="H125" s="42"/>
      <c r="I125" s="42"/>
      <c r="J125" s="42"/>
      <c r="K125" s="42"/>
      <c r="L125" s="42"/>
      <c r="M125" s="42"/>
      <c r="N125" s="42"/>
      <c r="O125" s="42"/>
      <c r="P125" s="42"/>
      <c r="Q125" s="42"/>
      <c r="R125" s="42"/>
      <c r="S125" s="42"/>
      <c r="T125" s="43"/>
      <c r="U125" s="43"/>
      <c r="V125" s="43"/>
      <c r="W125" s="43"/>
      <c r="X125" s="43"/>
      <c r="Y125" s="43"/>
      <c r="Z125" s="43"/>
      <c r="AA125" s="42"/>
    </row>
    <row r="126" spans="1:27">
      <c r="A126" s="42"/>
      <c r="B126" s="42"/>
      <c r="C126" s="42"/>
      <c r="D126" s="42"/>
      <c r="E126" s="42"/>
      <c r="F126" s="42"/>
      <c r="G126" s="42"/>
      <c r="H126" s="42"/>
      <c r="I126" s="42"/>
      <c r="J126" s="42"/>
      <c r="K126" s="42"/>
      <c r="L126" s="42"/>
      <c r="M126" s="42"/>
      <c r="N126" s="42"/>
      <c r="O126" s="42"/>
      <c r="P126" s="42"/>
      <c r="Q126" s="42"/>
      <c r="R126" s="42"/>
      <c r="S126" s="42"/>
      <c r="T126" s="43"/>
      <c r="U126" s="43"/>
      <c r="V126" s="43"/>
      <c r="W126" s="43"/>
      <c r="X126" s="43"/>
      <c r="Y126" s="43"/>
      <c r="Z126" s="43"/>
      <c r="AA126" s="42"/>
    </row>
    <row r="127" spans="1:27">
      <c r="A127" s="42"/>
      <c r="B127" s="42"/>
      <c r="C127" s="42"/>
      <c r="D127" s="42"/>
      <c r="E127" s="42"/>
      <c r="F127" s="42"/>
      <c r="G127" s="42"/>
      <c r="H127" s="42"/>
      <c r="I127" s="42"/>
      <c r="J127" s="42"/>
      <c r="K127" s="42"/>
      <c r="L127" s="42"/>
      <c r="M127" s="42"/>
      <c r="N127" s="42"/>
      <c r="O127" s="42"/>
      <c r="P127" s="42"/>
      <c r="Q127" s="42"/>
      <c r="R127" s="42"/>
      <c r="S127" s="42"/>
      <c r="T127" s="43"/>
      <c r="U127" s="43"/>
      <c r="V127" s="43"/>
      <c r="W127" s="43"/>
      <c r="X127" s="43"/>
      <c r="Y127" s="43"/>
      <c r="Z127" s="43"/>
      <c r="AA127" s="42"/>
    </row>
    <row r="128" spans="1:27">
      <c r="A128" s="42"/>
      <c r="B128" s="42"/>
      <c r="C128" s="42"/>
      <c r="D128" s="42"/>
      <c r="E128" s="42"/>
      <c r="F128" s="42"/>
      <c r="G128" s="42"/>
      <c r="H128" s="42"/>
      <c r="I128" s="42"/>
      <c r="J128" s="42"/>
      <c r="K128" s="42"/>
      <c r="L128" s="42"/>
      <c r="M128" s="42"/>
      <c r="N128" s="42"/>
      <c r="O128" s="42"/>
      <c r="P128" s="42"/>
      <c r="Q128" s="42"/>
      <c r="R128" s="42"/>
      <c r="S128" s="42"/>
      <c r="T128" s="43"/>
      <c r="U128" s="43"/>
      <c r="V128" s="43"/>
      <c r="W128" s="43"/>
      <c r="X128" s="43"/>
      <c r="Y128" s="43"/>
      <c r="Z128" s="43"/>
      <c r="AA128" s="42"/>
    </row>
    <row r="129" spans="1:27">
      <c r="A129" s="42"/>
      <c r="B129" s="42"/>
      <c r="C129" s="42"/>
      <c r="D129" s="42"/>
      <c r="E129" s="42"/>
      <c r="F129" s="42"/>
      <c r="G129" s="42"/>
      <c r="H129" s="42"/>
      <c r="I129" s="42"/>
      <c r="J129" s="42"/>
      <c r="K129" s="42"/>
      <c r="L129" s="42"/>
      <c r="M129" s="42"/>
      <c r="N129" s="42"/>
      <c r="O129" s="42"/>
      <c r="P129" s="42"/>
      <c r="Q129" s="42"/>
      <c r="R129" s="42"/>
      <c r="S129" s="42"/>
      <c r="T129" s="43"/>
      <c r="U129" s="43"/>
      <c r="V129" s="43"/>
      <c r="W129" s="43"/>
      <c r="X129" s="43"/>
      <c r="Y129" s="43"/>
      <c r="Z129" s="43"/>
      <c r="AA129" s="42"/>
    </row>
    <row r="130" spans="1:27">
      <c r="A130" s="42"/>
      <c r="B130" s="42"/>
      <c r="C130" s="42"/>
      <c r="D130" s="42"/>
      <c r="E130" s="42"/>
      <c r="F130" s="42"/>
      <c r="G130" s="42"/>
      <c r="H130" s="42"/>
      <c r="I130" s="42"/>
      <c r="J130" s="42"/>
      <c r="K130" s="42"/>
      <c r="L130" s="42"/>
      <c r="M130" s="42"/>
      <c r="N130" s="42"/>
      <c r="O130" s="42"/>
      <c r="P130" s="42"/>
      <c r="Q130" s="42"/>
      <c r="R130" s="42"/>
      <c r="S130" s="42"/>
      <c r="T130" s="43"/>
      <c r="U130" s="43"/>
      <c r="V130" s="43"/>
      <c r="W130" s="43"/>
      <c r="X130" s="43"/>
      <c r="Y130" s="43"/>
      <c r="Z130" s="43"/>
      <c r="AA130" s="42"/>
    </row>
    <row r="131" spans="1:27">
      <c r="A131" s="42"/>
      <c r="B131" s="42"/>
      <c r="C131" s="42"/>
      <c r="D131" s="42"/>
      <c r="E131" s="42"/>
      <c r="F131" s="42"/>
      <c r="G131" s="42"/>
      <c r="H131" s="42"/>
      <c r="I131" s="42"/>
      <c r="J131" s="42"/>
      <c r="K131" s="42"/>
      <c r="L131" s="42"/>
      <c r="M131" s="42"/>
      <c r="N131" s="42"/>
      <c r="O131" s="42"/>
      <c r="P131" s="42"/>
      <c r="Q131" s="42"/>
      <c r="R131" s="42"/>
      <c r="S131" s="42"/>
      <c r="T131" s="43"/>
      <c r="U131" s="43"/>
      <c r="V131" s="43"/>
      <c r="W131" s="43"/>
      <c r="X131" s="43"/>
      <c r="Y131" s="43"/>
      <c r="Z131" s="43"/>
      <c r="AA131" s="42"/>
    </row>
    <row r="132" spans="1:27">
      <c r="A132" s="42"/>
      <c r="B132" s="42"/>
      <c r="C132" s="42"/>
      <c r="D132" s="42"/>
      <c r="E132" s="42"/>
      <c r="F132" s="42"/>
      <c r="G132" s="42"/>
      <c r="H132" s="42"/>
      <c r="I132" s="42"/>
      <c r="J132" s="42"/>
      <c r="K132" s="42"/>
      <c r="L132" s="42"/>
      <c r="M132" s="42"/>
      <c r="N132" s="42"/>
      <c r="O132" s="42"/>
      <c r="P132" s="42"/>
      <c r="Q132" s="42"/>
      <c r="R132" s="42"/>
      <c r="S132" s="42"/>
      <c r="T132" s="43"/>
      <c r="U132" s="43"/>
      <c r="V132" s="43"/>
      <c r="W132" s="43"/>
      <c r="X132" s="43"/>
      <c r="Y132" s="43"/>
      <c r="Z132" s="43"/>
      <c r="AA132" s="42"/>
    </row>
  </sheetData>
  <mergeCells count="4">
    <mergeCell ref="A1:Q1"/>
    <mergeCell ref="P2:Q3"/>
    <mergeCell ref="L3:M3"/>
    <mergeCell ref="N3:O3"/>
  </mergeCells>
  <printOptions horizontalCentered="1" verticalCentered="1"/>
  <pageMargins left="0.5" right="0.5" top="0.5" bottom="0.5" header="0.5" footer="0.5"/>
  <pageSetup scale="72" fitToWidth="2" orientation="landscape" horizontalDpi="300" verticalDpi="300"/>
  <headerFooter alignWithMargins="0"/>
  <ignoredErrors>
    <ignoredError sqref="B38:B39 C38:D38 C40:C43 E44 I44 C32:D32 E32:P32 C30:P30 C17:O17 O40:O43 M40:M43 K40:K43 I40:I43 G40:G43 E40:E43 D39:P39 D40:D43 F40:F43 H40:H43 J40:J43 L40:L43 N40:N43 P40:P43 P38 N38 L38 J38 H38 F38 E38 G38 I38 K38 M38 O38" formula="1"/>
  </ignoredError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003399"/>
    <pageSetUpPr fitToPage="1"/>
  </sheetPr>
  <dimension ref="A1:R50"/>
  <sheetViews>
    <sheetView workbookViewId="0">
      <selection activeCell="J16" sqref="J16"/>
    </sheetView>
  </sheetViews>
  <sheetFormatPr baseColWidth="10" defaultColWidth="8.83203125" defaultRowHeight="12" x14ac:dyDescent="0"/>
  <cols>
    <col min="1" max="1" width="14.1640625" style="37" customWidth="1"/>
    <col min="2" max="2" width="26.5" style="37" customWidth="1"/>
    <col min="3" max="4" width="24.6640625" style="37" customWidth="1"/>
    <col min="5" max="5" width="17.6640625" style="37" customWidth="1"/>
    <col min="6" max="6" width="3.83203125" style="37" customWidth="1"/>
    <col min="7" max="256" width="8.83203125" style="37"/>
    <col min="257" max="257" width="12.33203125" style="37" customWidth="1"/>
    <col min="258" max="258" width="26.5" style="37" customWidth="1"/>
    <col min="259" max="260" width="21.5" style="37" customWidth="1"/>
    <col min="261" max="261" width="17.6640625" style="37" customWidth="1"/>
    <col min="262" max="262" width="2.6640625" style="37" customWidth="1"/>
    <col min="263" max="512" width="8.83203125" style="37"/>
    <col min="513" max="513" width="12.33203125" style="37" customWidth="1"/>
    <col min="514" max="514" width="26.5" style="37" customWidth="1"/>
    <col min="515" max="516" width="21.5" style="37" customWidth="1"/>
    <col min="517" max="517" width="17.6640625" style="37" customWidth="1"/>
    <col min="518" max="518" width="2.6640625" style="37" customWidth="1"/>
    <col min="519" max="768" width="8.83203125" style="37"/>
    <col min="769" max="769" width="12.33203125" style="37" customWidth="1"/>
    <col min="770" max="770" width="26.5" style="37" customWidth="1"/>
    <col min="771" max="772" width="21.5" style="37" customWidth="1"/>
    <col min="773" max="773" width="17.6640625" style="37" customWidth="1"/>
    <col min="774" max="774" width="2.6640625" style="37" customWidth="1"/>
    <col min="775" max="1024" width="8.83203125" style="37"/>
    <col min="1025" max="1025" width="12.33203125" style="37" customWidth="1"/>
    <col min="1026" max="1026" width="26.5" style="37" customWidth="1"/>
    <col min="1027" max="1028" width="21.5" style="37" customWidth="1"/>
    <col min="1029" max="1029" width="17.6640625" style="37" customWidth="1"/>
    <col min="1030" max="1030" width="2.6640625" style="37" customWidth="1"/>
    <col min="1031" max="1280" width="8.83203125" style="37"/>
    <col min="1281" max="1281" width="12.33203125" style="37" customWidth="1"/>
    <col min="1282" max="1282" width="26.5" style="37" customWidth="1"/>
    <col min="1283" max="1284" width="21.5" style="37" customWidth="1"/>
    <col min="1285" max="1285" width="17.6640625" style="37" customWidth="1"/>
    <col min="1286" max="1286" width="2.6640625" style="37" customWidth="1"/>
    <col min="1287" max="1536" width="8.83203125" style="37"/>
    <col min="1537" max="1537" width="12.33203125" style="37" customWidth="1"/>
    <col min="1538" max="1538" width="26.5" style="37" customWidth="1"/>
    <col min="1539" max="1540" width="21.5" style="37" customWidth="1"/>
    <col min="1541" max="1541" width="17.6640625" style="37" customWidth="1"/>
    <col min="1542" max="1542" width="2.6640625" style="37" customWidth="1"/>
    <col min="1543" max="1792" width="8.83203125" style="37"/>
    <col min="1793" max="1793" width="12.33203125" style="37" customWidth="1"/>
    <col min="1794" max="1794" width="26.5" style="37" customWidth="1"/>
    <col min="1795" max="1796" width="21.5" style="37" customWidth="1"/>
    <col min="1797" max="1797" width="17.6640625" style="37" customWidth="1"/>
    <col min="1798" max="1798" width="2.6640625" style="37" customWidth="1"/>
    <col min="1799" max="2048" width="8.83203125" style="37"/>
    <col min="2049" max="2049" width="12.33203125" style="37" customWidth="1"/>
    <col min="2050" max="2050" width="26.5" style="37" customWidth="1"/>
    <col min="2051" max="2052" width="21.5" style="37" customWidth="1"/>
    <col min="2053" max="2053" width="17.6640625" style="37" customWidth="1"/>
    <col min="2054" max="2054" width="2.6640625" style="37" customWidth="1"/>
    <col min="2055" max="2304" width="8.83203125" style="37"/>
    <col min="2305" max="2305" width="12.33203125" style="37" customWidth="1"/>
    <col min="2306" max="2306" width="26.5" style="37" customWidth="1"/>
    <col min="2307" max="2308" width="21.5" style="37" customWidth="1"/>
    <col min="2309" max="2309" width="17.6640625" style="37" customWidth="1"/>
    <col min="2310" max="2310" width="2.6640625" style="37" customWidth="1"/>
    <col min="2311" max="2560" width="8.83203125" style="37"/>
    <col min="2561" max="2561" width="12.33203125" style="37" customWidth="1"/>
    <col min="2562" max="2562" width="26.5" style="37" customWidth="1"/>
    <col min="2563" max="2564" width="21.5" style="37" customWidth="1"/>
    <col min="2565" max="2565" width="17.6640625" style="37" customWidth="1"/>
    <col min="2566" max="2566" width="2.6640625" style="37" customWidth="1"/>
    <col min="2567" max="2816" width="8.83203125" style="37"/>
    <col min="2817" max="2817" width="12.33203125" style="37" customWidth="1"/>
    <col min="2818" max="2818" width="26.5" style="37" customWidth="1"/>
    <col min="2819" max="2820" width="21.5" style="37" customWidth="1"/>
    <col min="2821" max="2821" width="17.6640625" style="37" customWidth="1"/>
    <col min="2822" max="2822" width="2.6640625" style="37" customWidth="1"/>
    <col min="2823" max="3072" width="8.83203125" style="37"/>
    <col min="3073" max="3073" width="12.33203125" style="37" customWidth="1"/>
    <col min="3074" max="3074" width="26.5" style="37" customWidth="1"/>
    <col min="3075" max="3076" width="21.5" style="37" customWidth="1"/>
    <col min="3077" max="3077" width="17.6640625" style="37" customWidth="1"/>
    <col min="3078" max="3078" width="2.6640625" style="37" customWidth="1"/>
    <col min="3079" max="3328" width="8.83203125" style="37"/>
    <col min="3329" max="3329" width="12.33203125" style="37" customWidth="1"/>
    <col min="3330" max="3330" width="26.5" style="37" customWidth="1"/>
    <col min="3331" max="3332" width="21.5" style="37" customWidth="1"/>
    <col min="3333" max="3333" width="17.6640625" style="37" customWidth="1"/>
    <col min="3334" max="3334" width="2.6640625" style="37" customWidth="1"/>
    <col min="3335" max="3584" width="8.83203125" style="37"/>
    <col min="3585" max="3585" width="12.33203125" style="37" customWidth="1"/>
    <col min="3586" max="3586" width="26.5" style="37" customWidth="1"/>
    <col min="3587" max="3588" width="21.5" style="37" customWidth="1"/>
    <col min="3589" max="3589" width="17.6640625" style="37" customWidth="1"/>
    <col min="3590" max="3590" width="2.6640625" style="37" customWidth="1"/>
    <col min="3591" max="3840" width="8.83203125" style="37"/>
    <col min="3841" max="3841" width="12.33203125" style="37" customWidth="1"/>
    <col min="3842" max="3842" width="26.5" style="37" customWidth="1"/>
    <col min="3843" max="3844" width="21.5" style="37" customWidth="1"/>
    <col min="3845" max="3845" width="17.6640625" style="37" customWidth="1"/>
    <col min="3846" max="3846" width="2.6640625" style="37" customWidth="1"/>
    <col min="3847" max="4096" width="8.83203125" style="37"/>
    <col min="4097" max="4097" width="12.33203125" style="37" customWidth="1"/>
    <col min="4098" max="4098" width="26.5" style="37" customWidth="1"/>
    <col min="4099" max="4100" width="21.5" style="37" customWidth="1"/>
    <col min="4101" max="4101" width="17.6640625" style="37" customWidth="1"/>
    <col min="4102" max="4102" width="2.6640625" style="37" customWidth="1"/>
    <col min="4103" max="4352" width="8.83203125" style="37"/>
    <col min="4353" max="4353" width="12.33203125" style="37" customWidth="1"/>
    <col min="4354" max="4354" width="26.5" style="37" customWidth="1"/>
    <col min="4355" max="4356" width="21.5" style="37" customWidth="1"/>
    <col min="4357" max="4357" width="17.6640625" style="37" customWidth="1"/>
    <col min="4358" max="4358" width="2.6640625" style="37" customWidth="1"/>
    <col min="4359" max="4608" width="8.83203125" style="37"/>
    <col min="4609" max="4609" width="12.33203125" style="37" customWidth="1"/>
    <col min="4610" max="4610" width="26.5" style="37" customWidth="1"/>
    <col min="4611" max="4612" width="21.5" style="37" customWidth="1"/>
    <col min="4613" max="4613" width="17.6640625" style="37" customWidth="1"/>
    <col min="4614" max="4614" width="2.6640625" style="37" customWidth="1"/>
    <col min="4615" max="4864" width="8.83203125" style="37"/>
    <col min="4865" max="4865" width="12.33203125" style="37" customWidth="1"/>
    <col min="4866" max="4866" width="26.5" style="37" customWidth="1"/>
    <col min="4867" max="4868" width="21.5" style="37" customWidth="1"/>
    <col min="4869" max="4869" width="17.6640625" style="37" customWidth="1"/>
    <col min="4870" max="4870" width="2.6640625" style="37" customWidth="1"/>
    <col min="4871" max="5120" width="8.83203125" style="37"/>
    <col min="5121" max="5121" width="12.33203125" style="37" customWidth="1"/>
    <col min="5122" max="5122" width="26.5" style="37" customWidth="1"/>
    <col min="5123" max="5124" width="21.5" style="37" customWidth="1"/>
    <col min="5125" max="5125" width="17.6640625" style="37" customWidth="1"/>
    <col min="5126" max="5126" width="2.6640625" style="37" customWidth="1"/>
    <col min="5127" max="5376" width="8.83203125" style="37"/>
    <col min="5377" max="5377" width="12.33203125" style="37" customWidth="1"/>
    <col min="5378" max="5378" width="26.5" style="37" customWidth="1"/>
    <col min="5379" max="5380" width="21.5" style="37" customWidth="1"/>
    <col min="5381" max="5381" width="17.6640625" style="37" customWidth="1"/>
    <col min="5382" max="5382" width="2.6640625" style="37" customWidth="1"/>
    <col min="5383" max="5632" width="8.83203125" style="37"/>
    <col min="5633" max="5633" width="12.33203125" style="37" customWidth="1"/>
    <col min="5634" max="5634" width="26.5" style="37" customWidth="1"/>
    <col min="5635" max="5636" width="21.5" style="37" customWidth="1"/>
    <col min="5637" max="5637" width="17.6640625" style="37" customWidth="1"/>
    <col min="5638" max="5638" width="2.6640625" style="37" customWidth="1"/>
    <col min="5639" max="5888" width="8.83203125" style="37"/>
    <col min="5889" max="5889" width="12.33203125" style="37" customWidth="1"/>
    <col min="5890" max="5890" width="26.5" style="37" customWidth="1"/>
    <col min="5891" max="5892" width="21.5" style="37" customWidth="1"/>
    <col min="5893" max="5893" width="17.6640625" style="37" customWidth="1"/>
    <col min="5894" max="5894" width="2.6640625" style="37" customWidth="1"/>
    <col min="5895" max="6144" width="8.83203125" style="37"/>
    <col min="6145" max="6145" width="12.33203125" style="37" customWidth="1"/>
    <col min="6146" max="6146" width="26.5" style="37" customWidth="1"/>
    <col min="6147" max="6148" width="21.5" style="37" customWidth="1"/>
    <col min="6149" max="6149" width="17.6640625" style="37" customWidth="1"/>
    <col min="6150" max="6150" width="2.6640625" style="37" customWidth="1"/>
    <col min="6151" max="6400" width="8.83203125" style="37"/>
    <col min="6401" max="6401" width="12.33203125" style="37" customWidth="1"/>
    <col min="6402" max="6402" width="26.5" style="37" customWidth="1"/>
    <col min="6403" max="6404" width="21.5" style="37" customWidth="1"/>
    <col min="6405" max="6405" width="17.6640625" style="37" customWidth="1"/>
    <col min="6406" max="6406" width="2.6640625" style="37" customWidth="1"/>
    <col min="6407" max="6656" width="8.83203125" style="37"/>
    <col min="6657" max="6657" width="12.33203125" style="37" customWidth="1"/>
    <col min="6658" max="6658" width="26.5" style="37" customWidth="1"/>
    <col min="6659" max="6660" width="21.5" style="37" customWidth="1"/>
    <col min="6661" max="6661" width="17.6640625" style="37" customWidth="1"/>
    <col min="6662" max="6662" width="2.6640625" style="37" customWidth="1"/>
    <col min="6663" max="6912" width="8.83203125" style="37"/>
    <col min="6913" max="6913" width="12.33203125" style="37" customWidth="1"/>
    <col min="6914" max="6914" width="26.5" style="37" customWidth="1"/>
    <col min="6915" max="6916" width="21.5" style="37" customWidth="1"/>
    <col min="6917" max="6917" width="17.6640625" style="37" customWidth="1"/>
    <col min="6918" max="6918" width="2.6640625" style="37" customWidth="1"/>
    <col min="6919" max="7168" width="8.83203125" style="37"/>
    <col min="7169" max="7169" width="12.33203125" style="37" customWidth="1"/>
    <col min="7170" max="7170" width="26.5" style="37" customWidth="1"/>
    <col min="7171" max="7172" width="21.5" style="37" customWidth="1"/>
    <col min="7173" max="7173" width="17.6640625" style="37" customWidth="1"/>
    <col min="7174" max="7174" width="2.6640625" style="37" customWidth="1"/>
    <col min="7175" max="7424" width="8.83203125" style="37"/>
    <col min="7425" max="7425" width="12.33203125" style="37" customWidth="1"/>
    <col min="7426" max="7426" width="26.5" style="37" customWidth="1"/>
    <col min="7427" max="7428" width="21.5" style="37" customWidth="1"/>
    <col min="7429" max="7429" width="17.6640625" style="37" customWidth="1"/>
    <col min="7430" max="7430" width="2.6640625" style="37" customWidth="1"/>
    <col min="7431" max="7680" width="8.83203125" style="37"/>
    <col min="7681" max="7681" width="12.33203125" style="37" customWidth="1"/>
    <col min="7682" max="7682" width="26.5" style="37" customWidth="1"/>
    <col min="7683" max="7684" width="21.5" style="37" customWidth="1"/>
    <col min="7685" max="7685" width="17.6640625" style="37" customWidth="1"/>
    <col min="7686" max="7686" width="2.6640625" style="37" customWidth="1"/>
    <col min="7687" max="7936" width="8.83203125" style="37"/>
    <col min="7937" max="7937" width="12.33203125" style="37" customWidth="1"/>
    <col min="7938" max="7938" width="26.5" style="37" customWidth="1"/>
    <col min="7939" max="7940" width="21.5" style="37" customWidth="1"/>
    <col min="7941" max="7941" width="17.6640625" style="37" customWidth="1"/>
    <col min="7942" max="7942" width="2.6640625" style="37" customWidth="1"/>
    <col min="7943" max="8192" width="8.83203125" style="37"/>
    <col min="8193" max="8193" width="12.33203125" style="37" customWidth="1"/>
    <col min="8194" max="8194" width="26.5" style="37" customWidth="1"/>
    <col min="8195" max="8196" width="21.5" style="37" customWidth="1"/>
    <col min="8197" max="8197" width="17.6640625" style="37" customWidth="1"/>
    <col min="8198" max="8198" width="2.6640625" style="37" customWidth="1"/>
    <col min="8199" max="8448" width="8.83203125" style="37"/>
    <col min="8449" max="8449" width="12.33203125" style="37" customWidth="1"/>
    <col min="8450" max="8450" width="26.5" style="37" customWidth="1"/>
    <col min="8451" max="8452" width="21.5" style="37" customWidth="1"/>
    <col min="8453" max="8453" width="17.6640625" style="37" customWidth="1"/>
    <col min="8454" max="8454" width="2.6640625" style="37" customWidth="1"/>
    <col min="8455" max="8704" width="8.83203125" style="37"/>
    <col min="8705" max="8705" width="12.33203125" style="37" customWidth="1"/>
    <col min="8706" max="8706" width="26.5" style="37" customWidth="1"/>
    <col min="8707" max="8708" width="21.5" style="37" customWidth="1"/>
    <col min="8709" max="8709" width="17.6640625" style="37" customWidth="1"/>
    <col min="8710" max="8710" width="2.6640625" style="37" customWidth="1"/>
    <col min="8711" max="8960" width="8.83203125" style="37"/>
    <col min="8961" max="8961" width="12.33203125" style="37" customWidth="1"/>
    <col min="8962" max="8962" width="26.5" style="37" customWidth="1"/>
    <col min="8963" max="8964" width="21.5" style="37" customWidth="1"/>
    <col min="8965" max="8965" width="17.6640625" style="37" customWidth="1"/>
    <col min="8966" max="8966" width="2.6640625" style="37" customWidth="1"/>
    <col min="8967" max="9216" width="8.83203125" style="37"/>
    <col min="9217" max="9217" width="12.33203125" style="37" customWidth="1"/>
    <col min="9218" max="9218" width="26.5" style="37" customWidth="1"/>
    <col min="9219" max="9220" width="21.5" style="37" customWidth="1"/>
    <col min="9221" max="9221" width="17.6640625" style="37" customWidth="1"/>
    <col min="9222" max="9222" width="2.6640625" style="37" customWidth="1"/>
    <col min="9223" max="9472" width="8.83203125" style="37"/>
    <col min="9473" max="9473" width="12.33203125" style="37" customWidth="1"/>
    <col min="9474" max="9474" width="26.5" style="37" customWidth="1"/>
    <col min="9475" max="9476" width="21.5" style="37" customWidth="1"/>
    <col min="9477" max="9477" width="17.6640625" style="37" customWidth="1"/>
    <col min="9478" max="9478" width="2.6640625" style="37" customWidth="1"/>
    <col min="9479" max="9728" width="8.83203125" style="37"/>
    <col min="9729" max="9729" width="12.33203125" style="37" customWidth="1"/>
    <col min="9730" max="9730" width="26.5" style="37" customWidth="1"/>
    <col min="9731" max="9732" width="21.5" style="37" customWidth="1"/>
    <col min="9733" max="9733" width="17.6640625" style="37" customWidth="1"/>
    <col min="9734" max="9734" width="2.6640625" style="37" customWidth="1"/>
    <col min="9735" max="9984" width="8.83203125" style="37"/>
    <col min="9985" max="9985" width="12.33203125" style="37" customWidth="1"/>
    <col min="9986" max="9986" width="26.5" style="37" customWidth="1"/>
    <col min="9987" max="9988" width="21.5" style="37" customWidth="1"/>
    <col min="9989" max="9989" width="17.6640625" style="37" customWidth="1"/>
    <col min="9990" max="9990" width="2.6640625" style="37" customWidth="1"/>
    <col min="9991" max="10240" width="8.83203125" style="37"/>
    <col min="10241" max="10241" width="12.33203125" style="37" customWidth="1"/>
    <col min="10242" max="10242" width="26.5" style="37" customWidth="1"/>
    <col min="10243" max="10244" width="21.5" style="37" customWidth="1"/>
    <col min="10245" max="10245" width="17.6640625" style="37" customWidth="1"/>
    <col min="10246" max="10246" width="2.6640625" style="37" customWidth="1"/>
    <col min="10247" max="10496" width="8.83203125" style="37"/>
    <col min="10497" max="10497" width="12.33203125" style="37" customWidth="1"/>
    <col min="10498" max="10498" width="26.5" style="37" customWidth="1"/>
    <col min="10499" max="10500" width="21.5" style="37" customWidth="1"/>
    <col min="10501" max="10501" width="17.6640625" style="37" customWidth="1"/>
    <col min="10502" max="10502" width="2.6640625" style="37" customWidth="1"/>
    <col min="10503" max="10752" width="8.83203125" style="37"/>
    <col min="10753" max="10753" width="12.33203125" style="37" customWidth="1"/>
    <col min="10754" max="10754" width="26.5" style="37" customWidth="1"/>
    <col min="10755" max="10756" width="21.5" style="37" customWidth="1"/>
    <col min="10757" max="10757" width="17.6640625" style="37" customWidth="1"/>
    <col min="10758" max="10758" width="2.6640625" style="37" customWidth="1"/>
    <col min="10759" max="11008" width="8.83203125" style="37"/>
    <col min="11009" max="11009" width="12.33203125" style="37" customWidth="1"/>
    <col min="11010" max="11010" width="26.5" style="37" customWidth="1"/>
    <col min="11011" max="11012" width="21.5" style="37" customWidth="1"/>
    <col min="11013" max="11013" width="17.6640625" style="37" customWidth="1"/>
    <col min="11014" max="11014" width="2.6640625" style="37" customWidth="1"/>
    <col min="11015" max="11264" width="8.83203125" style="37"/>
    <col min="11265" max="11265" width="12.33203125" style="37" customWidth="1"/>
    <col min="11266" max="11266" width="26.5" style="37" customWidth="1"/>
    <col min="11267" max="11268" width="21.5" style="37" customWidth="1"/>
    <col min="11269" max="11269" width="17.6640625" style="37" customWidth="1"/>
    <col min="11270" max="11270" width="2.6640625" style="37" customWidth="1"/>
    <col min="11271" max="11520" width="8.83203125" style="37"/>
    <col min="11521" max="11521" width="12.33203125" style="37" customWidth="1"/>
    <col min="11522" max="11522" width="26.5" style="37" customWidth="1"/>
    <col min="11523" max="11524" width="21.5" style="37" customWidth="1"/>
    <col min="11525" max="11525" width="17.6640625" style="37" customWidth="1"/>
    <col min="11526" max="11526" width="2.6640625" style="37" customWidth="1"/>
    <col min="11527" max="11776" width="8.83203125" style="37"/>
    <col min="11777" max="11777" width="12.33203125" style="37" customWidth="1"/>
    <col min="11778" max="11778" width="26.5" style="37" customWidth="1"/>
    <col min="11779" max="11780" width="21.5" style="37" customWidth="1"/>
    <col min="11781" max="11781" width="17.6640625" style="37" customWidth="1"/>
    <col min="11782" max="11782" width="2.6640625" style="37" customWidth="1"/>
    <col min="11783" max="12032" width="8.83203125" style="37"/>
    <col min="12033" max="12033" width="12.33203125" style="37" customWidth="1"/>
    <col min="12034" max="12034" width="26.5" style="37" customWidth="1"/>
    <col min="12035" max="12036" width="21.5" style="37" customWidth="1"/>
    <col min="12037" max="12037" width="17.6640625" style="37" customWidth="1"/>
    <col min="12038" max="12038" width="2.6640625" style="37" customWidth="1"/>
    <col min="12039" max="12288" width="8.83203125" style="37"/>
    <col min="12289" max="12289" width="12.33203125" style="37" customWidth="1"/>
    <col min="12290" max="12290" width="26.5" style="37" customWidth="1"/>
    <col min="12291" max="12292" width="21.5" style="37" customWidth="1"/>
    <col min="12293" max="12293" width="17.6640625" style="37" customWidth="1"/>
    <col min="12294" max="12294" width="2.6640625" style="37" customWidth="1"/>
    <col min="12295" max="12544" width="8.83203125" style="37"/>
    <col min="12545" max="12545" width="12.33203125" style="37" customWidth="1"/>
    <col min="12546" max="12546" width="26.5" style="37" customWidth="1"/>
    <col min="12547" max="12548" width="21.5" style="37" customWidth="1"/>
    <col min="12549" max="12549" width="17.6640625" style="37" customWidth="1"/>
    <col min="12550" max="12550" width="2.6640625" style="37" customWidth="1"/>
    <col min="12551" max="12800" width="8.83203125" style="37"/>
    <col min="12801" max="12801" width="12.33203125" style="37" customWidth="1"/>
    <col min="12802" max="12802" width="26.5" style="37" customWidth="1"/>
    <col min="12803" max="12804" width="21.5" style="37" customWidth="1"/>
    <col min="12805" max="12805" width="17.6640625" style="37" customWidth="1"/>
    <col min="12806" max="12806" width="2.6640625" style="37" customWidth="1"/>
    <col min="12807" max="13056" width="8.83203125" style="37"/>
    <col min="13057" max="13057" width="12.33203125" style="37" customWidth="1"/>
    <col min="13058" max="13058" width="26.5" style="37" customWidth="1"/>
    <col min="13059" max="13060" width="21.5" style="37" customWidth="1"/>
    <col min="13061" max="13061" width="17.6640625" style="37" customWidth="1"/>
    <col min="13062" max="13062" width="2.6640625" style="37" customWidth="1"/>
    <col min="13063" max="13312" width="8.83203125" style="37"/>
    <col min="13313" max="13313" width="12.33203125" style="37" customWidth="1"/>
    <col min="13314" max="13314" width="26.5" style="37" customWidth="1"/>
    <col min="13315" max="13316" width="21.5" style="37" customWidth="1"/>
    <col min="13317" max="13317" width="17.6640625" style="37" customWidth="1"/>
    <col min="13318" max="13318" width="2.6640625" style="37" customWidth="1"/>
    <col min="13319" max="13568" width="8.83203125" style="37"/>
    <col min="13569" max="13569" width="12.33203125" style="37" customWidth="1"/>
    <col min="13570" max="13570" width="26.5" style="37" customWidth="1"/>
    <col min="13571" max="13572" width="21.5" style="37" customWidth="1"/>
    <col min="13573" max="13573" width="17.6640625" style="37" customWidth="1"/>
    <col min="13574" max="13574" width="2.6640625" style="37" customWidth="1"/>
    <col min="13575" max="13824" width="8.83203125" style="37"/>
    <col min="13825" max="13825" width="12.33203125" style="37" customWidth="1"/>
    <col min="13826" max="13826" width="26.5" style="37" customWidth="1"/>
    <col min="13827" max="13828" width="21.5" style="37" customWidth="1"/>
    <col min="13829" max="13829" width="17.6640625" style="37" customWidth="1"/>
    <col min="13830" max="13830" width="2.6640625" style="37" customWidth="1"/>
    <col min="13831" max="14080" width="8.83203125" style="37"/>
    <col min="14081" max="14081" width="12.33203125" style="37" customWidth="1"/>
    <col min="14082" max="14082" width="26.5" style="37" customWidth="1"/>
    <col min="14083" max="14084" width="21.5" style="37" customWidth="1"/>
    <col min="14085" max="14085" width="17.6640625" style="37" customWidth="1"/>
    <col min="14086" max="14086" width="2.6640625" style="37" customWidth="1"/>
    <col min="14087" max="14336" width="8.83203125" style="37"/>
    <col min="14337" max="14337" width="12.33203125" style="37" customWidth="1"/>
    <col min="14338" max="14338" width="26.5" style="37" customWidth="1"/>
    <col min="14339" max="14340" width="21.5" style="37" customWidth="1"/>
    <col min="14341" max="14341" width="17.6640625" style="37" customWidth="1"/>
    <col min="14342" max="14342" width="2.6640625" style="37" customWidth="1"/>
    <col min="14343" max="14592" width="8.83203125" style="37"/>
    <col min="14593" max="14593" width="12.33203125" style="37" customWidth="1"/>
    <col min="14594" max="14594" width="26.5" style="37" customWidth="1"/>
    <col min="14595" max="14596" width="21.5" style="37" customWidth="1"/>
    <col min="14597" max="14597" width="17.6640625" style="37" customWidth="1"/>
    <col min="14598" max="14598" width="2.6640625" style="37" customWidth="1"/>
    <col min="14599" max="14848" width="8.83203125" style="37"/>
    <col min="14849" max="14849" width="12.33203125" style="37" customWidth="1"/>
    <col min="14850" max="14850" width="26.5" style="37" customWidth="1"/>
    <col min="14851" max="14852" width="21.5" style="37" customWidth="1"/>
    <col min="14853" max="14853" width="17.6640625" style="37" customWidth="1"/>
    <col min="14854" max="14854" width="2.6640625" style="37" customWidth="1"/>
    <col min="14855" max="15104" width="8.83203125" style="37"/>
    <col min="15105" max="15105" width="12.33203125" style="37" customWidth="1"/>
    <col min="15106" max="15106" width="26.5" style="37" customWidth="1"/>
    <col min="15107" max="15108" width="21.5" style="37" customWidth="1"/>
    <col min="15109" max="15109" width="17.6640625" style="37" customWidth="1"/>
    <col min="15110" max="15110" width="2.6640625" style="37" customWidth="1"/>
    <col min="15111" max="15360" width="8.83203125" style="37"/>
    <col min="15361" max="15361" width="12.33203125" style="37" customWidth="1"/>
    <col min="15362" max="15362" width="26.5" style="37" customWidth="1"/>
    <col min="15363" max="15364" width="21.5" style="37" customWidth="1"/>
    <col min="15365" max="15365" width="17.6640625" style="37" customWidth="1"/>
    <col min="15366" max="15366" width="2.6640625" style="37" customWidth="1"/>
    <col min="15367" max="15616" width="8.83203125" style="37"/>
    <col min="15617" max="15617" width="12.33203125" style="37" customWidth="1"/>
    <col min="15618" max="15618" width="26.5" style="37" customWidth="1"/>
    <col min="15619" max="15620" width="21.5" style="37" customWidth="1"/>
    <col min="15621" max="15621" width="17.6640625" style="37" customWidth="1"/>
    <col min="15622" max="15622" width="2.6640625" style="37" customWidth="1"/>
    <col min="15623" max="15872" width="8.83203125" style="37"/>
    <col min="15873" max="15873" width="12.33203125" style="37" customWidth="1"/>
    <col min="15874" max="15874" width="26.5" style="37" customWidth="1"/>
    <col min="15875" max="15876" width="21.5" style="37" customWidth="1"/>
    <col min="15877" max="15877" width="17.6640625" style="37" customWidth="1"/>
    <col min="15878" max="15878" width="2.6640625" style="37" customWidth="1"/>
    <col min="15879" max="16128" width="8.83203125" style="37"/>
    <col min="16129" max="16129" width="12.33203125" style="37" customWidth="1"/>
    <col min="16130" max="16130" width="26.5" style="37" customWidth="1"/>
    <col min="16131" max="16132" width="21.5" style="37" customWidth="1"/>
    <col min="16133" max="16133" width="17.6640625" style="37" customWidth="1"/>
    <col min="16134" max="16134" width="2.6640625" style="37" customWidth="1"/>
    <col min="16135" max="16384" width="8.83203125" style="37"/>
  </cols>
  <sheetData>
    <row r="1" spans="1:18" ht="43.5" customHeight="1" thickBot="1">
      <c r="A1" s="124"/>
      <c r="B1" s="441" t="s">
        <v>128</v>
      </c>
      <c r="C1" s="441"/>
      <c r="D1" s="441"/>
      <c r="E1" s="412"/>
      <c r="F1" s="124"/>
      <c r="G1" s="32" t="s">
        <v>109</v>
      </c>
      <c r="H1" s="32" t="s">
        <v>109</v>
      </c>
      <c r="I1" s="32" t="s">
        <v>109</v>
      </c>
      <c r="J1" s="32" t="s">
        <v>109</v>
      </c>
      <c r="K1" s="32" t="s">
        <v>109</v>
      </c>
      <c r="L1" s="32" t="s">
        <v>109</v>
      </c>
      <c r="M1" s="32" t="s">
        <v>109</v>
      </c>
      <c r="N1" s="32" t="s">
        <v>109</v>
      </c>
      <c r="O1" s="32" t="s">
        <v>109</v>
      </c>
      <c r="P1" s="32" t="s">
        <v>109</v>
      </c>
      <c r="Q1" s="32" t="s">
        <v>109</v>
      </c>
      <c r="R1" s="32" t="s">
        <v>109</v>
      </c>
    </row>
    <row r="2" spans="1:18" ht="69" customHeight="1" thickBot="1">
      <c r="A2" s="440" t="s">
        <v>150</v>
      </c>
      <c r="B2" s="440"/>
      <c r="C2" s="440"/>
      <c r="D2" s="440"/>
      <c r="E2" s="440"/>
      <c r="F2" s="140"/>
      <c r="G2" s="32"/>
      <c r="H2" s="32"/>
      <c r="I2" s="32"/>
      <c r="J2" s="32"/>
      <c r="K2" s="32"/>
      <c r="L2" s="32"/>
      <c r="M2" s="32"/>
      <c r="N2" s="32"/>
      <c r="O2" s="32"/>
      <c r="P2" s="32"/>
      <c r="Q2" s="32"/>
      <c r="R2" s="32"/>
    </row>
    <row r="3" spans="1:18" ht="22.5" customHeight="1" thickBot="1">
      <c r="A3" s="163" t="s">
        <v>131</v>
      </c>
      <c r="B3" s="153"/>
      <c r="C3" s="153"/>
      <c r="D3" s="153"/>
      <c r="E3" s="153"/>
      <c r="F3" s="162"/>
      <c r="G3" s="32"/>
      <c r="H3" s="32"/>
      <c r="I3" s="32"/>
      <c r="J3" s="32"/>
      <c r="K3" s="32"/>
      <c r="L3" s="32"/>
      <c r="M3" s="32"/>
      <c r="N3" s="32"/>
      <c r="O3" s="32"/>
      <c r="P3" s="32"/>
      <c r="Q3" s="32"/>
      <c r="R3" s="32"/>
    </row>
    <row r="4" spans="1:18">
      <c r="A4" s="154" t="s">
        <v>10</v>
      </c>
      <c r="B4" s="155" t="s">
        <v>58</v>
      </c>
      <c r="C4" s="156" t="s">
        <v>59</v>
      </c>
      <c r="D4" s="156"/>
      <c r="E4" s="154" t="s">
        <v>60</v>
      </c>
      <c r="F4" s="124"/>
      <c r="G4" s="32"/>
      <c r="H4" s="32"/>
      <c r="I4" s="32"/>
      <c r="J4" s="32"/>
      <c r="K4" s="32"/>
      <c r="L4" s="32"/>
      <c r="M4" s="32"/>
      <c r="N4" s="32"/>
      <c r="O4" s="32"/>
      <c r="P4" s="32"/>
      <c r="Q4" s="32"/>
      <c r="R4" s="32"/>
    </row>
    <row r="5" spans="1:18" ht="13.75" customHeight="1" thickBot="1">
      <c r="A5" s="157" t="s">
        <v>98</v>
      </c>
      <c r="B5" s="158"/>
      <c r="C5" s="159" t="s">
        <v>129</v>
      </c>
      <c r="D5" s="159" t="s">
        <v>130</v>
      </c>
      <c r="E5" s="157" t="s">
        <v>9</v>
      </c>
      <c r="F5" s="124"/>
      <c r="G5" s="32"/>
      <c r="H5" s="32"/>
      <c r="I5" s="32"/>
      <c r="J5" s="32"/>
      <c r="K5" s="32"/>
      <c r="L5" s="32"/>
      <c r="M5" s="32"/>
      <c r="N5" s="32"/>
      <c r="O5" s="32"/>
      <c r="P5" s="32"/>
      <c r="Q5" s="32"/>
      <c r="R5" s="32"/>
    </row>
    <row r="6" spans="1:18">
      <c r="A6" s="140" t="s">
        <v>16</v>
      </c>
      <c r="B6" s="353"/>
      <c r="C6" s="354"/>
      <c r="D6" s="354"/>
      <c r="E6" s="363">
        <f>IF(D6=0,0,((C6-D6)/D6))</f>
        <v>0</v>
      </c>
      <c r="F6" s="124"/>
      <c r="G6" s="32"/>
      <c r="H6" s="32"/>
      <c r="I6" s="32"/>
      <c r="J6" s="32"/>
      <c r="K6" s="32"/>
      <c r="L6" s="32"/>
      <c r="M6" s="32"/>
      <c r="N6" s="32"/>
      <c r="O6" s="32"/>
      <c r="P6" s="32"/>
      <c r="Q6" s="32"/>
      <c r="R6" s="32"/>
    </row>
    <row r="7" spans="1:18">
      <c r="A7" s="141" t="s">
        <v>17</v>
      </c>
      <c r="B7" s="355"/>
      <c r="C7" s="340"/>
      <c r="D7" s="340"/>
      <c r="E7" s="364">
        <f t="shared" ref="E7:E12" si="0">IF(D7=0,0,((C7-D7)/D7))</f>
        <v>0</v>
      </c>
      <c r="F7" s="124"/>
      <c r="G7" s="32"/>
      <c r="H7" s="32"/>
      <c r="I7" s="32"/>
      <c r="J7" s="32"/>
      <c r="K7" s="32"/>
      <c r="L7" s="32"/>
      <c r="M7" s="32"/>
      <c r="N7" s="32"/>
      <c r="O7" s="32"/>
      <c r="P7" s="32"/>
      <c r="Q7" s="32"/>
      <c r="R7" s="32"/>
    </row>
    <row r="8" spans="1:18">
      <c r="A8" s="141" t="s">
        <v>18</v>
      </c>
      <c r="B8" s="355"/>
      <c r="C8" s="340"/>
      <c r="D8" s="340"/>
      <c r="E8" s="364">
        <f t="shared" si="0"/>
        <v>0</v>
      </c>
      <c r="F8" s="124"/>
      <c r="G8" s="32"/>
      <c r="H8" s="32"/>
      <c r="I8" s="32"/>
      <c r="J8" s="32"/>
      <c r="K8" s="32"/>
      <c r="L8" s="32"/>
      <c r="M8" s="32"/>
      <c r="N8" s="32"/>
      <c r="O8" s="32"/>
      <c r="P8" s="32"/>
      <c r="Q8" s="32"/>
      <c r="R8" s="32"/>
    </row>
    <row r="9" spans="1:18">
      <c r="A9" s="141" t="s">
        <v>19</v>
      </c>
      <c r="B9" s="355"/>
      <c r="C9" s="340"/>
      <c r="D9" s="340"/>
      <c r="E9" s="364">
        <f t="shared" si="0"/>
        <v>0</v>
      </c>
      <c r="F9" s="124"/>
      <c r="G9" s="32"/>
      <c r="H9" s="32"/>
      <c r="I9" s="32"/>
      <c r="J9" s="32"/>
      <c r="K9" s="32"/>
      <c r="L9" s="32"/>
      <c r="M9" s="32"/>
      <c r="N9" s="32"/>
      <c r="O9" s="32"/>
      <c r="P9" s="32"/>
      <c r="Q9" s="32"/>
      <c r="R9" s="32"/>
    </row>
    <row r="10" spans="1:18">
      <c r="A10" s="141" t="s">
        <v>20</v>
      </c>
      <c r="B10" s="355"/>
      <c r="C10" s="340"/>
      <c r="D10" s="340"/>
      <c r="E10" s="364">
        <f t="shared" si="0"/>
        <v>0</v>
      </c>
      <c r="F10" s="124"/>
      <c r="G10" s="32"/>
      <c r="H10" s="32"/>
      <c r="I10" s="32"/>
      <c r="J10" s="32"/>
      <c r="K10" s="32"/>
      <c r="L10" s="32"/>
      <c r="M10" s="32"/>
      <c r="N10" s="32"/>
      <c r="O10" s="32"/>
      <c r="P10" s="32"/>
      <c r="Q10" s="32"/>
      <c r="R10" s="32"/>
    </row>
    <row r="11" spans="1:18">
      <c r="A11" s="141" t="s">
        <v>21</v>
      </c>
      <c r="B11" s="355"/>
      <c r="C11" s="340"/>
      <c r="D11" s="340"/>
      <c r="E11" s="364">
        <f t="shared" si="0"/>
        <v>0</v>
      </c>
      <c r="F11" s="124"/>
      <c r="G11" s="32"/>
      <c r="H11" s="32"/>
      <c r="I11" s="32"/>
      <c r="J11" s="32"/>
      <c r="K11" s="32"/>
      <c r="L11" s="32"/>
      <c r="M11" s="32"/>
      <c r="N11" s="32"/>
      <c r="O11" s="32"/>
      <c r="P11" s="32"/>
      <c r="Q11" s="32"/>
      <c r="R11" s="32"/>
    </row>
    <row r="12" spans="1:18" ht="13" thickBot="1">
      <c r="A12" s="143" t="s">
        <v>22</v>
      </c>
      <c r="B12" s="356">
        <f>SUM(B6:B11)</f>
        <v>0</v>
      </c>
      <c r="C12" s="357">
        <f>SUM(C6:C11)</f>
        <v>0</v>
      </c>
      <c r="D12" s="357">
        <f>SUM(D6:D11)</f>
        <v>0</v>
      </c>
      <c r="E12" s="167">
        <f t="shared" si="0"/>
        <v>0</v>
      </c>
      <c r="F12" s="124"/>
      <c r="G12" s="32"/>
      <c r="H12" s="32"/>
      <c r="I12" s="32"/>
      <c r="J12" s="32"/>
      <c r="K12" s="32"/>
      <c r="L12" s="32"/>
      <c r="M12" s="32"/>
      <c r="N12" s="32"/>
      <c r="O12" s="32"/>
      <c r="P12" s="32"/>
      <c r="Q12" s="32"/>
      <c r="R12" s="32"/>
    </row>
    <row r="13" spans="1:18" ht="13" thickBot="1">
      <c r="A13" s="165" t="s">
        <v>132</v>
      </c>
      <c r="B13" s="164"/>
      <c r="C13" s="160"/>
      <c r="D13" s="160"/>
      <c r="E13" s="160"/>
      <c r="F13" s="124"/>
      <c r="G13" s="34"/>
      <c r="H13" s="34"/>
      <c r="I13" s="34"/>
      <c r="J13" s="34"/>
      <c r="K13" s="34"/>
      <c r="L13" s="34"/>
      <c r="M13" s="34"/>
      <c r="N13" s="34"/>
      <c r="O13" s="34"/>
      <c r="P13" s="34"/>
      <c r="Q13" s="34"/>
      <c r="R13" s="34"/>
    </row>
    <row r="14" spans="1:18">
      <c r="A14" s="154" t="s">
        <v>10</v>
      </c>
      <c r="B14" s="155" t="s">
        <v>58</v>
      </c>
      <c r="C14" s="156" t="s">
        <v>59</v>
      </c>
      <c r="D14" s="156"/>
      <c r="E14" s="154" t="s">
        <v>60</v>
      </c>
      <c r="F14" s="124"/>
      <c r="G14" s="35"/>
      <c r="H14" s="35"/>
      <c r="I14" s="35"/>
      <c r="J14" s="35"/>
      <c r="K14" s="35"/>
      <c r="L14" s="35"/>
      <c r="M14" s="35"/>
      <c r="N14" s="35"/>
      <c r="O14" s="35"/>
      <c r="P14" s="35"/>
      <c r="Q14" s="35"/>
      <c r="R14" s="35"/>
    </row>
    <row r="15" spans="1:18" ht="13.75" customHeight="1" thickBot="1">
      <c r="A15" s="157" t="s">
        <v>98</v>
      </c>
      <c r="B15" s="158"/>
      <c r="C15" s="159" t="s">
        <v>129</v>
      </c>
      <c r="D15" s="159" t="s">
        <v>130</v>
      </c>
      <c r="E15" s="157" t="s">
        <v>9</v>
      </c>
      <c r="F15" s="124"/>
      <c r="G15" s="32"/>
      <c r="H15" s="32"/>
      <c r="I15" s="32"/>
      <c r="J15" s="32"/>
      <c r="K15" s="32"/>
      <c r="L15" s="32"/>
      <c r="M15" s="32"/>
      <c r="N15" s="32"/>
      <c r="O15" s="32"/>
      <c r="P15" s="32"/>
      <c r="Q15" s="32"/>
      <c r="R15" s="32"/>
    </row>
    <row r="16" spans="1:18">
      <c r="A16" s="140" t="s">
        <v>16</v>
      </c>
      <c r="B16" s="353"/>
      <c r="C16" s="354"/>
      <c r="D16" s="354"/>
      <c r="E16" s="363">
        <f>IF(D16=0,0,((C16-D16)/D16))</f>
        <v>0</v>
      </c>
      <c r="F16" s="124"/>
      <c r="G16" s="32"/>
      <c r="H16" s="32"/>
      <c r="I16" s="32"/>
      <c r="J16" s="32"/>
      <c r="K16" s="32"/>
      <c r="L16" s="32"/>
      <c r="M16" s="32"/>
      <c r="N16" s="32"/>
      <c r="O16" s="32"/>
      <c r="P16" s="32"/>
      <c r="Q16" s="32"/>
      <c r="R16" s="32"/>
    </row>
    <row r="17" spans="1:18">
      <c r="A17" s="141" t="s">
        <v>17</v>
      </c>
      <c r="B17" s="355"/>
      <c r="C17" s="340"/>
      <c r="D17" s="340"/>
      <c r="E17" s="364">
        <f t="shared" ref="E17:E22" si="1">IF(D17=0,0,((C17-D17)/D17))</f>
        <v>0</v>
      </c>
      <c r="F17" s="124"/>
      <c r="G17" s="32"/>
      <c r="H17" s="32"/>
      <c r="I17" s="32"/>
      <c r="J17" s="32"/>
      <c r="K17" s="32"/>
      <c r="L17" s="32"/>
      <c r="M17" s="32"/>
      <c r="N17" s="32"/>
      <c r="O17" s="32"/>
      <c r="P17" s="32"/>
      <c r="Q17" s="32"/>
      <c r="R17" s="32"/>
    </row>
    <row r="18" spans="1:18">
      <c r="A18" s="141" t="s">
        <v>18</v>
      </c>
      <c r="B18" s="355"/>
      <c r="C18" s="354"/>
      <c r="D18" s="354"/>
      <c r="E18" s="364">
        <f t="shared" si="1"/>
        <v>0</v>
      </c>
      <c r="F18" s="124"/>
      <c r="G18" s="32"/>
      <c r="H18" s="32"/>
      <c r="I18" s="32"/>
      <c r="J18" s="32"/>
      <c r="K18" s="32"/>
      <c r="L18" s="32"/>
      <c r="M18" s="32"/>
      <c r="N18" s="32"/>
      <c r="O18" s="32"/>
      <c r="P18" s="32"/>
      <c r="Q18" s="32"/>
      <c r="R18" s="32"/>
    </row>
    <row r="19" spans="1:18">
      <c r="A19" s="141" t="s">
        <v>19</v>
      </c>
      <c r="B19" s="355"/>
      <c r="C19" s="340"/>
      <c r="D19" s="340"/>
      <c r="E19" s="364">
        <f t="shared" si="1"/>
        <v>0</v>
      </c>
      <c r="F19" s="124"/>
      <c r="G19" s="32"/>
      <c r="H19" s="32"/>
      <c r="I19" s="32"/>
      <c r="J19" s="32"/>
      <c r="K19" s="32"/>
      <c r="L19" s="32"/>
      <c r="M19" s="32"/>
      <c r="N19" s="32"/>
      <c r="O19" s="32"/>
      <c r="P19" s="32"/>
      <c r="Q19" s="32"/>
      <c r="R19" s="32"/>
    </row>
    <row r="20" spans="1:18">
      <c r="A20" s="141" t="s">
        <v>20</v>
      </c>
      <c r="B20" s="355"/>
      <c r="C20" s="354"/>
      <c r="D20" s="354"/>
      <c r="E20" s="364">
        <f t="shared" si="1"/>
        <v>0</v>
      </c>
      <c r="F20" s="124"/>
      <c r="G20" s="32"/>
      <c r="H20" s="32"/>
      <c r="I20" s="32"/>
      <c r="J20" s="32"/>
      <c r="K20" s="32"/>
      <c r="L20" s="32"/>
      <c r="M20" s="32"/>
      <c r="N20" s="32"/>
      <c r="O20" s="32"/>
      <c r="P20" s="32"/>
      <c r="Q20" s="32"/>
      <c r="R20" s="32"/>
    </row>
    <row r="21" spans="1:18">
      <c r="A21" s="141" t="s">
        <v>21</v>
      </c>
      <c r="B21" s="355"/>
      <c r="C21" s="340"/>
      <c r="D21" s="340"/>
      <c r="E21" s="364">
        <f t="shared" si="1"/>
        <v>0</v>
      </c>
      <c r="F21" s="124"/>
      <c r="G21" s="32"/>
      <c r="H21" s="32"/>
      <c r="I21" s="32"/>
      <c r="J21" s="32"/>
      <c r="K21" s="32"/>
      <c r="L21" s="32"/>
      <c r="M21" s="32"/>
      <c r="N21" s="32"/>
      <c r="O21" s="32"/>
      <c r="P21" s="32"/>
      <c r="Q21" s="32"/>
      <c r="R21" s="32"/>
    </row>
    <row r="22" spans="1:18" ht="13" thickBot="1">
      <c r="A22" s="168" t="s">
        <v>22</v>
      </c>
      <c r="B22" s="358">
        <f>SUM(B16:B21)</f>
        <v>0</v>
      </c>
      <c r="C22" s="357">
        <f>SUM(C16:C21)</f>
        <v>0</v>
      </c>
      <c r="D22" s="357">
        <f>SUM(D16:D21)</f>
        <v>0</v>
      </c>
      <c r="E22" s="167">
        <f t="shared" si="1"/>
        <v>0</v>
      </c>
      <c r="F22" s="124"/>
      <c r="G22" s="32"/>
      <c r="H22" s="32"/>
      <c r="I22" s="32"/>
      <c r="J22" s="32"/>
      <c r="K22" s="32"/>
      <c r="L22" s="32"/>
      <c r="M22" s="32"/>
      <c r="N22" s="32"/>
      <c r="O22" s="32"/>
      <c r="P22" s="32"/>
      <c r="Q22" s="32"/>
      <c r="R22" s="32"/>
    </row>
    <row r="23" spans="1:18" ht="13" thickBot="1">
      <c r="A23" s="98" t="s">
        <v>133</v>
      </c>
      <c r="B23" s="166"/>
      <c r="C23" s="97"/>
      <c r="D23" s="97"/>
      <c r="E23" s="97"/>
      <c r="F23" s="124"/>
      <c r="G23" s="32"/>
      <c r="H23" s="32"/>
      <c r="I23" s="32"/>
      <c r="J23" s="32"/>
      <c r="K23" s="32"/>
      <c r="L23" s="32"/>
      <c r="M23" s="32"/>
      <c r="N23" s="32"/>
      <c r="O23" s="32"/>
      <c r="P23" s="32"/>
      <c r="Q23" s="32"/>
      <c r="R23" s="32"/>
    </row>
    <row r="24" spans="1:18">
      <c r="A24" s="154" t="s">
        <v>10</v>
      </c>
      <c r="B24" s="155" t="s">
        <v>58</v>
      </c>
      <c r="C24" s="156" t="s">
        <v>59</v>
      </c>
      <c r="D24" s="156"/>
      <c r="E24" s="154" t="s">
        <v>60</v>
      </c>
      <c r="F24" s="124"/>
      <c r="G24" s="32"/>
      <c r="H24" s="32"/>
      <c r="I24" s="32"/>
      <c r="J24" s="32"/>
      <c r="K24" s="32"/>
      <c r="L24" s="32"/>
      <c r="M24" s="32"/>
      <c r="N24" s="32"/>
      <c r="O24" s="32"/>
      <c r="P24" s="32"/>
      <c r="Q24" s="32"/>
      <c r="R24" s="32"/>
    </row>
    <row r="25" spans="1:18" ht="13.75" customHeight="1" thickBot="1">
      <c r="A25" s="157" t="s">
        <v>98</v>
      </c>
      <c r="B25" s="161"/>
      <c r="C25" s="159" t="s">
        <v>129</v>
      </c>
      <c r="D25" s="159" t="s">
        <v>130</v>
      </c>
      <c r="E25" s="157" t="s">
        <v>9</v>
      </c>
      <c r="F25" s="124"/>
      <c r="G25" s="32"/>
      <c r="H25" s="32"/>
      <c r="I25" s="32"/>
      <c r="J25" s="32"/>
      <c r="K25" s="32"/>
      <c r="L25" s="32"/>
      <c r="M25" s="32"/>
      <c r="N25" s="32"/>
      <c r="O25" s="32"/>
      <c r="P25" s="32"/>
      <c r="Q25" s="32"/>
      <c r="R25" s="32"/>
    </row>
    <row r="26" spans="1:18">
      <c r="A26" s="144" t="s">
        <v>16</v>
      </c>
      <c r="B26" s="359">
        <f t="shared" ref="B26:B31" si="2">B6+B16</f>
        <v>0</v>
      </c>
      <c r="C26" s="360">
        <f>C6+(C16*'Form 1'!$J$14)</f>
        <v>0</v>
      </c>
      <c r="D26" s="360">
        <f>D6+(D16*'Form 1'!$J$14)</f>
        <v>0</v>
      </c>
      <c r="E26" s="363">
        <f>IF(D26=0,0,((C26-D26)/D26))</f>
        <v>0</v>
      </c>
      <c r="F26" s="124"/>
      <c r="G26" s="32"/>
      <c r="H26" s="32"/>
      <c r="I26" s="32"/>
      <c r="J26" s="32"/>
      <c r="K26" s="32"/>
      <c r="L26" s="32"/>
      <c r="M26" s="32"/>
      <c r="N26" s="32"/>
      <c r="O26" s="32"/>
      <c r="P26" s="32"/>
      <c r="Q26" s="32"/>
      <c r="R26" s="32"/>
    </row>
    <row r="27" spans="1:18">
      <c r="A27" s="145" t="s">
        <v>17</v>
      </c>
      <c r="B27" s="361">
        <f t="shared" si="2"/>
        <v>0</v>
      </c>
      <c r="C27" s="362">
        <f>C7+(C17*'Form 1'!$J$14)</f>
        <v>0</v>
      </c>
      <c r="D27" s="362">
        <f>D7+(D17*'Form 1'!$J$14)</f>
        <v>0</v>
      </c>
      <c r="E27" s="364">
        <f t="shared" ref="E27:E32" si="3">IF(D27=0,0,((C27-D27)/D27))</f>
        <v>0</v>
      </c>
      <c r="F27" s="124"/>
      <c r="G27" s="32"/>
      <c r="H27" s="32"/>
      <c r="I27" s="32"/>
      <c r="J27" s="32"/>
      <c r="K27" s="32"/>
      <c r="L27" s="32"/>
      <c r="M27" s="32"/>
      <c r="N27" s="32"/>
      <c r="O27" s="32"/>
      <c r="P27" s="32"/>
      <c r="Q27" s="32"/>
      <c r="R27" s="32"/>
    </row>
    <row r="28" spans="1:18">
      <c r="A28" s="145" t="s">
        <v>18</v>
      </c>
      <c r="B28" s="359">
        <f t="shared" si="2"/>
        <v>0</v>
      </c>
      <c r="C28" s="360">
        <f>C8+(C18*'Form 1'!$J$14)</f>
        <v>0</v>
      </c>
      <c r="D28" s="360">
        <f>D8+(D18*'Form 1'!$J$14)</f>
        <v>0</v>
      </c>
      <c r="E28" s="364">
        <f t="shared" si="3"/>
        <v>0</v>
      </c>
      <c r="F28" s="124"/>
      <c r="G28" s="32"/>
      <c r="H28" s="32"/>
      <c r="I28" s="32"/>
      <c r="J28" s="32"/>
      <c r="K28" s="32"/>
      <c r="L28" s="32"/>
      <c r="M28" s="32"/>
      <c r="N28" s="32"/>
      <c r="O28" s="32"/>
      <c r="P28" s="32"/>
      <c r="Q28" s="32"/>
      <c r="R28" s="32"/>
    </row>
    <row r="29" spans="1:18">
      <c r="A29" s="145" t="s">
        <v>19</v>
      </c>
      <c r="B29" s="361">
        <f t="shared" si="2"/>
        <v>0</v>
      </c>
      <c r="C29" s="362">
        <f>C9+(C19*'Form 1'!$J$14)</f>
        <v>0</v>
      </c>
      <c r="D29" s="362">
        <f>D9+(D19*'Form 1'!$J$14)</f>
        <v>0</v>
      </c>
      <c r="E29" s="364">
        <f t="shared" si="3"/>
        <v>0</v>
      </c>
      <c r="F29" s="124"/>
      <c r="G29" s="32"/>
      <c r="H29" s="32"/>
      <c r="I29" s="32"/>
      <c r="J29" s="32"/>
      <c r="K29" s="32"/>
      <c r="L29" s="32"/>
      <c r="M29" s="32"/>
      <c r="N29" s="32"/>
      <c r="O29" s="32"/>
      <c r="P29" s="32"/>
      <c r="Q29" s="32"/>
      <c r="R29" s="32"/>
    </row>
    <row r="30" spans="1:18">
      <c r="A30" s="145" t="s">
        <v>20</v>
      </c>
      <c r="B30" s="359">
        <f t="shared" si="2"/>
        <v>0</v>
      </c>
      <c r="C30" s="360">
        <f>C10+(C20*'Form 1'!$J$14)</f>
        <v>0</v>
      </c>
      <c r="D30" s="360">
        <f>D10+(D20*'Form 1'!$J$14)</f>
        <v>0</v>
      </c>
      <c r="E30" s="364">
        <f t="shared" si="3"/>
        <v>0</v>
      </c>
      <c r="F30" s="124"/>
      <c r="G30" s="32"/>
      <c r="H30" s="32"/>
      <c r="I30" s="32"/>
      <c r="J30" s="32"/>
      <c r="K30" s="32"/>
      <c r="L30" s="32"/>
      <c r="M30" s="32"/>
      <c r="N30" s="32"/>
      <c r="O30" s="32"/>
      <c r="P30" s="32"/>
      <c r="Q30" s="32"/>
      <c r="R30" s="32"/>
    </row>
    <row r="31" spans="1:18">
      <c r="A31" s="145" t="s">
        <v>21</v>
      </c>
      <c r="B31" s="361">
        <f t="shared" si="2"/>
        <v>0</v>
      </c>
      <c r="C31" s="362">
        <f>C11+(C21*'Form 1'!$J$14)</f>
        <v>0</v>
      </c>
      <c r="D31" s="362">
        <f>D11+(D21*'Form 1'!$J$14)</f>
        <v>0</v>
      </c>
      <c r="E31" s="364">
        <f t="shared" si="3"/>
        <v>0</v>
      </c>
      <c r="F31" s="124"/>
      <c r="G31" s="32"/>
      <c r="H31" s="32"/>
      <c r="I31" s="32"/>
      <c r="J31" s="32"/>
      <c r="K31" s="32"/>
      <c r="L31" s="32"/>
      <c r="M31" s="32"/>
      <c r="N31" s="32"/>
      <c r="O31" s="32"/>
      <c r="P31" s="32"/>
      <c r="Q31" s="32"/>
      <c r="R31" s="32"/>
    </row>
    <row r="32" spans="1:18" ht="13" thickBot="1">
      <c r="A32" s="143" t="s">
        <v>22</v>
      </c>
      <c r="B32" s="356">
        <f>SUM(B26:B31)</f>
        <v>0</v>
      </c>
      <c r="C32" s="357">
        <f>SUM(C26:C31)</f>
        <v>0</v>
      </c>
      <c r="D32" s="357">
        <f>SUM(D26:D31)</f>
        <v>0</v>
      </c>
      <c r="E32" s="167">
        <f t="shared" si="3"/>
        <v>0</v>
      </c>
      <c r="F32" s="124"/>
      <c r="G32" s="32"/>
      <c r="H32" s="32"/>
      <c r="I32" s="32"/>
      <c r="J32" s="32"/>
      <c r="K32" s="32"/>
      <c r="L32" s="32"/>
      <c r="M32" s="32"/>
      <c r="N32" s="32"/>
      <c r="O32" s="32"/>
      <c r="P32" s="32"/>
      <c r="Q32" s="32"/>
      <c r="R32" s="32"/>
    </row>
    <row r="33" spans="1:18">
      <c r="A33" s="113"/>
      <c r="B33" s="113"/>
      <c r="C33" s="113"/>
      <c r="D33" s="113"/>
      <c r="E33" s="113"/>
      <c r="F33" s="124"/>
      <c r="G33" s="32"/>
      <c r="H33" s="32"/>
      <c r="I33" s="32"/>
      <c r="J33" s="32"/>
      <c r="K33" s="32"/>
      <c r="L33" s="32"/>
      <c r="M33" s="32"/>
      <c r="N33" s="32"/>
      <c r="O33" s="32"/>
      <c r="P33" s="32"/>
      <c r="Q33" s="32"/>
      <c r="R33" s="32"/>
    </row>
    <row r="34" spans="1:18">
      <c r="A34" s="113"/>
      <c r="B34" s="113"/>
      <c r="C34" s="113"/>
      <c r="D34" s="113"/>
      <c r="E34" s="113"/>
      <c r="F34" s="124"/>
      <c r="G34" s="32"/>
      <c r="H34" s="32"/>
      <c r="I34" s="32"/>
      <c r="J34" s="32"/>
      <c r="K34" s="32"/>
      <c r="L34" s="32"/>
      <c r="M34" s="32"/>
      <c r="N34" s="32"/>
      <c r="O34" s="32"/>
      <c r="P34" s="32"/>
      <c r="Q34" s="32"/>
      <c r="R34" s="32"/>
    </row>
    <row r="35" spans="1:18">
      <c r="A35" s="113"/>
      <c r="B35" s="113"/>
      <c r="C35" s="113"/>
      <c r="D35" s="113"/>
      <c r="E35" s="113"/>
      <c r="F35" s="124"/>
      <c r="G35" s="32"/>
      <c r="H35" s="32"/>
      <c r="I35" s="32"/>
      <c r="J35" s="32"/>
      <c r="K35" s="32"/>
      <c r="L35" s="32"/>
      <c r="M35" s="32"/>
      <c r="N35" s="32"/>
      <c r="O35" s="32"/>
      <c r="P35" s="32"/>
      <c r="Q35" s="32"/>
      <c r="R35" s="32"/>
    </row>
    <row r="36" spans="1:18">
      <c r="A36" s="113"/>
      <c r="B36" s="113"/>
      <c r="C36" s="113"/>
      <c r="D36" s="113"/>
      <c r="E36" s="113"/>
      <c r="F36" s="124"/>
      <c r="G36" s="32"/>
      <c r="H36" s="32"/>
      <c r="I36" s="32"/>
      <c r="J36" s="32"/>
      <c r="K36" s="32"/>
      <c r="L36" s="32"/>
      <c r="M36" s="32"/>
      <c r="N36" s="32"/>
      <c r="O36" s="32"/>
      <c r="P36" s="32"/>
      <c r="Q36" s="32"/>
      <c r="R36" s="32"/>
    </row>
    <row r="37" spans="1:18">
      <c r="A37" s="113"/>
      <c r="B37" s="113"/>
      <c r="C37" s="113"/>
      <c r="D37" s="113"/>
      <c r="E37" s="113"/>
      <c r="F37" s="124"/>
      <c r="G37" s="32"/>
      <c r="H37" s="32"/>
      <c r="I37" s="32"/>
      <c r="J37" s="32"/>
      <c r="K37" s="32"/>
      <c r="L37" s="32"/>
      <c r="M37" s="32"/>
      <c r="N37" s="32"/>
      <c r="O37" s="32"/>
      <c r="P37" s="32"/>
      <c r="Q37" s="32"/>
      <c r="R37" s="32"/>
    </row>
    <row r="38" spans="1:18">
      <c r="A38" s="113"/>
      <c r="B38" s="113"/>
      <c r="C38" s="113"/>
      <c r="D38" s="113"/>
      <c r="E38" s="113"/>
      <c r="F38" s="124"/>
      <c r="G38" s="32"/>
      <c r="H38" s="32"/>
      <c r="I38" s="32"/>
      <c r="J38" s="32"/>
      <c r="K38" s="32"/>
      <c r="L38" s="32"/>
      <c r="M38" s="32"/>
      <c r="N38" s="32"/>
      <c r="O38" s="32"/>
      <c r="P38" s="32"/>
      <c r="Q38" s="32"/>
      <c r="R38" s="32"/>
    </row>
    <row r="39" spans="1:18">
      <c r="A39" s="113"/>
      <c r="B39" s="113"/>
      <c r="C39" s="113"/>
      <c r="D39" s="113"/>
      <c r="E39" s="113"/>
      <c r="F39" s="124"/>
      <c r="G39" s="32"/>
      <c r="H39" s="32"/>
      <c r="I39" s="32"/>
      <c r="J39" s="32"/>
      <c r="K39" s="32"/>
      <c r="L39" s="32"/>
      <c r="M39" s="32"/>
      <c r="N39" s="32"/>
      <c r="O39" s="32"/>
      <c r="P39" s="32"/>
      <c r="Q39" s="32"/>
      <c r="R39" s="32"/>
    </row>
    <row r="40" spans="1:18">
      <c r="A40" s="113"/>
      <c r="B40" s="113"/>
      <c r="C40" s="113"/>
      <c r="D40" s="113"/>
      <c r="E40" s="113"/>
      <c r="F40" s="124"/>
      <c r="G40" s="206"/>
      <c r="H40" s="206"/>
      <c r="I40" s="206"/>
      <c r="J40" s="206"/>
      <c r="K40" s="206"/>
      <c r="L40" s="206"/>
      <c r="M40" s="206"/>
      <c r="N40" s="206"/>
      <c r="O40" s="206"/>
      <c r="P40" s="206"/>
      <c r="Q40" s="206"/>
      <c r="R40" s="206"/>
    </row>
    <row r="41" spans="1:18">
      <c r="A41" s="113"/>
      <c r="B41" s="113"/>
      <c r="C41" s="113"/>
      <c r="D41" s="113"/>
      <c r="E41" s="113"/>
      <c r="F41" s="124"/>
      <c r="G41" s="206"/>
      <c r="H41" s="206"/>
      <c r="I41" s="206"/>
      <c r="J41" s="206"/>
      <c r="K41" s="206"/>
      <c r="L41" s="206"/>
      <c r="M41" s="206"/>
      <c r="N41" s="206"/>
      <c r="O41" s="206"/>
      <c r="P41" s="206"/>
      <c r="Q41" s="206"/>
      <c r="R41" s="206"/>
    </row>
    <row r="42" spans="1:18">
      <c r="A42" s="113"/>
      <c r="B42" s="113"/>
      <c r="C42" s="113"/>
      <c r="D42" s="113"/>
      <c r="E42" s="113"/>
      <c r="F42" s="124"/>
      <c r="G42" s="206"/>
      <c r="H42" s="206"/>
      <c r="I42" s="206"/>
      <c r="J42" s="206"/>
      <c r="K42" s="206"/>
      <c r="L42" s="206"/>
      <c r="M42" s="206"/>
      <c r="N42" s="206"/>
      <c r="O42" s="206"/>
      <c r="P42" s="206"/>
      <c r="Q42" s="206"/>
      <c r="R42" s="206"/>
    </row>
    <row r="43" spans="1:18">
      <c r="A43" s="113"/>
      <c r="B43" s="113"/>
      <c r="C43" s="113"/>
      <c r="D43" s="113"/>
      <c r="E43" s="113"/>
      <c r="F43" s="124"/>
      <c r="G43" s="206"/>
      <c r="H43" s="206"/>
      <c r="I43" s="206"/>
      <c r="J43" s="206"/>
      <c r="K43" s="206"/>
      <c r="L43" s="206"/>
      <c r="M43" s="206"/>
      <c r="N43" s="206"/>
      <c r="O43" s="206"/>
      <c r="P43" s="206"/>
      <c r="Q43" s="206"/>
      <c r="R43" s="206"/>
    </row>
    <row r="44" spans="1:18">
      <c r="A44" s="113"/>
      <c r="B44" s="113"/>
      <c r="C44" s="113"/>
      <c r="D44" s="113"/>
      <c r="E44" s="113"/>
      <c r="F44" s="124"/>
      <c r="G44" s="206"/>
      <c r="H44" s="206"/>
      <c r="I44" s="206"/>
      <c r="J44" s="206"/>
      <c r="K44" s="206"/>
      <c r="L44" s="206"/>
      <c r="M44" s="206"/>
      <c r="N44" s="206"/>
      <c r="O44" s="206"/>
      <c r="P44" s="206"/>
      <c r="Q44" s="206"/>
      <c r="R44" s="206"/>
    </row>
    <row r="45" spans="1:18">
      <c r="A45" s="113"/>
      <c r="B45" s="113"/>
      <c r="C45" s="113"/>
      <c r="D45" s="113"/>
      <c r="E45" s="113"/>
      <c r="F45" s="124"/>
      <c r="G45" s="206"/>
      <c r="H45" s="206"/>
      <c r="I45" s="206"/>
      <c r="J45" s="206"/>
      <c r="K45" s="206"/>
      <c r="L45" s="206"/>
      <c r="M45" s="206"/>
      <c r="N45" s="206"/>
      <c r="O45" s="206"/>
      <c r="P45" s="206"/>
      <c r="Q45" s="206"/>
      <c r="R45" s="206"/>
    </row>
    <row r="46" spans="1:18">
      <c r="A46" s="113"/>
      <c r="B46" s="113"/>
      <c r="C46" s="113"/>
      <c r="D46" s="113"/>
      <c r="E46" s="113"/>
      <c r="F46" s="124"/>
      <c r="G46" s="206"/>
      <c r="H46" s="206"/>
      <c r="I46" s="206"/>
      <c r="J46" s="206"/>
      <c r="K46" s="206"/>
      <c r="L46" s="206"/>
      <c r="M46" s="206"/>
      <c r="N46" s="206"/>
      <c r="O46" s="206"/>
      <c r="P46" s="206"/>
      <c r="Q46" s="206"/>
      <c r="R46" s="206"/>
    </row>
    <row r="47" spans="1:18">
      <c r="A47" s="113"/>
      <c r="B47" s="113"/>
      <c r="C47" s="113"/>
      <c r="D47" s="113"/>
      <c r="E47" s="113"/>
      <c r="F47" s="124"/>
      <c r="G47" s="206"/>
      <c r="H47" s="206"/>
      <c r="I47" s="206"/>
      <c r="J47" s="206"/>
      <c r="K47" s="206"/>
      <c r="L47" s="206"/>
      <c r="M47" s="206"/>
      <c r="N47" s="206"/>
      <c r="O47" s="206"/>
      <c r="P47" s="206"/>
      <c r="Q47" s="206"/>
      <c r="R47" s="206"/>
    </row>
    <row r="48" spans="1:18">
      <c r="A48" s="113"/>
      <c r="B48" s="113"/>
      <c r="C48" s="113"/>
      <c r="D48" s="113"/>
      <c r="E48" s="113"/>
      <c r="F48" s="124"/>
      <c r="G48" s="206"/>
      <c r="H48" s="206"/>
      <c r="I48" s="206"/>
      <c r="J48" s="206"/>
      <c r="K48" s="206"/>
      <c r="L48" s="206"/>
      <c r="M48" s="206"/>
      <c r="N48" s="206"/>
      <c r="O48" s="206"/>
      <c r="P48" s="206"/>
      <c r="Q48" s="206"/>
      <c r="R48" s="206"/>
    </row>
    <row r="49" spans="1:18">
      <c r="A49" s="113"/>
      <c r="B49" s="113"/>
      <c r="C49" s="113"/>
      <c r="D49" s="113"/>
      <c r="E49" s="113"/>
      <c r="F49" s="124"/>
      <c r="G49" s="206"/>
      <c r="H49" s="206"/>
      <c r="I49" s="206"/>
      <c r="J49" s="206"/>
      <c r="K49" s="206"/>
      <c r="L49" s="206"/>
      <c r="M49" s="206"/>
      <c r="N49" s="206"/>
      <c r="O49" s="206"/>
      <c r="P49" s="206"/>
      <c r="Q49" s="206"/>
      <c r="R49" s="206"/>
    </row>
    <row r="50" spans="1:18">
      <c r="A50" s="113"/>
      <c r="B50" s="113"/>
      <c r="C50" s="113"/>
      <c r="D50" s="113"/>
      <c r="E50" s="113"/>
      <c r="F50" s="124"/>
      <c r="G50" s="206"/>
      <c r="H50" s="206"/>
      <c r="I50" s="206"/>
      <c r="J50" s="206"/>
      <c r="K50" s="206"/>
      <c r="L50" s="206"/>
      <c r="M50" s="206"/>
      <c r="N50" s="206"/>
      <c r="O50" s="206"/>
      <c r="P50" s="206"/>
      <c r="Q50" s="206"/>
      <c r="R50" s="206"/>
    </row>
  </sheetData>
  <mergeCells count="2">
    <mergeCell ref="A2:E2"/>
    <mergeCell ref="B1:D1"/>
  </mergeCells>
  <printOptions horizontalCentered="1" verticalCentered="1"/>
  <pageMargins left="0.5" right="0.5" top="0.5" bottom="0.5" header="0.5" footer="0.5"/>
  <pageSetup orientation="landscape" horizontalDpi="300" verticalDpi="300"/>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003399"/>
  </sheetPr>
  <dimension ref="A1:R51"/>
  <sheetViews>
    <sheetView workbookViewId="0">
      <selection activeCell="K7" sqref="K7"/>
    </sheetView>
  </sheetViews>
  <sheetFormatPr baseColWidth="10" defaultColWidth="8.83203125" defaultRowHeight="12" x14ac:dyDescent="0"/>
  <cols>
    <col min="1" max="1" width="36.5" style="365" customWidth="1"/>
    <col min="2" max="3" width="16.6640625" style="365" customWidth="1"/>
    <col min="4" max="9" width="8.83203125" style="365"/>
    <col min="10" max="18" width="8.83203125" style="37"/>
    <col min="19" max="256" width="8.83203125" style="365"/>
    <col min="257" max="257" width="27.5" style="365" customWidth="1"/>
    <col min="258" max="259" width="12.6640625" style="365" customWidth="1"/>
    <col min="260" max="512" width="8.83203125" style="365"/>
    <col min="513" max="513" width="27.5" style="365" customWidth="1"/>
    <col min="514" max="515" width="12.6640625" style="365" customWidth="1"/>
    <col min="516" max="768" width="8.83203125" style="365"/>
    <col min="769" max="769" width="27.5" style="365" customWidth="1"/>
    <col min="770" max="771" width="12.6640625" style="365" customWidth="1"/>
    <col min="772" max="1024" width="8.83203125" style="365"/>
    <col min="1025" max="1025" width="27.5" style="365" customWidth="1"/>
    <col min="1026" max="1027" width="12.6640625" style="365" customWidth="1"/>
    <col min="1028" max="1280" width="8.83203125" style="365"/>
    <col min="1281" max="1281" width="27.5" style="365" customWidth="1"/>
    <col min="1282" max="1283" width="12.6640625" style="365" customWidth="1"/>
    <col min="1284" max="1536" width="8.83203125" style="365"/>
    <col min="1537" max="1537" width="27.5" style="365" customWidth="1"/>
    <col min="1538" max="1539" width="12.6640625" style="365" customWidth="1"/>
    <col min="1540" max="1792" width="8.83203125" style="365"/>
    <col min="1793" max="1793" width="27.5" style="365" customWidth="1"/>
    <col min="1794" max="1795" width="12.6640625" style="365" customWidth="1"/>
    <col min="1796" max="2048" width="8.83203125" style="365"/>
    <col min="2049" max="2049" width="27.5" style="365" customWidth="1"/>
    <col min="2050" max="2051" width="12.6640625" style="365" customWidth="1"/>
    <col min="2052" max="2304" width="8.83203125" style="365"/>
    <col min="2305" max="2305" width="27.5" style="365" customWidth="1"/>
    <col min="2306" max="2307" width="12.6640625" style="365" customWidth="1"/>
    <col min="2308" max="2560" width="8.83203125" style="365"/>
    <col min="2561" max="2561" width="27.5" style="365" customWidth="1"/>
    <col min="2562" max="2563" width="12.6640625" style="365" customWidth="1"/>
    <col min="2564" max="2816" width="8.83203125" style="365"/>
    <col min="2817" max="2817" width="27.5" style="365" customWidth="1"/>
    <col min="2818" max="2819" width="12.6640625" style="365" customWidth="1"/>
    <col min="2820" max="3072" width="8.83203125" style="365"/>
    <col min="3073" max="3073" width="27.5" style="365" customWidth="1"/>
    <col min="3074" max="3075" width="12.6640625" style="365" customWidth="1"/>
    <col min="3076" max="3328" width="8.83203125" style="365"/>
    <col min="3329" max="3329" width="27.5" style="365" customWidth="1"/>
    <col min="3330" max="3331" width="12.6640625" style="365" customWidth="1"/>
    <col min="3332" max="3584" width="8.83203125" style="365"/>
    <col min="3585" max="3585" width="27.5" style="365" customWidth="1"/>
    <col min="3586" max="3587" width="12.6640625" style="365" customWidth="1"/>
    <col min="3588" max="3840" width="8.83203125" style="365"/>
    <col min="3841" max="3841" width="27.5" style="365" customWidth="1"/>
    <col min="3842" max="3843" width="12.6640625" style="365" customWidth="1"/>
    <col min="3844" max="4096" width="8.83203125" style="365"/>
    <col min="4097" max="4097" width="27.5" style="365" customWidth="1"/>
    <col min="4098" max="4099" width="12.6640625" style="365" customWidth="1"/>
    <col min="4100" max="4352" width="8.83203125" style="365"/>
    <col min="4353" max="4353" width="27.5" style="365" customWidth="1"/>
    <col min="4354" max="4355" width="12.6640625" style="365" customWidth="1"/>
    <col min="4356" max="4608" width="8.83203125" style="365"/>
    <col min="4609" max="4609" width="27.5" style="365" customWidth="1"/>
    <col min="4610" max="4611" width="12.6640625" style="365" customWidth="1"/>
    <col min="4612" max="4864" width="8.83203125" style="365"/>
    <col min="4865" max="4865" width="27.5" style="365" customWidth="1"/>
    <col min="4866" max="4867" width="12.6640625" style="365" customWidth="1"/>
    <col min="4868" max="5120" width="8.83203125" style="365"/>
    <col min="5121" max="5121" width="27.5" style="365" customWidth="1"/>
    <col min="5122" max="5123" width="12.6640625" style="365" customWidth="1"/>
    <col min="5124" max="5376" width="8.83203125" style="365"/>
    <col min="5377" max="5377" width="27.5" style="365" customWidth="1"/>
    <col min="5378" max="5379" width="12.6640625" style="365" customWidth="1"/>
    <col min="5380" max="5632" width="8.83203125" style="365"/>
    <col min="5633" max="5633" width="27.5" style="365" customWidth="1"/>
    <col min="5634" max="5635" width="12.6640625" style="365" customWidth="1"/>
    <col min="5636" max="5888" width="8.83203125" style="365"/>
    <col min="5889" max="5889" width="27.5" style="365" customWidth="1"/>
    <col min="5890" max="5891" width="12.6640625" style="365" customWidth="1"/>
    <col min="5892" max="6144" width="8.83203125" style="365"/>
    <col min="6145" max="6145" width="27.5" style="365" customWidth="1"/>
    <col min="6146" max="6147" width="12.6640625" style="365" customWidth="1"/>
    <col min="6148" max="6400" width="8.83203125" style="365"/>
    <col min="6401" max="6401" width="27.5" style="365" customWidth="1"/>
    <col min="6402" max="6403" width="12.6640625" style="365" customWidth="1"/>
    <col min="6404" max="6656" width="8.83203125" style="365"/>
    <col min="6657" max="6657" width="27.5" style="365" customWidth="1"/>
    <col min="6658" max="6659" width="12.6640625" style="365" customWidth="1"/>
    <col min="6660" max="6912" width="8.83203125" style="365"/>
    <col min="6913" max="6913" width="27.5" style="365" customWidth="1"/>
    <col min="6914" max="6915" width="12.6640625" style="365" customWidth="1"/>
    <col min="6916" max="7168" width="8.83203125" style="365"/>
    <col min="7169" max="7169" width="27.5" style="365" customWidth="1"/>
    <col min="7170" max="7171" width="12.6640625" style="365" customWidth="1"/>
    <col min="7172" max="7424" width="8.83203125" style="365"/>
    <col min="7425" max="7425" width="27.5" style="365" customWidth="1"/>
    <col min="7426" max="7427" width="12.6640625" style="365" customWidth="1"/>
    <col min="7428" max="7680" width="8.83203125" style="365"/>
    <col min="7681" max="7681" width="27.5" style="365" customWidth="1"/>
    <col min="7682" max="7683" width="12.6640625" style="365" customWidth="1"/>
    <col min="7684" max="7936" width="8.83203125" style="365"/>
    <col min="7937" max="7937" width="27.5" style="365" customWidth="1"/>
    <col min="7938" max="7939" width="12.6640625" style="365" customWidth="1"/>
    <col min="7940" max="8192" width="8.83203125" style="365"/>
    <col min="8193" max="8193" width="27.5" style="365" customWidth="1"/>
    <col min="8194" max="8195" width="12.6640625" style="365" customWidth="1"/>
    <col min="8196" max="8448" width="8.83203125" style="365"/>
    <col min="8449" max="8449" width="27.5" style="365" customWidth="1"/>
    <col min="8450" max="8451" width="12.6640625" style="365" customWidth="1"/>
    <col min="8452" max="8704" width="8.83203125" style="365"/>
    <col min="8705" max="8705" width="27.5" style="365" customWidth="1"/>
    <col min="8706" max="8707" width="12.6640625" style="365" customWidth="1"/>
    <col min="8708" max="8960" width="8.83203125" style="365"/>
    <col min="8961" max="8961" width="27.5" style="365" customWidth="1"/>
    <col min="8962" max="8963" width="12.6640625" style="365" customWidth="1"/>
    <col min="8964" max="9216" width="8.83203125" style="365"/>
    <col min="9217" max="9217" width="27.5" style="365" customWidth="1"/>
    <col min="9218" max="9219" width="12.6640625" style="365" customWidth="1"/>
    <col min="9220" max="9472" width="8.83203125" style="365"/>
    <col min="9473" max="9473" width="27.5" style="365" customWidth="1"/>
    <col min="9474" max="9475" width="12.6640625" style="365" customWidth="1"/>
    <col min="9476" max="9728" width="8.83203125" style="365"/>
    <col min="9729" max="9729" width="27.5" style="365" customWidth="1"/>
    <col min="9730" max="9731" width="12.6640625" style="365" customWidth="1"/>
    <col min="9732" max="9984" width="8.83203125" style="365"/>
    <col min="9985" max="9985" width="27.5" style="365" customWidth="1"/>
    <col min="9986" max="9987" width="12.6640625" style="365" customWidth="1"/>
    <col min="9988" max="10240" width="8.83203125" style="365"/>
    <col min="10241" max="10241" width="27.5" style="365" customWidth="1"/>
    <col min="10242" max="10243" width="12.6640625" style="365" customWidth="1"/>
    <col min="10244" max="10496" width="8.83203125" style="365"/>
    <col min="10497" max="10497" width="27.5" style="365" customWidth="1"/>
    <col min="10498" max="10499" width="12.6640625" style="365" customWidth="1"/>
    <col min="10500" max="10752" width="8.83203125" style="365"/>
    <col min="10753" max="10753" width="27.5" style="365" customWidth="1"/>
    <col min="10754" max="10755" width="12.6640625" style="365" customWidth="1"/>
    <col min="10756" max="11008" width="8.83203125" style="365"/>
    <col min="11009" max="11009" width="27.5" style="365" customWidth="1"/>
    <col min="11010" max="11011" width="12.6640625" style="365" customWidth="1"/>
    <col min="11012" max="11264" width="8.83203125" style="365"/>
    <col min="11265" max="11265" width="27.5" style="365" customWidth="1"/>
    <col min="11266" max="11267" width="12.6640625" style="365" customWidth="1"/>
    <col min="11268" max="11520" width="8.83203125" style="365"/>
    <col min="11521" max="11521" width="27.5" style="365" customWidth="1"/>
    <col min="11522" max="11523" width="12.6640625" style="365" customWidth="1"/>
    <col min="11524" max="11776" width="8.83203125" style="365"/>
    <col min="11777" max="11777" width="27.5" style="365" customWidth="1"/>
    <col min="11778" max="11779" width="12.6640625" style="365" customWidth="1"/>
    <col min="11780" max="12032" width="8.83203125" style="365"/>
    <col min="12033" max="12033" width="27.5" style="365" customWidth="1"/>
    <col min="12034" max="12035" width="12.6640625" style="365" customWidth="1"/>
    <col min="12036" max="12288" width="8.83203125" style="365"/>
    <col min="12289" max="12289" width="27.5" style="365" customWidth="1"/>
    <col min="12290" max="12291" width="12.6640625" style="365" customWidth="1"/>
    <col min="12292" max="12544" width="8.83203125" style="365"/>
    <col min="12545" max="12545" width="27.5" style="365" customWidth="1"/>
    <col min="12546" max="12547" width="12.6640625" style="365" customWidth="1"/>
    <col min="12548" max="12800" width="8.83203125" style="365"/>
    <col min="12801" max="12801" width="27.5" style="365" customWidth="1"/>
    <col min="12802" max="12803" width="12.6640625" style="365" customWidth="1"/>
    <col min="12804" max="13056" width="8.83203125" style="365"/>
    <col min="13057" max="13057" width="27.5" style="365" customWidth="1"/>
    <col min="13058" max="13059" width="12.6640625" style="365" customWidth="1"/>
    <col min="13060" max="13312" width="8.83203125" style="365"/>
    <col min="13313" max="13313" width="27.5" style="365" customWidth="1"/>
    <col min="13314" max="13315" width="12.6640625" style="365" customWidth="1"/>
    <col min="13316" max="13568" width="8.83203125" style="365"/>
    <col min="13569" max="13569" width="27.5" style="365" customWidth="1"/>
    <col min="13570" max="13571" width="12.6640625" style="365" customWidth="1"/>
    <col min="13572" max="13824" width="8.83203125" style="365"/>
    <col min="13825" max="13825" width="27.5" style="365" customWidth="1"/>
    <col min="13826" max="13827" width="12.6640625" style="365" customWidth="1"/>
    <col min="13828" max="14080" width="8.83203125" style="365"/>
    <col min="14081" max="14081" width="27.5" style="365" customWidth="1"/>
    <col min="14082" max="14083" width="12.6640625" style="365" customWidth="1"/>
    <col min="14084" max="14336" width="8.83203125" style="365"/>
    <col min="14337" max="14337" width="27.5" style="365" customWidth="1"/>
    <col min="14338" max="14339" width="12.6640625" style="365" customWidth="1"/>
    <col min="14340" max="14592" width="8.83203125" style="365"/>
    <col min="14593" max="14593" width="27.5" style="365" customWidth="1"/>
    <col min="14594" max="14595" width="12.6640625" style="365" customWidth="1"/>
    <col min="14596" max="14848" width="8.83203125" style="365"/>
    <col min="14849" max="14849" width="27.5" style="365" customWidth="1"/>
    <col min="14850" max="14851" width="12.6640625" style="365" customWidth="1"/>
    <col min="14852" max="15104" width="8.83203125" style="365"/>
    <col min="15105" max="15105" width="27.5" style="365" customWidth="1"/>
    <col min="15106" max="15107" width="12.6640625" style="365" customWidth="1"/>
    <col min="15108" max="15360" width="8.83203125" style="365"/>
    <col min="15361" max="15361" width="27.5" style="365" customWidth="1"/>
    <col min="15362" max="15363" width="12.6640625" style="365" customWidth="1"/>
    <col min="15364" max="15616" width="8.83203125" style="365"/>
    <col min="15617" max="15617" width="27.5" style="365" customWidth="1"/>
    <col min="15618" max="15619" width="12.6640625" style="365" customWidth="1"/>
    <col min="15620" max="15872" width="8.83203125" style="365"/>
    <col min="15873" max="15873" width="27.5" style="365" customWidth="1"/>
    <col min="15874" max="15875" width="12.6640625" style="365" customWidth="1"/>
    <col min="15876" max="16128" width="8.83203125" style="365"/>
    <col min="16129" max="16129" width="27.5" style="365" customWidth="1"/>
    <col min="16130" max="16131" width="12.6640625" style="365" customWidth="1"/>
    <col min="16132" max="16384" width="8.83203125" style="365"/>
  </cols>
  <sheetData>
    <row r="1" spans="1:18" ht="48.75" customHeight="1">
      <c r="A1" s="176" t="s">
        <v>134</v>
      </c>
      <c r="B1" s="177"/>
      <c r="C1" s="177"/>
      <c r="D1" s="177"/>
      <c r="E1" s="177"/>
      <c r="F1" s="177"/>
      <c r="G1" s="177"/>
      <c r="H1" s="177"/>
      <c r="I1" s="177"/>
      <c r="J1" s="32" t="s">
        <v>109</v>
      </c>
      <c r="K1" s="32" t="s">
        <v>109</v>
      </c>
      <c r="L1" s="32" t="s">
        <v>109</v>
      </c>
      <c r="M1" s="32" t="s">
        <v>109</v>
      </c>
      <c r="N1" s="32" t="s">
        <v>109</v>
      </c>
      <c r="O1" s="32" t="s">
        <v>109</v>
      </c>
      <c r="P1" s="32" t="s">
        <v>109</v>
      </c>
      <c r="Q1" s="32" t="s">
        <v>109</v>
      </c>
      <c r="R1" s="32" t="s">
        <v>109</v>
      </c>
    </row>
    <row r="2" spans="1:18" ht="18" customHeight="1">
      <c r="A2" s="288" t="s">
        <v>107</v>
      </c>
      <c r="B2" s="287"/>
      <c r="C2" s="175"/>
      <c r="D2" s="175"/>
      <c r="E2" s="175"/>
      <c r="F2" s="175"/>
      <c r="G2" s="175"/>
      <c r="H2" s="175"/>
      <c r="I2" s="175"/>
      <c r="J2" s="32"/>
      <c r="K2" s="32"/>
      <c r="L2" s="32"/>
      <c r="M2" s="32"/>
      <c r="N2" s="32"/>
      <c r="O2" s="32"/>
      <c r="P2" s="32"/>
      <c r="Q2" s="32"/>
      <c r="R2" s="32"/>
    </row>
    <row r="3" spans="1:18" ht="18" customHeight="1">
      <c r="A3" s="409" t="s">
        <v>156</v>
      </c>
      <c r="B3" s="287"/>
      <c r="C3" s="175"/>
      <c r="D3" s="175"/>
      <c r="E3" s="175"/>
      <c r="F3" s="175"/>
      <c r="G3" s="175"/>
      <c r="H3" s="175"/>
      <c r="I3" s="175"/>
      <c r="J3" s="32"/>
      <c r="K3" s="32"/>
      <c r="L3" s="32"/>
      <c r="M3" s="32"/>
      <c r="N3" s="32"/>
      <c r="O3" s="32"/>
      <c r="P3" s="32"/>
      <c r="Q3" s="32"/>
      <c r="R3" s="32"/>
    </row>
    <row r="4" spans="1:18" ht="25.5" customHeight="1">
      <c r="A4" s="443" t="s">
        <v>155</v>
      </c>
      <c r="B4" s="443"/>
      <c r="C4" s="443"/>
      <c r="D4" s="443"/>
      <c r="E4" s="443"/>
      <c r="F4" s="443"/>
      <c r="G4" s="175"/>
      <c r="H4" s="175"/>
      <c r="I4" s="175"/>
      <c r="J4" s="32"/>
      <c r="K4" s="32"/>
      <c r="L4" s="32"/>
      <c r="M4" s="32"/>
      <c r="N4" s="32"/>
      <c r="O4" s="32"/>
      <c r="P4" s="32"/>
      <c r="Q4" s="32"/>
      <c r="R4" s="32"/>
    </row>
    <row r="5" spans="1:18" ht="18" customHeight="1">
      <c r="A5" s="113"/>
      <c r="B5" s="113"/>
      <c r="C5" s="113"/>
      <c r="D5" s="113"/>
      <c r="E5" s="113"/>
      <c r="F5" s="113"/>
      <c r="G5" s="113"/>
      <c r="H5" s="113"/>
      <c r="I5" s="113"/>
      <c r="J5" s="32"/>
      <c r="K5" s="32"/>
      <c r="L5" s="32"/>
      <c r="M5" s="32"/>
      <c r="N5" s="32"/>
      <c r="O5" s="32"/>
      <c r="P5" s="32"/>
      <c r="Q5" s="32"/>
      <c r="R5" s="32"/>
    </row>
    <row r="6" spans="1:18" ht="18" customHeight="1" thickBot="1">
      <c r="A6" s="169"/>
      <c r="B6" s="170" t="s">
        <v>63</v>
      </c>
      <c r="C6" s="170" t="s">
        <v>64</v>
      </c>
      <c r="D6" s="113"/>
      <c r="E6" s="113"/>
      <c r="F6" s="113"/>
      <c r="G6" s="113"/>
      <c r="H6" s="113"/>
      <c r="I6" s="113"/>
      <c r="J6" s="32"/>
      <c r="K6" s="32"/>
      <c r="L6" s="32"/>
      <c r="M6" s="32"/>
      <c r="N6" s="32"/>
      <c r="O6" s="32"/>
      <c r="P6" s="32"/>
      <c r="Q6" s="32"/>
      <c r="R6" s="32"/>
    </row>
    <row r="7" spans="1:18" ht="18" customHeight="1">
      <c r="A7" s="171" t="s">
        <v>65</v>
      </c>
      <c r="B7" s="366"/>
      <c r="C7" s="367"/>
      <c r="D7" s="113"/>
      <c r="E7" s="113"/>
      <c r="F7" s="113"/>
      <c r="G7" s="113"/>
      <c r="H7" s="113"/>
      <c r="I7" s="113"/>
      <c r="J7" s="32"/>
      <c r="K7" s="32"/>
      <c r="L7" s="32"/>
      <c r="M7" s="32"/>
      <c r="N7" s="32"/>
      <c r="O7" s="32"/>
      <c r="P7" s="32"/>
      <c r="Q7" s="32"/>
      <c r="R7" s="32"/>
    </row>
    <row r="8" spans="1:18" ht="18" customHeight="1">
      <c r="A8" s="171" t="s">
        <v>66</v>
      </c>
      <c r="B8" s="368"/>
      <c r="C8" s="369"/>
      <c r="D8" s="113"/>
      <c r="E8" s="113"/>
      <c r="F8" s="113"/>
      <c r="G8" s="113"/>
      <c r="H8" s="113"/>
      <c r="I8" s="113"/>
      <c r="J8" s="32"/>
      <c r="K8" s="32"/>
      <c r="L8" s="32"/>
      <c r="M8" s="32"/>
      <c r="N8" s="32"/>
      <c r="O8" s="32"/>
      <c r="P8" s="32"/>
      <c r="Q8" s="32"/>
      <c r="R8" s="32"/>
    </row>
    <row r="9" spans="1:18" ht="18" customHeight="1">
      <c r="A9" s="171" t="s">
        <v>67</v>
      </c>
      <c r="B9" s="368"/>
      <c r="C9" s="369"/>
      <c r="D9" s="113"/>
      <c r="E9" s="113"/>
      <c r="F9" s="113"/>
      <c r="G9" s="113"/>
      <c r="H9" s="113"/>
      <c r="I9" s="113"/>
      <c r="J9" s="32"/>
      <c r="K9" s="32"/>
      <c r="L9" s="32"/>
      <c r="M9" s="32"/>
      <c r="N9" s="32"/>
      <c r="O9" s="32"/>
      <c r="P9" s="32"/>
      <c r="Q9" s="32"/>
      <c r="R9" s="32"/>
    </row>
    <row r="10" spans="1:18" ht="18" customHeight="1">
      <c r="A10" s="171" t="s">
        <v>68</v>
      </c>
      <c r="B10" s="368"/>
      <c r="C10" s="369"/>
      <c r="D10" s="113"/>
      <c r="E10" s="113"/>
      <c r="F10" s="113"/>
      <c r="G10" s="113"/>
      <c r="H10" s="113"/>
      <c r="I10" s="113"/>
      <c r="J10" s="32"/>
      <c r="K10" s="32"/>
      <c r="L10" s="32"/>
      <c r="M10" s="32"/>
      <c r="N10" s="32"/>
      <c r="O10" s="32"/>
      <c r="P10" s="32"/>
      <c r="Q10" s="32"/>
      <c r="R10" s="32"/>
    </row>
    <row r="11" spans="1:18" ht="18" customHeight="1">
      <c r="A11" s="171" t="s">
        <v>99</v>
      </c>
      <c r="B11" s="368"/>
      <c r="C11" s="369"/>
      <c r="D11" s="113"/>
      <c r="E11" s="113"/>
      <c r="F11" s="113"/>
      <c r="G11" s="113"/>
      <c r="H11" s="113"/>
      <c r="I11" s="113"/>
      <c r="J11" s="32"/>
      <c r="K11" s="32"/>
      <c r="L11" s="32"/>
      <c r="M11" s="32"/>
      <c r="N11" s="32"/>
      <c r="O11" s="32"/>
      <c r="P11" s="32"/>
      <c r="Q11" s="32"/>
      <c r="R11" s="32"/>
    </row>
    <row r="12" spans="1:18" ht="18" customHeight="1">
      <c r="A12" s="171" t="s">
        <v>100</v>
      </c>
      <c r="B12" s="368"/>
      <c r="C12" s="369"/>
      <c r="D12" s="113"/>
      <c r="E12" s="113"/>
      <c r="F12" s="113"/>
      <c r="G12" s="113"/>
      <c r="H12" s="113"/>
      <c r="I12" s="113"/>
      <c r="J12" s="32"/>
      <c r="K12" s="32"/>
      <c r="L12" s="32"/>
      <c r="M12" s="32"/>
      <c r="N12" s="32"/>
      <c r="O12" s="32"/>
      <c r="P12" s="32"/>
      <c r="Q12" s="32"/>
      <c r="R12" s="32"/>
    </row>
    <row r="13" spans="1:18" ht="18" customHeight="1">
      <c r="A13" s="171" t="s">
        <v>101</v>
      </c>
      <c r="B13" s="368"/>
      <c r="C13" s="369"/>
      <c r="D13" s="113"/>
      <c r="E13" s="113"/>
      <c r="F13" s="113"/>
      <c r="G13" s="113"/>
      <c r="H13" s="113"/>
      <c r="I13" s="113"/>
      <c r="J13" s="32"/>
      <c r="K13" s="32"/>
      <c r="L13" s="32"/>
      <c r="M13" s="32"/>
      <c r="N13" s="32"/>
      <c r="O13" s="32"/>
      <c r="P13" s="32"/>
      <c r="Q13" s="32"/>
      <c r="R13" s="32"/>
    </row>
    <row r="14" spans="1:18" ht="18" customHeight="1">
      <c r="A14" s="171" t="s">
        <v>102</v>
      </c>
      <c r="B14" s="368"/>
      <c r="C14" s="369"/>
      <c r="D14" s="113"/>
      <c r="E14" s="113"/>
      <c r="F14" s="113"/>
      <c r="G14" s="113"/>
      <c r="H14" s="113"/>
      <c r="I14" s="113"/>
      <c r="J14" s="34"/>
      <c r="K14" s="34"/>
      <c r="L14" s="34"/>
      <c r="M14" s="34"/>
      <c r="N14" s="34"/>
      <c r="O14" s="34"/>
      <c r="P14" s="34"/>
      <c r="Q14" s="34"/>
      <c r="R14" s="34"/>
    </row>
    <row r="15" spans="1:18" ht="31.5" customHeight="1">
      <c r="A15" s="113"/>
      <c r="B15" s="113"/>
      <c r="C15" s="113"/>
      <c r="D15" s="172"/>
      <c r="E15" s="172"/>
      <c r="F15" s="172"/>
      <c r="G15" s="304"/>
      <c r="H15" s="304"/>
      <c r="I15" s="304"/>
      <c r="J15" s="35"/>
      <c r="K15" s="35"/>
      <c r="L15" s="35"/>
      <c r="M15" s="35"/>
      <c r="N15" s="35"/>
      <c r="O15" s="35"/>
      <c r="P15" s="35"/>
      <c r="Q15" s="35"/>
      <c r="R15" s="35"/>
    </row>
    <row r="16" spans="1:18" ht="21" customHeight="1">
      <c r="A16" s="173" t="s">
        <v>69</v>
      </c>
      <c r="B16" s="113"/>
      <c r="C16" s="113"/>
      <c r="D16" s="172"/>
      <c r="E16" s="172"/>
      <c r="F16" s="172"/>
      <c r="G16" s="304"/>
      <c r="H16" s="304"/>
      <c r="I16" s="304"/>
      <c r="J16" s="32"/>
      <c r="K16" s="32"/>
      <c r="L16" s="32"/>
      <c r="M16" s="32"/>
      <c r="N16" s="32"/>
      <c r="O16" s="32"/>
      <c r="P16" s="32"/>
      <c r="Q16" s="32"/>
      <c r="R16" s="32"/>
    </row>
    <row r="17" spans="1:18" ht="36.75" customHeight="1">
      <c r="A17" s="442" t="s">
        <v>96</v>
      </c>
      <c r="B17" s="442"/>
      <c r="C17" s="442"/>
      <c r="D17" s="113"/>
      <c r="E17" s="113"/>
      <c r="F17" s="113"/>
      <c r="G17" s="113"/>
      <c r="H17" s="113"/>
      <c r="I17" s="113"/>
      <c r="J17" s="32"/>
      <c r="K17" s="32"/>
      <c r="L17" s="32"/>
      <c r="M17" s="32"/>
      <c r="N17" s="32"/>
      <c r="O17" s="32"/>
      <c r="P17" s="32"/>
      <c r="Q17" s="32"/>
      <c r="R17" s="32"/>
    </row>
    <row r="18" spans="1:18" ht="111.75" customHeight="1">
      <c r="A18" s="442" t="s">
        <v>70</v>
      </c>
      <c r="B18" s="442"/>
      <c r="C18" s="442"/>
      <c r="D18" s="113"/>
      <c r="E18" s="113"/>
      <c r="F18" s="113"/>
      <c r="G18" s="113"/>
      <c r="H18" s="113"/>
      <c r="I18" s="113"/>
      <c r="J18" s="32"/>
      <c r="K18" s="32"/>
      <c r="L18" s="32"/>
      <c r="M18" s="32"/>
      <c r="N18" s="32"/>
      <c r="O18" s="32"/>
      <c r="P18" s="32"/>
      <c r="Q18" s="32"/>
      <c r="R18" s="32"/>
    </row>
    <row r="19" spans="1:18">
      <c r="A19" s="113"/>
      <c r="B19" s="113"/>
      <c r="C19" s="113"/>
      <c r="D19" s="113"/>
      <c r="E19" s="113"/>
      <c r="F19" s="113"/>
      <c r="G19" s="113"/>
      <c r="H19" s="113"/>
      <c r="I19" s="113"/>
      <c r="J19" s="32"/>
      <c r="K19" s="32"/>
      <c r="L19" s="32"/>
      <c r="M19" s="32"/>
      <c r="N19" s="32"/>
      <c r="O19" s="32"/>
      <c r="P19" s="32"/>
      <c r="Q19" s="32"/>
      <c r="R19" s="32"/>
    </row>
    <row r="20" spans="1:18">
      <c r="A20" s="152"/>
      <c r="B20" s="152"/>
      <c r="C20" s="152"/>
      <c r="D20" s="152"/>
      <c r="E20" s="152"/>
      <c r="F20" s="152"/>
      <c r="G20" s="152"/>
      <c r="H20" s="152"/>
      <c r="I20" s="152"/>
      <c r="J20" s="32"/>
      <c r="K20" s="32"/>
      <c r="L20" s="32"/>
      <c r="M20" s="32"/>
      <c r="N20" s="32"/>
      <c r="O20" s="32"/>
      <c r="P20" s="32"/>
      <c r="Q20" s="32"/>
      <c r="R20" s="32"/>
    </row>
    <row r="21" spans="1:18">
      <c r="A21" s="113"/>
      <c r="B21" s="113"/>
      <c r="C21" s="113"/>
      <c r="D21" s="113"/>
      <c r="E21" s="113"/>
      <c r="F21" s="113"/>
      <c r="G21" s="113"/>
      <c r="H21" s="113"/>
      <c r="I21" s="113"/>
      <c r="J21" s="32"/>
      <c r="K21" s="32"/>
      <c r="L21" s="32"/>
      <c r="M21" s="32"/>
      <c r="N21" s="32"/>
      <c r="O21" s="32"/>
      <c r="P21" s="32"/>
      <c r="Q21" s="32"/>
      <c r="R21" s="32"/>
    </row>
    <row r="22" spans="1:18">
      <c r="A22" s="152"/>
      <c r="B22" s="152"/>
      <c r="C22" s="152"/>
      <c r="D22" s="152"/>
      <c r="E22" s="152"/>
      <c r="F22" s="152"/>
      <c r="G22" s="152"/>
      <c r="H22" s="152"/>
      <c r="I22" s="152"/>
      <c r="J22" s="32"/>
      <c r="K22" s="32"/>
      <c r="L22" s="32"/>
      <c r="M22" s="32"/>
      <c r="N22" s="32"/>
      <c r="O22" s="32"/>
      <c r="P22" s="32"/>
      <c r="Q22" s="32"/>
      <c r="R22" s="32"/>
    </row>
    <row r="23" spans="1:18">
      <c r="A23" s="113"/>
      <c r="B23" s="113"/>
      <c r="C23" s="113"/>
      <c r="D23" s="113"/>
      <c r="E23" s="113"/>
      <c r="F23" s="113"/>
      <c r="G23" s="113"/>
      <c r="H23" s="113"/>
      <c r="I23" s="113"/>
      <c r="J23" s="32"/>
      <c r="K23" s="32"/>
      <c r="L23" s="32"/>
      <c r="M23" s="32"/>
      <c r="N23" s="32"/>
      <c r="O23" s="32"/>
      <c r="P23" s="32"/>
      <c r="Q23" s="32"/>
      <c r="R23" s="32"/>
    </row>
    <row r="24" spans="1:18">
      <c r="A24" s="152"/>
      <c r="B24" s="152"/>
      <c r="C24" s="152"/>
      <c r="D24" s="152"/>
      <c r="E24" s="152"/>
      <c r="F24" s="152"/>
      <c r="G24" s="152"/>
      <c r="H24" s="152"/>
      <c r="I24" s="152"/>
      <c r="J24" s="32"/>
      <c r="K24" s="32"/>
      <c r="L24" s="32"/>
      <c r="M24" s="32"/>
      <c r="N24" s="32"/>
      <c r="O24" s="32"/>
      <c r="P24" s="32"/>
      <c r="Q24" s="32"/>
      <c r="R24" s="32"/>
    </row>
    <row r="25" spans="1:18">
      <c r="A25" s="113"/>
      <c r="B25" s="113"/>
      <c r="C25" s="113"/>
      <c r="D25" s="113"/>
      <c r="E25" s="113"/>
      <c r="F25" s="113"/>
      <c r="G25" s="113"/>
      <c r="H25" s="113"/>
      <c r="I25" s="113"/>
      <c r="J25" s="32"/>
      <c r="K25" s="32"/>
      <c r="L25" s="32"/>
      <c r="M25" s="32"/>
      <c r="N25" s="32"/>
      <c r="O25" s="32"/>
      <c r="P25" s="32"/>
      <c r="Q25" s="32"/>
      <c r="R25" s="32"/>
    </row>
    <row r="26" spans="1:18">
      <c r="A26" s="152"/>
      <c r="B26" s="152"/>
      <c r="C26" s="152"/>
      <c r="D26" s="152"/>
      <c r="E26" s="152"/>
      <c r="F26" s="152"/>
      <c r="G26" s="152"/>
      <c r="H26" s="152"/>
      <c r="I26" s="152"/>
      <c r="J26" s="32"/>
      <c r="K26" s="32"/>
      <c r="L26" s="32"/>
      <c r="M26" s="32"/>
      <c r="N26" s="32"/>
      <c r="O26" s="32"/>
      <c r="P26" s="32"/>
      <c r="Q26" s="32"/>
      <c r="R26" s="32"/>
    </row>
    <row r="27" spans="1:18">
      <c r="A27" s="113"/>
      <c r="B27" s="113"/>
      <c r="C27" s="113"/>
      <c r="D27" s="113"/>
      <c r="E27" s="113"/>
      <c r="F27" s="113"/>
      <c r="G27" s="113"/>
      <c r="H27" s="113"/>
      <c r="I27" s="113"/>
      <c r="J27" s="32"/>
      <c r="K27" s="32"/>
      <c r="L27" s="32"/>
      <c r="M27" s="32"/>
      <c r="N27" s="32"/>
      <c r="O27" s="32"/>
      <c r="P27" s="32"/>
      <c r="Q27" s="32"/>
      <c r="R27" s="32"/>
    </row>
    <row r="28" spans="1:18">
      <c r="A28" s="152"/>
      <c r="B28" s="152"/>
      <c r="C28" s="152"/>
      <c r="D28" s="152"/>
      <c r="E28" s="152"/>
      <c r="F28" s="152"/>
      <c r="G28" s="152"/>
      <c r="H28" s="152"/>
      <c r="I28" s="152"/>
      <c r="J28" s="32"/>
      <c r="K28" s="32"/>
      <c r="L28" s="32"/>
      <c r="M28" s="32"/>
      <c r="N28" s="32"/>
      <c r="O28" s="32"/>
      <c r="P28" s="32"/>
      <c r="Q28" s="32"/>
      <c r="R28" s="32"/>
    </row>
    <row r="29" spans="1:18">
      <c r="A29" s="113"/>
      <c r="B29" s="113"/>
      <c r="C29" s="113"/>
      <c r="D29" s="113"/>
      <c r="E29" s="113"/>
      <c r="F29" s="113"/>
      <c r="G29" s="113"/>
      <c r="H29" s="113"/>
      <c r="I29" s="113"/>
      <c r="J29" s="32"/>
      <c r="K29" s="32"/>
      <c r="L29" s="32"/>
      <c r="M29" s="32"/>
      <c r="N29" s="32"/>
      <c r="O29" s="32"/>
      <c r="P29" s="32"/>
      <c r="Q29" s="32"/>
      <c r="R29" s="32"/>
    </row>
    <row r="30" spans="1:18">
      <c r="A30" s="152"/>
      <c r="B30" s="152"/>
      <c r="C30" s="152"/>
      <c r="D30" s="152"/>
      <c r="E30" s="152"/>
      <c r="F30" s="152"/>
      <c r="G30" s="152"/>
      <c r="H30" s="152"/>
      <c r="I30" s="152"/>
      <c r="J30" s="32"/>
      <c r="K30" s="32"/>
      <c r="L30" s="32"/>
      <c r="M30" s="32"/>
      <c r="N30" s="32"/>
      <c r="O30" s="32"/>
      <c r="P30" s="32"/>
      <c r="Q30" s="32"/>
      <c r="R30" s="32"/>
    </row>
    <row r="31" spans="1:18">
      <c r="A31" s="113"/>
      <c r="B31" s="113"/>
      <c r="C31" s="113"/>
      <c r="D31" s="113"/>
      <c r="E31" s="113"/>
      <c r="F31" s="113"/>
      <c r="G31" s="113"/>
      <c r="H31" s="113"/>
      <c r="I31" s="113"/>
      <c r="J31" s="32"/>
      <c r="K31" s="32"/>
      <c r="L31" s="32"/>
      <c r="M31" s="32"/>
      <c r="N31" s="32"/>
      <c r="O31" s="32"/>
      <c r="P31" s="32"/>
      <c r="Q31" s="32"/>
      <c r="R31" s="32"/>
    </row>
    <row r="32" spans="1:18">
      <c r="A32" s="152"/>
      <c r="B32" s="152"/>
      <c r="C32" s="152"/>
      <c r="D32" s="152"/>
      <c r="E32" s="152"/>
      <c r="F32" s="152"/>
      <c r="G32" s="152"/>
      <c r="H32" s="152"/>
      <c r="I32" s="152"/>
      <c r="J32" s="32"/>
      <c r="K32" s="32"/>
      <c r="L32" s="32"/>
      <c r="M32" s="32"/>
      <c r="N32" s="32"/>
      <c r="O32" s="32"/>
      <c r="P32" s="32"/>
      <c r="Q32" s="32"/>
      <c r="R32" s="32"/>
    </row>
    <row r="33" spans="1:18">
      <c r="A33" s="113"/>
      <c r="B33" s="113"/>
      <c r="C33" s="113"/>
      <c r="D33" s="113"/>
      <c r="E33" s="113"/>
      <c r="F33" s="113"/>
      <c r="G33" s="113"/>
      <c r="H33" s="113"/>
      <c r="I33" s="113"/>
      <c r="J33" s="32"/>
      <c r="K33" s="32"/>
      <c r="L33" s="32"/>
      <c r="M33" s="32"/>
      <c r="N33" s="32"/>
      <c r="O33" s="32"/>
      <c r="P33" s="32"/>
      <c r="Q33" s="32"/>
      <c r="R33" s="32"/>
    </row>
    <row r="34" spans="1:18">
      <c r="A34" s="152"/>
      <c r="B34" s="152"/>
      <c r="C34" s="152"/>
      <c r="D34" s="152"/>
      <c r="E34" s="152"/>
      <c r="F34" s="152"/>
      <c r="G34" s="152"/>
      <c r="H34" s="152"/>
      <c r="I34" s="152"/>
      <c r="J34" s="32"/>
      <c r="K34" s="32"/>
      <c r="L34" s="32"/>
      <c r="M34" s="32"/>
      <c r="N34" s="32"/>
      <c r="O34" s="32"/>
      <c r="P34" s="32"/>
      <c r="Q34" s="32"/>
      <c r="R34" s="32"/>
    </row>
    <row r="35" spans="1:18">
      <c r="A35" s="113"/>
      <c r="B35" s="113"/>
      <c r="C35" s="113"/>
      <c r="D35" s="113"/>
      <c r="E35" s="113"/>
      <c r="F35" s="113"/>
      <c r="G35" s="113"/>
      <c r="H35" s="113"/>
      <c r="I35" s="113"/>
      <c r="J35" s="32"/>
      <c r="K35" s="32"/>
      <c r="L35" s="32"/>
      <c r="M35" s="32"/>
      <c r="N35" s="32"/>
      <c r="O35" s="32"/>
      <c r="P35" s="32"/>
      <c r="Q35" s="32"/>
      <c r="R35" s="32"/>
    </row>
    <row r="36" spans="1:18">
      <c r="A36" s="152"/>
      <c r="B36" s="152"/>
      <c r="C36" s="152"/>
      <c r="D36" s="152"/>
      <c r="E36" s="152"/>
      <c r="F36" s="152"/>
      <c r="G36" s="152"/>
      <c r="H36" s="152"/>
      <c r="I36" s="152"/>
      <c r="J36" s="32"/>
      <c r="K36" s="32"/>
      <c r="L36" s="32"/>
      <c r="M36" s="32"/>
      <c r="N36" s="32"/>
      <c r="O36" s="32"/>
      <c r="P36" s="32"/>
      <c r="Q36" s="32"/>
      <c r="R36" s="32"/>
    </row>
    <row r="37" spans="1:18">
      <c r="A37" s="113"/>
      <c r="B37" s="113"/>
      <c r="C37" s="113"/>
      <c r="D37" s="113"/>
      <c r="E37" s="113"/>
      <c r="F37" s="113"/>
      <c r="G37" s="113"/>
      <c r="H37" s="113"/>
      <c r="I37" s="113"/>
      <c r="J37" s="32"/>
      <c r="K37" s="32"/>
      <c r="L37" s="32"/>
      <c r="M37" s="32"/>
      <c r="N37" s="32"/>
      <c r="O37" s="32"/>
      <c r="P37" s="32"/>
      <c r="Q37" s="32"/>
      <c r="R37" s="32"/>
    </row>
    <row r="38" spans="1:18">
      <c r="A38" s="152"/>
      <c r="B38" s="152"/>
      <c r="C38" s="152"/>
      <c r="D38" s="152"/>
      <c r="E38" s="152"/>
      <c r="F38" s="152"/>
      <c r="G38" s="152"/>
      <c r="H38" s="152"/>
      <c r="I38" s="152"/>
      <c r="J38" s="32"/>
      <c r="K38" s="32"/>
      <c r="L38" s="32"/>
      <c r="M38" s="32"/>
      <c r="N38" s="32"/>
      <c r="O38" s="32"/>
      <c r="P38" s="32"/>
      <c r="Q38" s="32"/>
      <c r="R38" s="32"/>
    </row>
    <row r="39" spans="1:18">
      <c r="A39" s="113"/>
      <c r="B39" s="113"/>
      <c r="C39" s="113"/>
      <c r="D39" s="113"/>
      <c r="E39" s="113"/>
      <c r="F39" s="113"/>
      <c r="G39" s="113"/>
      <c r="H39" s="113"/>
      <c r="I39" s="113"/>
      <c r="J39" s="32"/>
      <c r="K39" s="32"/>
      <c r="L39" s="32"/>
      <c r="M39" s="32"/>
      <c r="N39" s="32"/>
      <c r="O39" s="32"/>
      <c r="P39" s="32"/>
      <c r="Q39" s="32"/>
      <c r="R39" s="32"/>
    </row>
    <row r="40" spans="1:18">
      <c r="A40" s="152"/>
      <c r="B40" s="152"/>
      <c r="C40" s="152"/>
      <c r="D40" s="152"/>
      <c r="E40" s="152"/>
      <c r="F40" s="152"/>
      <c r="G40" s="152"/>
      <c r="H40" s="152"/>
      <c r="I40" s="152"/>
      <c r="J40" s="32"/>
      <c r="K40" s="32"/>
      <c r="L40" s="32"/>
      <c r="M40" s="32"/>
      <c r="N40" s="32"/>
      <c r="O40" s="32"/>
      <c r="P40" s="32"/>
      <c r="Q40" s="32"/>
      <c r="R40" s="32"/>
    </row>
    <row r="41" spans="1:18">
      <c r="A41" s="113"/>
      <c r="B41" s="113"/>
      <c r="C41" s="113"/>
      <c r="D41" s="113"/>
      <c r="E41" s="113"/>
      <c r="F41" s="113"/>
      <c r="G41" s="113"/>
      <c r="H41" s="113"/>
      <c r="I41" s="113"/>
      <c r="J41" s="206"/>
      <c r="K41" s="206"/>
      <c r="L41" s="206"/>
      <c r="M41" s="206"/>
      <c r="N41" s="206"/>
      <c r="O41" s="206"/>
      <c r="P41" s="206"/>
      <c r="Q41" s="206"/>
      <c r="R41" s="206"/>
    </row>
    <row r="42" spans="1:18">
      <c r="A42" s="152"/>
      <c r="B42" s="152"/>
      <c r="C42" s="152"/>
      <c r="D42" s="152"/>
      <c r="E42" s="152"/>
      <c r="F42" s="152"/>
      <c r="G42" s="152"/>
      <c r="H42" s="152"/>
      <c r="I42" s="152"/>
      <c r="J42" s="206"/>
      <c r="K42" s="206"/>
      <c r="L42" s="206"/>
      <c r="M42" s="206"/>
      <c r="N42" s="206"/>
      <c r="O42" s="206"/>
      <c r="P42" s="206"/>
      <c r="Q42" s="206"/>
      <c r="R42" s="206"/>
    </row>
    <row r="43" spans="1:18">
      <c r="A43" s="113"/>
      <c r="B43" s="113"/>
      <c r="C43" s="113"/>
      <c r="D43" s="113"/>
      <c r="E43" s="113"/>
      <c r="F43" s="113"/>
      <c r="G43" s="113"/>
      <c r="H43" s="113"/>
      <c r="I43" s="113"/>
      <c r="J43" s="206"/>
      <c r="K43" s="206"/>
      <c r="L43" s="206"/>
      <c r="M43" s="206"/>
      <c r="N43" s="206"/>
      <c r="O43" s="206"/>
      <c r="P43" s="206"/>
      <c r="Q43" s="206"/>
      <c r="R43" s="206"/>
    </row>
    <row r="44" spans="1:18">
      <c r="A44" s="152"/>
      <c r="B44" s="152"/>
      <c r="C44" s="152"/>
      <c r="D44" s="152"/>
      <c r="E44" s="152"/>
      <c r="F44" s="152"/>
      <c r="G44" s="152"/>
      <c r="H44" s="152"/>
      <c r="I44" s="152"/>
      <c r="J44" s="206"/>
      <c r="K44" s="206"/>
      <c r="L44" s="206"/>
      <c r="M44" s="206"/>
      <c r="N44" s="206"/>
      <c r="O44" s="206"/>
      <c r="P44" s="206"/>
      <c r="Q44" s="206"/>
      <c r="R44" s="206"/>
    </row>
    <row r="45" spans="1:18">
      <c r="A45" s="113"/>
      <c r="B45" s="113"/>
      <c r="C45" s="113"/>
      <c r="D45" s="113"/>
      <c r="E45" s="113"/>
      <c r="F45" s="113"/>
      <c r="G45" s="113"/>
      <c r="H45" s="113"/>
      <c r="I45" s="113"/>
      <c r="J45" s="206"/>
      <c r="K45" s="206"/>
      <c r="L45" s="206"/>
      <c r="M45" s="206"/>
      <c r="N45" s="206"/>
      <c r="O45" s="206"/>
      <c r="P45" s="206"/>
      <c r="Q45" s="206"/>
      <c r="R45" s="206"/>
    </row>
    <row r="46" spans="1:18">
      <c r="A46" s="152"/>
      <c r="B46" s="152"/>
      <c r="C46" s="152"/>
      <c r="D46" s="152"/>
      <c r="E46" s="152"/>
      <c r="F46" s="152"/>
      <c r="G46" s="152"/>
      <c r="H46" s="152"/>
      <c r="I46" s="152"/>
      <c r="J46" s="206"/>
      <c r="K46" s="206"/>
      <c r="L46" s="206"/>
      <c r="M46" s="206"/>
      <c r="N46" s="206"/>
      <c r="O46" s="206"/>
      <c r="P46" s="206"/>
      <c r="Q46" s="206"/>
      <c r="R46" s="206"/>
    </row>
    <row r="47" spans="1:18">
      <c r="A47" s="113"/>
      <c r="B47" s="113"/>
      <c r="C47" s="113"/>
      <c r="D47" s="113"/>
      <c r="E47" s="113"/>
      <c r="F47" s="113"/>
      <c r="G47" s="113"/>
      <c r="H47" s="113"/>
      <c r="I47" s="113"/>
      <c r="J47" s="206"/>
      <c r="K47" s="206"/>
      <c r="L47" s="206"/>
      <c r="M47" s="206"/>
      <c r="N47" s="206"/>
      <c r="O47" s="206"/>
      <c r="P47" s="206"/>
      <c r="Q47" s="206"/>
      <c r="R47" s="206"/>
    </row>
    <row r="48" spans="1:18">
      <c r="A48" s="152"/>
      <c r="B48" s="152"/>
      <c r="C48" s="152"/>
      <c r="D48" s="152"/>
      <c r="E48" s="152"/>
      <c r="F48" s="152"/>
      <c r="G48" s="152"/>
      <c r="H48" s="152"/>
      <c r="I48" s="152"/>
      <c r="J48" s="206"/>
      <c r="K48" s="206"/>
      <c r="L48" s="206"/>
      <c r="M48" s="206"/>
      <c r="N48" s="206"/>
      <c r="O48" s="206"/>
      <c r="P48" s="206"/>
      <c r="Q48" s="206"/>
      <c r="R48" s="206"/>
    </row>
    <row r="49" spans="1:18">
      <c r="A49" s="113"/>
      <c r="B49" s="113"/>
      <c r="C49" s="113"/>
      <c r="D49" s="113"/>
      <c r="E49" s="113"/>
      <c r="F49" s="113"/>
      <c r="G49" s="113"/>
      <c r="H49" s="113"/>
      <c r="I49" s="113"/>
      <c r="J49" s="206"/>
      <c r="K49" s="206"/>
      <c r="L49" s="206"/>
      <c r="M49" s="206"/>
      <c r="N49" s="206"/>
      <c r="O49" s="206"/>
      <c r="P49" s="206"/>
      <c r="Q49" s="206"/>
      <c r="R49" s="206"/>
    </row>
    <row r="50" spans="1:18">
      <c r="A50" s="152"/>
      <c r="B50" s="152"/>
      <c r="C50" s="152"/>
      <c r="D50" s="152"/>
      <c r="E50" s="152"/>
      <c r="F50" s="152"/>
      <c r="G50" s="152"/>
      <c r="H50" s="152"/>
      <c r="I50" s="152"/>
      <c r="J50" s="206"/>
      <c r="K50" s="206"/>
      <c r="L50" s="206"/>
      <c r="M50" s="206"/>
      <c r="N50" s="206"/>
      <c r="O50" s="206"/>
      <c r="P50" s="206"/>
      <c r="Q50" s="206"/>
      <c r="R50" s="206"/>
    </row>
    <row r="51" spans="1:18">
      <c r="A51" s="113"/>
      <c r="B51" s="113"/>
      <c r="C51" s="113"/>
      <c r="D51" s="113"/>
      <c r="E51" s="113"/>
      <c r="F51" s="113"/>
      <c r="G51" s="113"/>
      <c r="H51" s="113"/>
      <c r="I51" s="113"/>
      <c r="J51" s="206"/>
      <c r="K51" s="206"/>
      <c r="L51" s="206"/>
      <c r="M51" s="206"/>
      <c r="N51" s="206"/>
      <c r="O51" s="206"/>
      <c r="P51" s="206"/>
      <c r="Q51" s="206"/>
      <c r="R51" s="206"/>
    </row>
  </sheetData>
  <mergeCells count="3">
    <mergeCell ref="A17:C17"/>
    <mergeCell ref="A18:C18"/>
    <mergeCell ref="A4:F4"/>
  </mergeCells>
  <pageMargins left="0.7" right="0.7" top="0.75" bottom="0.75" header="0.3" footer="0.3"/>
  <pageSetup orientation="landscape"/>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3399"/>
    <pageSetUpPr fitToPage="1"/>
  </sheetPr>
  <dimension ref="A1:U50"/>
  <sheetViews>
    <sheetView tabSelected="1" topLeftCell="A2" workbookViewId="0">
      <selection activeCell="A10" sqref="A10:XFD10"/>
    </sheetView>
  </sheetViews>
  <sheetFormatPr baseColWidth="10" defaultColWidth="8.83203125" defaultRowHeight="12" x14ac:dyDescent="0"/>
  <cols>
    <col min="1" max="1" width="28" style="29" customWidth="1"/>
    <col min="2" max="2" width="10.6640625" style="31" customWidth="1"/>
    <col min="3" max="3" width="24.6640625" style="31" customWidth="1"/>
    <col min="4" max="4" width="10.6640625" style="31" customWidth="1"/>
    <col min="5" max="5" width="24.6640625" style="31" customWidth="1"/>
    <col min="6" max="6" width="10.6640625" style="31" customWidth="1"/>
    <col min="7" max="7" width="24.6640625" style="31" customWidth="1"/>
    <col min="8" max="18" width="8.83203125" style="37"/>
    <col min="19" max="21" width="8.83203125" style="31"/>
    <col min="22" max="22" width="11.83203125" style="31" customWidth="1"/>
    <col min="23" max="23" width="13.6640625" style="31" customWidth="1"/>
    <col min="24" max="24" width="10.1640625" style="31" customWidth="1"/>
    <col min="25" max="256" width="8.83203125" style="31"/>
    <col min="257" max="257" width="12.6640625" style="31" customWidth="1"/>
    <col min="258" max="258" width="14.83203125" style="31" customWidth="1"/>
    <col min="259" max="259" width="18.83203125" style="31" customWidth="1"/>
    <col min="260" max="261" width="10.6640625" style="31" customWidth="1"/>
    <col min="262" max="262" width="9.6640625" style="31" customWidth="1"/>
    <col min="263" max="263" width="10.6640625" style="31" customWidth="1"/>
    <col min="264" max="264" width="19" style="31" customWidth="1"/>
    <col min="265" max="266" width="10.6640625" style="31" customWidth="1"/>
    <col min="267" max="267" width="9.6640625" style="31" customWidth="1"/>
    <col min="268" max="272" width="8.83203125" style="31"/>
    <col min="273" max="274" width="17.5" style="31" customWidth="1"/>
    <col min="275" max="277" width="8.83203125" style="31"/>
    <col min="278" max="278" width="11.83203125" style="31" customWidth="1"/>
    <col min="279" max="279" width="13.6640625" style="31" customWidth="1"/>
    <col min="280" max="280" width="10.1640625" style="31" customWidth="1"/>
    <col min="281" max="512" width="8.83203125" style="31"/>
    <col min="513" max="513" width="12.6640625" style="31" customWidth="1"/>
    <col min="514" max="514" width="14.83203125" style="31" customWidth="1"/>
    <col min="515" max="515" width="18.83203125" style="31" customWidth="1"/>
    <col min="516" max="517" width="10.6640625" style="31" customWidth="1"/>
    <col min="518" max="518" width="9.6640625" style="31" customWidth="1"/>
    <col min="519" max="519" width="10.6640625" style="31" customWidth="1"/>
    <col min="520" max="520" width="19" style="31" customWidth="1"/>
    <col min="521" max="522" width="10.6640625" style="31" customWidth="1"/>
    <col min="523" max="523" width="9.6640625" style="31" customWidth="1"/>
    <col min="524" max="528" width="8.83203125" style="31"/>
    <col min="529" max="530" width="17.5" style="31" customWidth="1"/>
    <col min="531" max="533" width="8.83203125" style="31"/>
    <col min="534" max="534" width="11.83203125" style="31" customWidth="1"/>
    <col min="535" max="535" width="13.6640625" style="31" customWidth="1"/>
    <col min="536" max="536" width="10.1640625" style="31" customWidth="1"/>
    <col min="537" max="768" width="8.83203125" style="31"/>
    <col min="769" max="769" width="12.6640625" style="31" customWidth="1"/>
    <col min="770" max="770" width="14.83203125" style="31" customWidth="1"/>
    <col min="771" max="771" width="18.83203125" style="31" customWidth="1"/>
    <col min="772" max="773" width="10.6640625" style="31" customWidth="1"/>
    <col min="774" max="774" width="9.6640625" style="31" customWidth="1"/>
    <col min="775" max="775" width="10.6640625" style="31" customWidth="1"/>
    <col min="776" max="776" width="19" style="31" customWidth="1"/>
    <col min="777" max="778" width="10.6640625" style="31" customWidth="1"/>
    <col min="779" max="779" width="9.6640625" style="31" customWidth="1"/>
    <col min="780" max="784" width="8.83203125" style="31"/>
    <col min="785" max="786" width="17.5" style="31" customWidth="1"/>
    <col min="787" max="789" width="8.83203125" style="31"/>
    <col min="790" max="790" width="11.83203125" style="31" customWidth="1"/>
    <col min="791" max="791" width="13.6640625" style="31" customWidth="1"/>
    <col min="792" max="792" width="10.1640625" style="31" customWidth="1"/>
    <col min="793" max="1024" width="8.83203125" style="31"/>
    <col min="1025" max="1025" width="12.6640625" style="31" customWidth="1"/>
    <col min="1026" max="1026" width="14.83203125" style="31" customWidth="1"/>
    <col min="1027" max="1027" width="18.83203125" style="31" customWidth="1"/>
    <col min="1028" max="1029" width="10.6640625" style="31" customWidth="1"/>
    <col min="1030" max="1030" width="9.6640625" style="31" customWidth="1"/>
    <col min="1031" max="1031" width="10.6640625" style="31" customWidth="1"/>
    <col min="1032" max="1032" width="19" style="31" customWidth="1"/>
    <col min="1033" max="1034" width="10.6640625" style="31" customWidth="1"/>
    <col min="1035" max="1035" width="9.6640625" style="31" customWidth="1"/>
    <col min="1036" max="1040" width="8.83203125" style="31"/>
    <col min="1041" max="1042" width="17.5" style="31" customWidth="1"/>
    <col min="1043" max="1045" width="8.83203125" style="31"/>
    <col min="1046" max="1046" width="11.83203125" style="31" customWidth="1"/>
    <col min="1047" max="1047" width="13.6640625" style="31" customWidth="1"/>
    <col min="1048" max="1048" width="10.1640625" style="31" customWidth="1"/>
    <col min="1049" max="1280" width="8.83203125" style="31"/>
    <col min="1281" max="1281" width="12.6640625" style="31" customWidth="1"/>
    <col min="1282" max="1282" width="14.83203125" style="31" customWidth="1"/>
    <col min="1283" max="1283" width="18.83203125" style="31" customWidth="1"/>
    <col min="1284" max="1285" width="10.6640625" style="31" customWidth="1"/>
    <col min="1286" max="1286" width="9.6640625" style="31" customWidth="1"/>
    <col min="1287" max="1287" width="10.6640625" style="31" customWidth="1"/>
    <col min="1288" max="1288" width="19" style="31" customWidth="1"/>
    <col min="1289" max="1290" width="10.6640625" style="31" customWidth="1"/>
    <col min="1291" max="1291" width="9.6640625" style="31" customWidth="1"/>
    <col min="1292" max="1296" width="8.83203125" style="31"/>
    <col min="1297" max="1298" width="17.5" style="31" customWidth="1"/>
    <col min="1299" max="1301" width="8.83203125" style="31"/>
    <col min="1302" max="1302" width="11.83203125" style="31" customWidth="1"/>
    <col min="1303" max="1303" width="13.6640625" style="31" customWidth="1"/>
    <col min="1304" max="1304" width="10.1640625" style="31" customWidth="1"/>
    <col min="1305" max="1536" width="8.83203125" style="31"/>
    <col min="1537" max="1537" width="12.6640625" style="31" customWidth="1"/>
    <col min="1538" max="1538" width="14.83203125" style="31" customWidth="1"/>
    <col min="1539" max="1539" width="18.83203125" style="31" customWidth="1"/>
    <col min="1540" max="1541" width="10.6640625" style="31" customWidth="1"/>
    <col min="1542" max="1542" width="9.6640625" style="31" customWidth="1"/>
    <col min="1543" max="1543" width="10.6640625" style="31" customWidth="1"/>
    <col min="1544" max="1544" width="19" style="31" customWidth="1"/>
    <col min="1545" max="1546" width="10.6640625" style="31" customWidth="1"/>
    <col min="1547" max="1547" width="9.6640625" style="31" customWidth="1"/>
    <col min="1548" max="1552" width="8.83203125" style="31"/>
    <col min="1553" max="1554" width="17.5" style="31" customWidth="1"/>
    <col min="1555" max="1557" width="8.83203125" style="31"/>
    <col min="1558" max="1558" width="11.83203125" style="31" customWidth="1"/>
    <col min="1559" max="1559" width="13.6640625" style="31" customWidth="1"/>
    <col min="1560" max="1560" width="10.1640625" style="31" customWidth="1"/>
    <col min="1561" max="1792" width="8.83203125" style="31"/>
    <col min="1793" max="1793" width="12.6640625" style="31" customWidth="1"/>
    <col min="1794" max="1794" width="14.83203125" style="31" customWidth="1"/>
    <col min="1795" max="1795" width="18.83203125" style="31" customWidth="1"/>
    <col min="1796" max="1797" width="10.6640625" style="31" customWidth="1"/>
    <col min="1798" max="1798" width="9.6640625" style="31" customWidth="1"/>
    <col min="1799" max="1799" width="10.6640625" style="31" customWidth="1"/>
    <col min="1800" max="1800" width="19" style="31" customWidth="1"/>
    <col min="1801" max="1802" width="10.6640625" style="31" customWidth="1"/>
    <col min="1803" max="1803" width="9.6640625" style="31" customWidth="1"/>
    <col min="1804" max="1808" width="8.83203125" style="31"/>
    <col min="1809" max="1810" width="17.5" style="31" customWidth="1"/>
    <col min="1811" max="1813" width="8.83203125" style="31"/>
    <col min="1814" max="1814" width="11.83203125" style="31" customWidth="1"/>
    <col min="1815" max="1815" width="13.6640625" style="31" customWidth="1"/>
    <col min="1816" max="1816" width="10.1640625" style="31" customWidth="1"/>
    <col min="1817" max="2048" width="8.83203125" style="31"/>
    <col min="2049" max="2049" width="12.6640625" style="31" customWidth="1"/>
    <col min="2050" max="2050" width="14.83203125" style="31" customWidth="1"/>
    <col min="2051" max="2051" width="18.83203125" style="31" customWidth="1"/>
    <col min="2052" max="2053" width="10.6640625" style="31" customWidth="1"/>
    <col min="2054" max="2054" width="9.6640625" style="31" customWidth="1"/>
    <col min="2055" max="2055" width="10.6640625" style="31" customWidth="1"/>
    <col min="2056" max="2056" width="19" style="31" customWidth="1"/>
    <col min="2057" max="2058" width="10.6640625" style="31" customWidth="1"/>
    <col min="2059" max="2059" width="9.6640625" style="31" customWidth="1"/>
    <col min="2060" max="2064" width="8.83203125" style="31"/>
    <col min="2065" max="2066" width="17.5" style="31" customWidth="1"/>
    <col min="2067" max="2069" width="8.83203125" style="31"/>
    <col min="2070" max="2070" width="11.83203125" style="31" customWidth="1"/>
    <col min="2071" max="2071" width="13.6640625" style="31" customWidth="1"/>
    <col min="2072" max="2072" width="10.1640625" style="31" customWidth="1"/>
    <col min="2073" max="2304" width="8.83203125" style="31"/>
    <col min="2305" max="2305" width="12.6640625" style="31" customWidth="1"/>
    <col min="2306" max="2306" width="14.83203125" style="31" customWidth="1"/>
    <col min="2307" max="2307" width="18.83203125" style="31" customWidth="1"/>
    <col min="2308" max="2309" width="10.6640625" style="31" customWidth="1"/>
    <col min="2310" max="2310" width="9.6640625" style="31" customWidth="1"/>
    <col min="2311" max="2311" width="10.6640625" style="31" customWidth="1"/>
    <col min="2312" max="2312" width="19" style="31" customWidth="1"/>
    <col min="2313" max="2314" width="10.6640625" style="31" customWidth="1"/>
    <col min="2315" max="2315" width="9.6640625" style="31" customWidth="1"/>
    <col min="2316" max="2320" width="8.83203125" style="31"/>
    <col min="2321" max="2322" width="17.5" style="31" customWidth="1"/>
    <col min="2323" max="2325" width="8.83203125" style="31"/>
    <col min="2326" max="2326" width="11.83203125" style="31" customWidth="1"/>
    <col min="2327" max="2327" width="13.6640625" style="31" customWidth="1"/>
    <col min="2328" max="2328" width="10.1640625" style="31" customWidth="1"/>
    <col min="2329" max="2560" width="8.83203125" style="31"/>
    <col min="2561" max="2561" width="12.6640625" style="31" customWidth="1"/>
    <col min="2562" max="2562" width="14.83203125" style="31" customWidth="1"/>
    <col min="2563" max="2563" width="18.83203125" style="31" customWidth="1"/>
    <col min="2564" max="2565" width="10.6640625" style="31" customWidth="1"/>
    <col min="2566" max="2566" width="9.6640625" style="31" customWidth="1"/>
    <col min="2567" max="2567" width="10.6640625" style="31" customWidth="1"/>
    <col min="2568" max="2568" width="19" style="31" customWidth="1"/>
    <col min="2569" max="2570" width="10.6640625" style="31" customWidth="1"/>
    <col min="2571" max="2571" width="9.6640625" style="31" customWidth="1"/>
    <col min="2572" max="2576" width="8.83203125" style="31"/>
    <col min="2577" max="2578" width="17.5" style="31" customWidth="1"/>
    <col min="2579" max="2581" width="8.83203125" style="31"/>
    <col min="2582" max="2582" width="11.83203125" style="31" customWidth="1"/>
    <col min="2583" max="2583" width="13.6640625" style="31" customWidth="1"/>
    <col min="2584" max="2584" width="10.1640625" style="31" customWidth="1"/>
    <col min="2585" max="2816" width="8.83203125" style="31"/>
    <col min="2817" max="2817" width="12.6640625" style="31" customWidth="1"/>
    <col min="2818" max="2818" width="14.83203125" style="31" customWidth="1"/>
    <col min="2819" max="2819" width="18.83203125" style="31" customWidth="1"/>
    <col min="2820" max="2821" width="10.6640625" style="31" customWidth="1"/>
    <col min="2822" max="2822" width="9.6640625" style="31" customWidth="1"/>
    <col min="2823" max="2823" width="10.6640625" style="31" customWidth="1"/>
    <col min="2824" max="2824" width="19" style="31" customWidth="1"/>
    <col min="2825" max="2826" width="10.6640625" style="31" customWidth="1"/>
    <col min="2827" max="2827" width="9.6640625" style="31" customWidth="1"/>
    <col min="2828" max="2832" width="8.83203125" style="31"/>
    <col min="2833" max="2834" width="17.5" style="31" customWidth="1"/>
    <col min="2835" max="2837" width="8.83203125" style="31"/>
    <col min="2838" max="2838" width="11.83203125" style="31" customWidth="1"/>
    <col min="2839" max="2839" width="13.6640625" style="31" customWidth="1"/>
    <col min="2840" max="2840" width="10.1640625" style="31" customWidth="1"/>
    <col min="2841" max="3072" width="8.83203125" style="31"/>
    <col min="3073" max="3073" width="12.6640625" style="31" customWidth="1"/>
    <col min="3074" max="3074" width="14.83203125" style="31" customWidth="1"/>
    <col min="3075" max="3075" width="18.83203125" style="31" customWidth="1"/>
    <col min="3076" max="3077" width="10.6640625" style="31" customWidth="1"/>
    <col min="3078" max="3078" width="9.6640625" style="31" customWidth="1"/>
    <col min="3079" max="3079" width="10.6640625" style="31" customWidth="1"/>
    <col min="3080" max="3080" width="19" style="31" customWidth="1"/>
    <col min="3081" max="3082" width="10.6640625" style="31" customWidth="1"/>
    <col min="3083" max="3083" width="9.6640625" style="31" customWidth="1"/>
    <col min="3084" max="3088" width="8.83203125" style="31"/>
    <col min="3089" max="3090" width="17.5" style="31" customWidth="1"/>
    <col min="3091" max="3093" width="8.83203125" style="31"/>
    <col min="3094" max="3094" width="11.83203125" style="31" customWidth="1"/>
    <col min="3095" max="3095" width="13.6640625" style="31" customWidth="1"/>
    <col min="3096" max="3096" width="10.1640625" style="31" customWidth="1"/>
    <col min="3097" max="3328" width="8.83203125" style="31"/>
    <col min="3329" max="3329" width="12.6640625" style="31" customWidth="1"/>
    <col min="3330" max="3330" width="14.83203125" style="31" customWidth="1"/>
    <col min="3331" max="3331" width="18.83203125" style="31" customWidth="1"/>
    <col min="3332" max="3333" width="10.6640625" style="31" customWidth="1"/>
    <col min="3334" max="3334" width="9.6640625" style="31" customWidth="1"/>
    <col min="3335" max="3335" width="10.6640625" style="31" customWidth="1"/>
    <col min="3336" max="3336" width="19" style="31" customWidth="1"/>
    <col min="3337" max="3338" width="10.6640625" style="31" customWidth="1"/>
    <col min="3339" max="3339" width="9.6640625" style="31" customWidth="1"/>
    <col min="3340" max="3344" width="8.83203125" style="31"/>
    <col min="3345" max="3346" width="17.5" style="31" customWidth="1"/>
    <col min="3347" max="3349" width="8.83203125" style="31"/>
    <col min="3350" max="3350" width="11.83203125" style="31" customWidth="1"/>
    <col min="3351" max="3351" width="13.6640625" style="31" customWidth="1"/>
    <col min="3352" max="3352" width="10.1640625" style="31" customWidth="1"/>
    <col min="3353" max="3584" width="8.83203125" style="31"/>
    <col min="3585" max="3585" width="12.6640625" style="31" customWidth="1"/>
    <col min="3586" max="3586" width="14.83203125" style="31" customWidth="1"/>
    <col min="3587" max="3587" width="18.83203125" style="31" customWidth="1"/>
    <col min="3588" max="3589" width="10.6640625" style="31" customWidth="1"/>
    <col min="3590" max="3590" width="9.6640625" style="31" customWidth="1"/>
    <col min="3591" max="3591" width="10.6640625" style="31" customWidth="1"/>
    <col min="3592" max="3592" width="19" style="31" customWidth="1"/>
    <col min="3593" max="3594" width="10.6640625" style="31" customWidth="1"/>
    <col min="3595" max="3595" width="9.6640625" style="31" customWidth="1"/>
    <col min="3596" max="3600" width="8.83203125" style="31"/>
    <col min="3601" max="3602" width="17.5" style="31" customWidth="1"/>
    <col min="3603" max="3605" width="8.83203125" style="31"/>
    <col min="3606" max="3606" width="11.83203125" style="31" customWidth="1"/>
    <col min="3607" max="3607" width="13.6640625" style="31" customWidth="1"/>
    <col min="3608" max="3608" width="10.1640625" style="31" customWidth="1"/>
    <col min="3609" max="3840" width="8.83203125" style="31"/>
    <col min="3841" max="3841" width="12.6640625" style="31" customWidth="1"/>
    <col min="3842" max="3842" width="14.83203125" style="31" customWidth="1"/>
    <col min="3843" max="3843" width="18.83203125" style="31" customWidth="1"/>
    <col min="3844" max="3845" width="10.6640625" style="31" customWidth="1"/>
    <col min="3846" max="3846" width="9.6640625" style="31" customWidth="1"/>
    <col min="3847" max="3847" width="10.6640625" style="31" customWidth="1"/>
    <col min="3848" max="3848" width="19" style="31" customWidth="1"/>
    <col min="3849" max="3850" width="10.6640625" style="31" customWidth="1"/>
    <col min="3851" max="3851" width="9.6640625" style="31" customWidth="1"/>
    <col min="3852" max="3856" width="8.83203125" style="31"/>
    <col min="3857" max="3858" width="17.5" style="31" customWidth="1"/>
    <col min="3859" max="3861" width="8.83203125" style="31"/>
    <col min="3862" max="3862" width="11.83203125" style="31" customWidth="1"/>
    <col min="3863" max="3863" width="13.6640625" style="31" customWidth="1"/>
    <col min="3864" max="3864" width="10.1640625" style="31" customWidth="1"/>
    <col min="3865" max="4096" width="8.83203125" style="31"/>
    <col min="4097" max="4097" width="12.6640625" style="31" customWidth="1"/>
    <col min="4098" max="4098" width="14.83203125" style="31" customWidth="1"/>
    <col min="4099" max="4099" width="18.83203125" style="31" customWidth="1"/>
    <col min="4100" max="4101" width="10.6640625" style="31" customWidth="1"/>
    <col min="4102" max="4102" width="9.6640625" style="31" customWidth="1"/>
    <col min="4103" max="4103" width="10.6640625" style="31" customWidth="1"/>
    <col min="4104" max="4104" width="19" style="31" customWidth="1"/>
    <col min="4105" max="4106" width="10.6640625" style="31" customWidth="1"/>
    <col min="4107" max="4107" width="9.6640625" style="31" customWidth="1"/>
    <col min="4108" max="4112" width="8.83203125" style="31"/>
    <col min="4113" max="4114" width="17.5" style="31" customWidth="1"/>
    <col min="4115" max="4117" width="8.83203125" style="31"/>
    <col min="4118" max="4118" width="11.83203125" style="31" customWidth="1"/>
    <col min="4119" max="4119" width="13.6640625" style="31" customWidth="1"/>
    <col min="4120" max="4120" width="10.1640625" style="31" customWidth="1"/>
    <col min="4121" max="4352" width="8.83203125" style="31"/>
    <col min="4353" max="4353" width="12.6640625" style="31" customWidth="1"/>
    <col min="4354" max="4354" width="14.83203125" style="31" customWidth="1"/>
    <col min="4355" max="4355" width="18.83203125" style="31" customWidth="1"/>
    <col min="4356" max="4357" width="10.6640625" style="31" customWidth="1"/>
    <col min="4358" max="4358" width="9.6640625" style="31" customWidth="1"/>
    <col min="4359" max="4359" width="10.6640625" style="31" customWidth="1"/>
    <col min="4360" max="4360" width="19" style="31" customWidth="1"/>
    <col min="4361" max="4362" width="10.6640625" style="31" customWidth="1"/>
    <col min="4363" max="4363" width="9.6640625" style="31" customWidth="1"/>
    <col min="4364" max="4368" width="8.83203125" style="31"/>
    <col min="4369" max="4370" width="17.5" style="31" customWidth="1"/>
    <col min="4371" max="4373" width="8.83203125" style="31"/>
    <col min="4374" max="4374" width="11.83203125" style="31" customWidth="1"/>
    <col min="4375" max="4375" width="13.6640625" style="31" customWidth="1"/>
    <col min="4376" max="4376" width="10.1640625" style="31" customWidth="1"/>
    <col min="4377" max="4608" width="8.83203125" style="31"/>
    <col min="4609" max="4609" width="12.6640625" style="31" customWidth="1"/>
    <col min="4610" max="4610" width="14.83203125" style="31" customWidth="1"/>
    <col min="4611" max="4611" width="18.83203125" style="31" customWidth="1"/>
    <col min="4612" max="4613" width="10.6640625" style="31" customWidth="1"/>
    <col min="4614" max="4614" width="9.6640625" style="31" customWidth="1"/>
    <col min="4615" max="4615" width="10.6640625" style="31" customWidth="1"/>
    <col min="4616" max="4616" width="19" style="31" customWidth="1"/>
    <col min="4617" max="4618" width="10.6640625" style="31" customWidth="1"/>
    <col min="4619" max="4619" width="9.6640625" style="31" customWidth="1"/>
    <col min="4620" max="4624" width="8.83203125" style="31"/>
    <col min="4625" max="4626" width="17.5" style="31" customWidth="1"/>
    <col min="4627" max="4629" width="8.83203125" style="31"/>
    <col min="4630" max="4630" width="11.83203125" style="31" customWidth="1"/>
    <col min="4631" max="4631" width="13.6640625" style="31" customWidth="1"/>
    <col min="4632" max="4632" width="10.1640625" style="31" customWidth="1"/>
    <col min="4633" max="4864" width="8.83203125" style="31"/>
    <col min="4865" max="4865" width="12.6640625" style="31" customWidth="1"/>
    <col min="4866" max="4866" width="14.83203125" style="31" customWidth="1"/>
    <col min="4867" max="4867" width="18.83203125" style="31" customWidth="1"/>
    <col min="4868" max="4869" width="10.6640625" style="31" customWidth="1"/>
    <col min="4870" max="4870" width="9.6640625" style="31" customWidth="1"/>
    <col min="4871" max="4871" width="10.6640625" style="31" customWidth="1"/>
    <col min="4872" max="4872" width="19" style="31" customWidth="1"/>
    <col min="4873" max="4874" width="10.6640625" style="31" customWidth="1"/>
    <col min="4875" max="4875" width="9.6640625" style="31" customWidth="1"/>
    <col min="4876" max="4880" width="8.83203125" style="31"/>
    <col min="4881" max="4882" width="17.5" style="31" customWidth="1"/>
    <col min="4883" max="4885" width="8.83203125" style="31"/>
    <col min="4886" max="4886" width="11.83203125" style="31" customWidth="1"/>
    <col min="4887" max="4887" width="13.6640625" style="31" customWidth="1"/>
    <col min="4888" max="4888" width="10.1640625" style="31" customWidth="1"/>
    <col min="4889" max="5120" width="8.83203125" style="31"/>
    <col min="5121" max="5121" width="12.6640625" style="31" customWidth="1"/>
    <col min="5122" max="5122" width="14.83203125" style="31" customWidth="1"/>
    <col min="5123" max="5123" width="18.83203125" style="31" customWidth="1"/>
    <col min="5124" max="5125" width="10.6640625" style="31" customWidth="1"/>
    <col min="5126" max="5126" width="9.6640625" style="31" customWidth="1"/>
    <col min="5127" max="5127" width="10.6640625" style="31" customWidth="1"/>
    <col min="5128" max="5128" width="19" style="31" customWidth="1"/>
    <col min="5129" max="5130" width="10.6640625" style="31" customWidth="1"/>
    <col min="5131" max="5131" width="9.6640625" style="31" customWidth="1"/>
    <col min="5132" max="5136" width="8.83203125" style="31"/>
    <col min="5137" max="5138" width="17.5" style="31" customWidth="1"/>
    <col min="5139" max="5141" width="8.83203125" style="31"/>
    <col min="5142" max="5142" width="11.83203125" style="31" customWidth="1"/>
    <col min="5143" max="5143" width="13.6640625" style="31" customWidth="1"/>
    <col min="5144" max="5144" width="10.1640625" style="31" customWidth="1"/>
    <col min="5145" max="5376" width="8.83203125" style="31"/>
    <col min="5377" max="5377" width="12.6640625" style="31" customWidth="1"/>
    <col min="5378" max="5378" width="14.83203125" style="31" customWidth="1"/>
    <col min="5379" max="5379" width="18.83203125" style="31" customWidth="1"/>
    <col min="5380" max="5381" width="10.6640625" style="31" customWidth="1"/>
    <col min="5382" max="5382" width="9.6640625" style="31" customWidth="1"/>
    <col min="5383" max="5383" width="10.6640625" style="31" customWidth="1"/>
    <col min="5384" max="5384" width="19" style="31" customWidth="1"/>
    <col min="5385" max="5386" width="10.6640625" style="31" customWidth="1"/>
    <col min="5387" max="5387" width="9.6640625" style="31" customWidth="1"/>
    <col min="5388" max="5392" width="8.83203125" style="31"/>
    <col min="5393" max="5394" width="17.5" style="31" customWidth="1"/>
    <col min="5395" max="5397" width="8.83203125" style="31"/>
    <col min="5398" max="5398" width="11.83203125" style="31" customWidth="1"/>
    <col min="5399" max="5399" width="13.6640625" style="31" customWidth="1"/>
    <col min="5400" max="5400" width="10.1640625" style="31" customWidth="1"/>
    <col min="5401" max="5632" width="8.83203125" style="31"/>
    <col min="5633" max="5633" width="12.6640625" style="31" customWidth="1"/>
    <col min="5634" max="5634" width="14.83203125" style="31" customWidth="1"/>
    <col min="5635" max="5635" width="18.83203125" style="31" customWidth="1"/>
    <col min="5636" max="5637" width="10.6640625" style="31" customWidth="1"/>
    <col min="5638" max="5638" width="9.6640625" style="31" customWidth="1"/>
    <col min="5639" max="5639" width="10.6640625" style="31" customWidth="1"/>
    <col min="5640" max="5640" width="19" style="31" customWidth="1"/>
    <col min="5641" max="5642" width="10.6640625" style="31" customWidth="1"/>
    <col min="5643" max="5643" width="9.6640625" style="31" customWidth="1"/>
    <col min="5644" max="5648" width="8.83203125" style="31"/>
    <col min="5649" max="5650" width="17.5" style="31" customWidth="1"/>
    <col min="5651" max="5653" width="8.83203125" style="31"/>
    <col min="5654" max="5654" width="11.83203125" style="31" customWidth="1"/>
    <col min="5655" max="5655" width="13.6640625" style="31" customWidth="1"/>
    <col min="5656" max="5656" width="10.1640625" style="31" customWidth="1"/>
    <col min="5657" max="5888" width="8.83203125" style="31"/>
    <col min="5889" max="5889" width="12.6640625" style="31" customWidth="1"/>
    <col min="5890" max="5890" width="14.83203125" style="31" customWidth="1"/>
    <col min="5891" max="5891" width="18.83203125" style="31" customWidth="1"/>
    <col min="5892" max="5893" width="10.6640625" style="31" customWidth="1"/>
    <col min="5894" max="5894" width="9.6640625" style="31" customWidth="1"/>
    <col min="5895" max="5895" width="10.6640625" style="31" customWidth="1"/>
    <col min="5896" max="5896" width="19" style="31" customWidth="1"/>
    <col min="5897" max="5898" width="10.6640625" style="31" customWidth="1"/>
    <col min="5899" max="5899" width="9.6640625" style="31" customWidth="1"/>
    <col min="5900" max="5904" width="8.83203125" style="31"/>
    <col min="5905" max="5906" width="17.5" style="31" customWidth="1"/>
    <col min="5907" max="5909" width="8.83203125" style="31"/>
    <col min="5910" max="5910" width="11.83203125" style="31" customWidth="1"/>
    <col min="5911" max="5911" width="13.6640625" style="31" customWidth="1"/>
    <col min="5912" max="5912" width="10.1640625" style="31" customWidth="1"/>
    <col min="5913" max="6144" width="8.83203125" style="31"/>
    <col min="6145" max="6145" width="12.6640625" style="31" customWidth="1"/>
    <col min="6146" max="6146" width="14.83203125" style="31" customWidth="1"/>
    <col min="6147" max="6147" width="18.83203125" style="31" customWidth="1"/>
    <col min="6148" max="6149" width="10.6640625" style="31" customWidth="1"/>
    <col min="6150" max="6150" width="9.6640625" style="31" customWidth="1"/>
    <col min="6151" max="6151" width="10.6640625" style="31" customWidth="1"/>
    <col min="6152" max="6152" width="19" style="31" customWidth="1"/>
    <col min="6153" max="6154" width="10.6640625" style="31" customWidth="1"/>
    <col min="6155" max="6155" width="9.6640625" style="31" customWidth="1"/>
    <col min="6156" max="6160" width="8.83203125" style="31"/>
    <col min="6161" max="6162" width="17.5" style="31" customWidth="1"/>
    <col min="6163" max="6165" width="8.83203125" style="31"/>
    <col min="6166" max="6166" width="11.83203125" style="31" customWidth="1"/>
    <col min="6167" max="6167" width="13.6640625" style="31" customWidth="1"/>
    <col min="6168" max="6168" width="10.1640625" style="31" customWidth="1"/>
    <col min="6169" max="6400" width="8.83203125" style="31"/>
    <col min="6401" max="6401" width="12.6640625" style="31" customWidth="1"/>
    <col min="6402" max="6402" width="14.83203125" style="31" customWidth="1"/>
    <col min="6403" max="6403" width="18.83203125" style="31" customWidth="1"/>
    <col min="6404" max="6405" width="10.6640625" style="31" customWidth="1"/>
    <col min="6406" max="6406" width="9.6640625" style="31" customWidth="1"/>
    <col min="6407" max="6407" width="10.6640625" style="31" customWidth="1"/>
    <col min="6408" max="6408" width="19" style="31" customWidth="1"/>
    <col min="6409" max="6410" width="10.6640625" style="31" customWidth="1"/>
    <col min="6411" max="6411" width="9.6640625" style="31" customWidth="1"/>
    <col min="6412" max="6416" width="8.83203125" style="31"/>
    <col min="6417" max="6418" width="17.5" style="31" customWidth="1"/>
    <col min="6419" max="6421" width="8.83203125" style="31"/>
    <col min="6422" max="6422" width="11.83203125" style="31" customWidth="1"/>
    <col min="6423" max="6423" width="13.6640625" style="31" customWidth="1"/>
    <col min="6424" max="6424" width="10.1640625" style="31" customWidth="1"/>
    <col min="6425" max="6656" width="8.83203125" style="31"/>
    <col min="6657" max="6657" width="12.6640625" style="31" customWidth="1"/>
    <col min="6658" max="6658" width="14.83203125" style="31" customWidth="1"/>
    <col min="6659" max="6659" width="18.83203125" style="31" customWidth="1"/>
    <col min="6660" max="6661" width="10.6640625" style="31" customWidth="1"/>
    <col min="6662" max="6662" width="9.6640625" style="31" customWidth="1"/>
    <col min="6663" max="6663" width="10.6640625" style="31" customWidth="1"/>
    <col min="6664" max="6664" width="19" style="31" customWidth="1"/>
    <col min="6665" max="6666" width="10.6640625" style="31" customWidth="1"/>
    <col min="6667" max="6667" width="9.6640625" style="31" customWidth="1"/>
    <col min="6668" max="6672" width="8.83203125" style="31"/>
    <col min="6673" max="6674" width="17.5" style="31" customWidth="1"/>
    <col min="6675" max="6677" width="8.83203125" style="31"/>
    <col min="6678" max="6678" width="11.83203125" style="31" customWidth="1"/>
    <col min="6679" max="6679" width="13.6640625" style="31" customWidth="1"/>
    <col min="6680" max="6680" width="10.1640625" style="31" customWidth="1"/>
    <col min="6681" max="6912" width="8.83203125" style="31"/>
    <col min="6913" max="6913" width="12.6640625" style="31" customWidth="1"/>
    <col min="6914" max="6914" width="14.83203125" style="31" customWidth="1"/>
    <col min="6915" max="6915" width="18.83203125" style="31" customWidth="1"/>
    <col min="6916" max="6917" width="10.6640625" style="31" customWidth="1"/>
    <col min="6918" max="6918" width="9.6640625" style="31" customWidth="1"/>
    <col min="6919" max="6919" width="10.6640625" style="31" customWidth="1"/>
    <col min="6920" max="6920" width="19" style="31" customWidth="1"/>
    <col min="6921" max="6922" width="10.6640625" style="31" customWidth="1"/>
    <col min="6923" max="6923" width="9.6640625" style="31" customWidth="1"/>
    <col min="6924" max="6928" width="8.83203125" style="31"/>
    <col min="6929" max="6930" width="17.5" style="31" customWidth="1"/>
    <col min="6931" max="6933" width="8.83203125" style="31"/>
    <col min="6934" max="6934" width="11.83203125" style="31" customWidth="1"/>
    <col min="6935" max="6935" width="13.6640625" style="31" customWidth="1"/>
    <col min="6936" max="6936" width="10.1640625" style="31" customWidth="1"/>
    <col min="6937" max="7168" width="8.83203125" style="31"/>
    <col min="7169" max="7169" width="12.6640625" style="31" customWidth="1"/>
    <col min="7170" max="7170" width="14.83203125" style="31" customWidth="1"/>
    <col min="7171" max="7171" width="18.83203125" style="31" customWidth="1"/>
    <col min="7172" max="7173" width="10.6640625" style="31" customWidth="1"/>
    <col min="7174" max="7174" width="9.6640625" style="31" customWidth="1"/>
    <col min="7175" max="7175" width="10.6640625" style="31" customWidth="1"/>
    <col min="7176" max="7176" width="19" style="31" customWidth="1"/>
    <col min="7177" max="7178" width="10.6640625" style="31" customWidth="1"/>
    <col min="7179" max="7179" width="9.6640625" style="31" customWidth="1"/>
    <col min="7180" max="7184" width="8.83203125" style="31"/>
    <col min="7185" max="7186" width="17.5" style="31" customWidth="1"/>
    <col min="7187" max="7189" width="8.83203125" style="31"/>
    <col min="7190" max="7190" width="11.83203125" style="31" customWidth="1"/>
    <col min="7191" max="7191" width="13.6640625" style="31" customWidth="1"/>
    <col min="7192" max="7192" width="10.1640625" style="31" customWidth="1"/>
    <col min="7193" max="7424" width="8.83203125" style="31"/>
    <col min="7425" max="7425" width="12.6640625" style="31" customWidth="1"/>
    <col min="7426" max="7426" width="14.83203125" style="31" customWidth="1"/>
    <col min="7427" max="7427" width="18.83203125" style="31" customWidth="1"/>
    <col min="7428" max="7429" width="10.6640625" style="31" customWidth="1"/>
    <col min="7430" max="7430" width="9.6640625" style="31" customWidth="1"/>
    <col min="7431" max="7431" width="10.6640625" style="31" customWidth="1"/>
    <col min="7432" max="7432" width="19" style="31" customWidth="1"/>
    <col min="7433" max="7434" width="10.6640625" style="31" customWidth="1"/>
    <col min="7435" max="7435" width="9.6640625" style="31" customWidth="1"/>
    <col min="7436" max="7440" width="8.83203125" style="31"/>
    <col min="7441" max="7442" width="17.5" style="31" customWidth="1"/>
    <col min="7443" max="7445" width="8.83203125" style="31"/>
    <col min="7446" max="7446" width="11.83203125" style="31" customWidth="1"/>
    <col min="7447" max="7447" width="13.6640625" style="31" customWidth="1"/>
    <col min="7448" max="7448" width="10.1640625" style="31" customWidth="1"/>
    <col min="7449" max="7680" width="8.83203125" style="31"/>
    <col min="7681" max="7681" width="12.6640625" style="31" customWidth="1"/>
    <col min="7682" max="7682" width="14.83203125" style="31" customWidth="1"/>
    <col min="7683" max="7683" width="18.83203125" style="31" customWidth="1"/>
    <col min="7684" max="7685" width="10.6640625" style="31" customWidth="1"/>
    <col min="7686" max="7686" width="9.6640625" style="31" customWidth="1"/>
    <col min="7687" max="7687" width="10.6640625" style="31" customWidth="1"/>
    <col min="7688" max="7688" width="19" style="31" customWidth="1"/>
    <col min="7689" max="7690" width="10.6640625" style="31" customWidth="1"/>
    <col min="7691" max="7691" width="9.6640625" style="31" customWidth="1"/>
    <col min="7692" max="7696" width="8.83203125" style="31"/>
    <col min="7697" max="7698" width="17.5" style="31" customWidth="1"/>
    <col min="7699" max="7701" width="8.83203125" style="31"/>
    <col min="7702" max="7702" width="11.83203125" style="31" customWidth="1"/>
    <col min="7703" max="7703" width="13.6640625" style="31" customWidth="1"/>
    <col min="7704" max="7704" width="10.1640625" style="31" customWidth="1"/>
    <col min="7705" max="7936" width="8.83203125" style="31"/>
    <col min="7937" max="7937" width="12.6640625" style="31" customWidth="1"/>
    <col min="7938" max="7938" width="14.83203125" style="31" customWidth="1"/>
    <col min="7939" max="7939" width="18.83203125" style="31" customWidth="1"/>
    <col min="7940" max="7941" width="10.6640625" style="31" customWidth="1"/>
    <col min="7942" max="7942" width="9.6640625" style="31" customWidth="1"/>
    <col min="7943" max="7943" width="10.6640625" style="31" customWidth="1"/>
    <col min="7944" max="7944" width="19" style="31" customWidth="1"/>
    <col min="7945" max="7946" width="10.6640625" style="31" customWidth="1"/>
    <col min="7947" max="7947" width="9.6640625" style="31" customWidth="1"/>
    <col min="7948" max="7952" width="8.83203125" style="31"/>
    <col min="7953" max="7954" width="17.5" style="31" customWidth="1"/>
    <col min="7955" max="7957" width="8.83203125" style="31"/>
    <col min="7958" max="7958" width="11.83203125" style="31" customWidth="1"/>
    <col min="7959" max="7959" width="13.6640625" style="31" customWidth="1"/>
    <col min="7960" max="7960" width="10.1640625" style="31" customWidth="1"/>
    <col min="7961" max="8192" width="8.83203125" style="31"/>
    <col min="8193" max="8193" width="12.6640625" style="31" customWidth="1"/>
    <col min="8194" max="8194" width="14.83203125" style="31" customWidth="1"/>
    <col min="8195" max="8195" width="18.83203125" style="31" customWidth="1"/>
    <col min="8196" max="8197" width="10.6640625" style="31" customWidth="1"/>
    <col min="8198" max="8198" width="9.6640625" style="31" customWidth="1"/>
    <col min="8199" max="8199" width="10.6640625" style="31" customWidth="1"/>
    <col min="8200" max="8200" width="19" style="31" customWidth="1"/>
    <col min="8201" max="8202" width="10.6640625" style="31" customWidth="1"/>
    <col min="8203" max="8203" width="9.6640625" style="31" customWidth="1"/>
    <col min="8204" max="8208" width="8.83203125" style="31"/>
    <col min="8209" max="8210" width="17.5" style="31" customWidth="1"/>
    <col min="8211" max="8213" width="8.83203125" style="31"/>
    <col min="8214" max="8214" width="11.83203125" style="31" customWidth="1"/>
    <col min="8215" max="8215" width="13.6640625" style="31" customWidth="1"/>
    <col min="8216" max="8216" width="10.1640625" style="31" customWidth="1"/>
    <col min="8217" max="8448" width="8.83203125" style="31"/>
    <col min="8449" max="8449" width="12.6640625" style="31" customWidth="1"/>
    <col min="8450" max="8450" width="14.83203125" style="31" customWidth="1"/>
    <col min="8451" max="8451" width="18.83203125" style="31" customWidth="1"/>
    <col min="8452" max="8453" width="10.6640625" style="31" customWidth="1"/>
    <col min="8454" max="8454" width="9.6640625" style="31" customWidth="1"/>
    <col min="8455" max="8455" width="10.6640625" style="31" customWidth="1"/>
    <col min="8456" max="8456" width="19" style="31" customWidth="1"/>
    <col min="8457" max="8458" width="10.6640625" style="31" customWidth="1"/>
    <col min="8459" max="8459" width="9.6640625" style="31" customWidth="1"/>
    <col min="8460" max="8464" width="8.83203125" style="31"/>
    <col min="8465" max="8466" width="17.5" style="31" customWidth="1"/>
    <col min="8467" max="8469" width="8.83203125" style="31"/>
    <col min="8470" max="8470" width="11.83203125" style="31" customWidth="1"/>
    <col min="8471" max="8471" width="13.6640625" style="31" customWidth="1"/>
    <col min="8472" max="8472" width="10.1640625" style="31" customWidth="1"/>
    <col min="8473" max="8704" width="8.83203125" style="31"/>
    <col min="8705" max="8705" width="12.6640625" style="31" customWidth="1"/>
    <col min="8706" max="8706" width="14.83203125" style="31" customWidth="1"/>
    <col min="8707" max="8707" width="18.83203125" style="31" customWidth="1"/>
    <col min="8708" max="8709" width="10.6640625" style="31" customWidth="1"/>
    <col min="8710" max="8710" width="9.6640625" style="31" customWidth="1"/>
    <col min="8711" max="8711" width="10.6640625" style="31" customWidth="1"/>
    <col min="8712" max="8712" width="19" style="31" customWidth="1"/>
    <col min="8713" max="8714" width="10.6640625" style="31" customWidth="1"/>
    <col min="8715" max="8715" width="9.6640625" style="31" customWidth="1"/>
    <col min="8716" max="8720" width="8.83203125" style="31"/>
    <col min="8721" max="8722" width="17.5" style="31" customWidth="1"/>
    <col min="8723" max="8725" width="8.83203125" style="31"/>
    <col min="8726" max="8726" width="11.83203125" style="31" customWidth="1"/>
    <col min="8727" max="8727" width="13.6640625" style="31" customWidth="1"/>
    <col min="8728" max="8728" width="10.1640625" style="31" customWidth="1"/>
    <col min="8729" max="8960" width="8.83203125" style="31"/>
    <col min="8961" max="8961" width="12.6640625" style="31" customWidth="1"/>
    <col min="8962" max="8962" width="14.83203125" style="31" customWidth="1"/>
    <col min="8963" max="8963" width="18.83203125" style="31" customWidth="1"/>
    <col min="8964" max="8965" width="10.6640625" style="31" customWidth="1"/>
    <col min="8966" max="8966" width="9.6640625" style="31" customWidth="1"/>
    <col min="8967" max="8967" width="10.6640625" style="31" customWidth="1"/>
    <col min="8968" max="8968" width="19" style="31" customWidth="1"/>
    <col min="8969" max="8970" width="10.6640625" style="31" customWidth="1"/>
    <col min="8971" max="8971" width="9.6640625" style="31" customWidth="1"/>
    <col min="8972" max="8976" width="8.83203125" style="31"/>
    <col min="8977" max="8978" width="17.5" style="31" customWidth="1"/>
    <col min="8979" max="8981" width="8.83203125" style="31"/>
    <col min="8982" max="8982" width="11.83203125" style="31" customWidth="1"/>
    <col min="8983" max="8983" width="13.6640625" style="31" customWidth="1"/>
    <col min="8984" max="8984" width="10.1640625" style="31" customWidth="1"/>
    <col min="8985" max="9216" width="8.83203125" style="31"/>
    <col min="9217" max="9217" width="12.6640625" style="31" customWidth="1"/>
    <col min="9218" max="9218" width="14.83203125" style="31" customWidth="1"/>
    <col min="9219" max="9219" width="18.83203125" style="31" customWidth="1"/>
    <col min="9220" max="9221" width="10.6640625" style="31" customWidth="1"/>
    <col min="9222" max="9222" width="9.6640625" style="31" customWidth="1"/>
    <col min="9223" max="9223" width="10.6640625" style="31" customWidth="1"/>
    <col min="9224" max="9224" width="19" style="31" customWidth="1"/>
    <col min="9225" max="9226" width="10.6640625" style="31" customWidth="1"/>
    <col min="9227" max="9227" width="9.6640625" style="31" customWidth="1"/>
    <col min="9228" max="9232" width="8.83203125" style="31"/>
    <col min="9233" max="9234" width="17.5" style="31" customWidth="1"/>
    <col min="9235" max="9237" width="8.83203125" style="31"/>
    <col min="9238" max="9238" width="11.83203125" style="31" customWidth="1"/>
    <col min="9239" max="9239" width="13.6640625" style="31" customWidth="1"/>
    <col min="9240" max="9240" width="10.1640625" style="31" customWidth="1"/>
    <col min="9241" max="9472" width="8.83203125" style="31"/>
    <col min="9473" max="9473" width="12.6640625" style="31" customWidth="1"/>
    <col min="9474" max="9474" width="14.83203125" style="31" customWidth="1"/>
    <col min="9475" max="9475" width="18.83203125" style="31" customWidth="1"/>
    <col min="9476" max="9477" width="10.6640625" style="31" customWidth="1"/>
    <col min="9478" max="9478" width="9.6640625" style="31" customWidth="1"/>
    <col min="9479" max="9479" width="10.6640625" style="31" customWidth="1"/>
    <col min="9480" max="9480" width="19" style="31" customWidth="1"/>
    <col min="9481" max="9482" width="10.6640625" style="31" customWidth="1"/>
    <col min="9483" max="9483" width="9.6640625" style="31" customWidth="1"/>
    <col min="9484" max="9488" width="8.83203125" style="31"/>
    <col min="9489" max="9490" width="17.5" style="31" customWidth="1"/>
    <col min="9491" max="9493" width="8.83203125" style="31"/>
    <col min="9494" max="9494" width="11.83203125" style="31" customWidth="1"/>
    <col min="9495" max="9495" width="13.6640625" style="31" customWidth="1"/>
    <col min="9496" max="9496" width="10.1640625" style="31" customWidth="1"/>
    <col min="9497" max="9728" width="8.83203125" style="31"/>
    <col min="9729" max="9729" width="12.6640625" style="31" customWidth="1"/>
    <col min="9730" max="9730" width="14.83203125" style="31" customWidth="1"/>
    <col min="9731" max="9731" width="18.83203125" style="31" customWidth="1"/>
    <col min="9732" max="9733" width="10.6640625" style="31" customWidth="1"/>
    <col min="9734" max="9734" width="9.6640625" style="31" customWidth="1"/>
    <col min="9735" max="9735" width="10.6640625" style="31" customWidth="1"/>
    <col min="9736" max="9736" width="19" style="31" customWidth="1"/>
    <col min="9737" max="9738" width="10.6640625" style="31" customWidth="1"/>
    <col min="9739" max="9739" width="9.6640625" style="31" customWidth="1"/>
    <col min="9740" max="9744" width="8.83203125" style="31"/>
    <col min="9745" max="9746" width="17.5" style="31" customWidth="1"/>
    <col min="9747" max="9749" width="8.83203125" style="31"/>
    <col min="9750" max="9750" width="11.83203125" style="31" customWidth="1"/>
    <col min="9751" max="9751" width="13.6640625" style="31" customWidth="1"/>
    <col min="9752" max="9752" width="10.1640625" style="31" customWidth="1"/>
    <col min="9753" max="9984" width="8.83203125" style="31"/>
    <col min="9985" max="9985" width="12.6640625" style="31" customWidth="1"/>
    <col min="9986" max="9986" width="14.83203125" style="31" customWidth="1"/>
    <col min="9987" max="9987" width="18.83203125" style="31" customWidth="1"/>
    <col min="9988" max="9989" width="10.6640625" style="31" customWidth="1"/>
    <col min="9990" max="9990" width="9.6640625" style="31" customWidth="1"/>
    <col min="9991" max="9991" width="10.6640625" style="31" customWidth="1"/>
    <col min="9992" max="9992" width="19" style="31" customWidth="1"/>
    <col min="9993" max="9994" width="10.6640625" style="31" customWidth="1"/>
    <col min="9995" max="9995" width="9.6640625" style="31" customWidth="1"/>
    <col min="9996" max="10000" width="8.83203125" style="31"/>
    <col min="10001" max="10002" width="17.5" style="31" customWidth="1"/>
    <col min="10003" max="10005" width="8.83203125" style="31"/>
    <col min="10006" max="10006" width="11.83203125" style="31" customWidth="1"/>
    <col min="10007" max="10007" width="13.6640625" style="31" customWidth="1"/>
    <col min="10008" max="10008" width="10.1640625" style="31" customWidth="1"/>
    <col min="10009" max="10240" width="8.83203125" style="31"/>
    <col min="10241" max="10241" width="12.6640625" style="31" customWidth="1"/>
    <col min="10242" max="10242" width="14.83203125" style="31" customWidth="1"/>
    <col min="10243" max="10243" width="18.83203125" style="31" customWidth="1"/>
    <col min="10244" max="10245" width="10.6640625" style="31" customWidth="1"/>
    <col min="10246" max="10246" width="9.6640625" style="31" customWidth="1"/>
    <col min="10247" max="10247" width="10.6640625" style="31" customWidth="1"/>
    <col min="10248" max="10248" width="19" style="31" customWidth="1"/>
    <col min="10249" max="10250" width="10.6640625" style="31" customWidth="1"/>
    <col min="10251" max="10251" width="9.6640625" style="31" customWidth="1"/>
    <col min="10252" max="10256" width="8.83203125" style="31"/>
    <col min="10257" max="10258" width="17.5" style="31" customWidth="1"/>
    <col min="10259" max="10261" width="8.83203125" style="31"/>
    <col min="10262" max="10262" width="11.83203125" style="31" customWidth="1"/>
    <col min="10263" max="10263" width="13.6640625" style="31" customWidth="1"/>
    <col min="10264" max="10264" width="10.1640625" style="31" customWidth="1"/>
    <col min="10265" max="10496" width="8.83203125" style="31"/>
    <col min="10497" max="10497" width="12.6640625" style="31" customWidth="1"/>
    <col min="10498" max="10498" width="14.83203125" style="31" customWidth="1"/>
    <col min="10499" max="10499" width="18.83203125" style="31" customWidth="1"/>
    <col min="10500" max="10501" width="10.6640625" style="31" customWidth="1"/>
    <col min="10502" max="10502" width="9.6640625" style="31" customWidth="1"/>
    <col min="10503" max="10503" width="10.6640625" style="31" customWidth="1"/>
    <col min="10504" max="10504" width="19" style="31" customWidth="1"/>
    <col min="10505" max="10506" width="10.6640625" style="31" customWidth="1"/>
    <col min="10507" max="10507" width="9.6640625" style="31" customWidth="1"/>
    <col min="10508" max="10512" width="8.83203125" style="31"/>
    <col min="10513" max="10514" width="17.5" style="31" customWidth="1"/>
    <col min="10515" max="10517" width="8.83203125" style="31"/>
    <col min="10518" max="10518" width="11.83203125" style="31" customWidth="1"/>
    <col min="10519" max="10519" width="13.6640625" style="31" customWidth="1"/>
    <col min="10520" max="10520" width="10.1640625" style="31" customWidth="1"/>
    <col min="10521" max="10752" width="8.83203125" style="31"/>
    <col min="10753" max="10753" width="12.6640625" style="31" customWidth="1"/>
    <col min="10754" max="10754" width="14.83203125" style="31" customWidth="1"/>
    <col min="10755" max="10755" width="18.83203125" style="31" customWidth="1"/>
    <col min="10756" max="10757" width="10.6640625" style="31" customWidth="1"/>
    <col min="10758" max="10758" width="9.6640625" style="31" customWidth="1"/>
    <col min="10759" max="10759" width="10.6640625" style="31" customWidth="1"/>
    <col min="10760" max="10760" width="19" style="31" customWidth="1"/>
    <col min="10761" max="10762" width="10.6640625" style="31" customWidth="1"/>
    <col min="10763" max="10763" width="9.6640625" style="31" customWidth="1"/>
    <col min="10764" max="10768" width="8.83203125" style="31"/>
    <col min="10769" max="10770" width="17.5" style="31" customWidth="1"/>
    <col min="10771" max="10773" width="8.83203125" style="31"/>
    <col min="10774" max="10774" width="11.83203125" style="31" customWidth="1"/>
    <col min="10775" max="10775" width="13.6640625" style="31" customWidth="1"/>
    <col min="10776" max="10776" width="10.1640625" style="31" customWidth="1"/>
    <col min="10777" max="11008" width="8.83203125" style="31"/>
    <col min="11009" max="11009" width="12.6640625" style="31" customWidth="1"/>
    <col min="11010" max="11010" width="14.83203125" style="31" customWidth="1"/>
    <col min="11011" max="11011" width="18.83203125" style="31" customWidth="1"/>
    <col min="11012" max="11013" width="10.6640625" style="31" customWidth="1"/>
    <col min="11014" max="11014" width="9.6640625" style="31" customWidth="1"/>
    <col min="11015" max="11015" width="10.6640625" style="31" customWidth="1"/>
    <col min="11016" max="11016" width="19" style="31" customWidth="1"/>
    <col min="11017" max="11018" width="10.6640625" style="31" customWidth="1"/>
    <col min="11019" max="11019" width="9.6640625" style="31" customWidth="1"/>
    <col min="11020" max="11024" width="8.83203125" style="31"/>
    <col min="11025" max="11026" width="17.5" style="31" customWidth="1"/>
    <col min="11027" max="11029" width="8.83203125" style="31"/>
    <col min="11030" max="11030" width="11.83203125" style="31" customWidth="1"/>
    <col min="11031" max="11031" width="13.6640625" style="31" customWidth="1"/>
    <col min="11032" max="11032" width="10.1640625" style="31" customWidth="1"/>
    <col min="11033" max="11264" width="8.83203125" style="31"/>
    <col min="11265" max="11265" width="12.6640625" style="31" customWidth="1"/>
    <col min="11266" max="11266" width="14.83203125" style="31" customWidth="1"/>
    <col min="11267" max="11267" width="18.83203125" style="31" customWidth="1"/>
    <col min="11268" max="11269" width="10.6640625" style="31" customWidth="1"/>
    <col min="11270" max="11270" width="9.6640625" style="31" customWidth="1"/>
    <col min="11271" max="11271" width="10.6640625" style="31" customWidth="1"/>
    <col min="11272" max="11272" width="19" style="31" customWidth="1"/>
    <col min="11273" max="11274" width="10.6640625" style="31" customWidth="1"/>
    <col min="11275" max="11275" width="9.6640625" style="31" customWidth="1"/>
    <col min="11276" max="11280" width="8.83203125" style="31"/>
    <col min="11281" max="11282" width="17.5" style="31" customWidth="1"/>
    <col min="11283" max="11285" width="8.83203125" style="31"/>
    <col min="11286" max="11286" width="11.83203125" style="31" customWidth="1"/>
    <col min="11287" max="11287" width="13.6640625" style="31" customWidth="1"/>
    <col min="11288" max="11288" width="10.1640625" style="31" customWidth="1"/>
    <col min="11289" max="11520" width="8.83203125" style="31"/>
    <col min="11521" max="11521" width="12.6640625" style="31" customWidth="1"/>
    <col min="11522" max="11522" width="14.83203125" style="31" customWidth="1"/>
    <col min="11523" max="11523" width="18.83203125" style="31" customWidth="1"/>
    <col min="11524" max="11525" width="10.6640625" style="31" customWidth="1"/>
    <col min="11526" max="11526" width="9.6640625" style="31" customWidth="1"/>
    <col min="11527" max="11527" width="10.6640625" style="31" customWidth="1"/>
    <col min="11528" max="11528" width="19" style="31" customWidth="1"/>
    <col min="11529" max="11530" width="10.6640625" style="31" customWidth="1"/>
    <col min="11531" max="11531" width="9.6640625" style="31" customWidth="1"/>
    <col min="11532" max="11536" width="8.83203125" style="31"/>
    <col min="11537" max="11538" width="17.5" style="31" customWidth="1"/>
    <col min="11539" max="11541" width="8.83203125" style="31"/>
    <col min="11542" max="11542" width="11.83203125" style="31" customWidth="1"/>
    <col min="11543" max="11543" width="13.6640625" style="31" customWidth="1"/>
    <col min="11544" max="11544" width="10.1640625" style="31" customWidth="1"/>
    <col min="11545" max="11776" width="8.83203125" style="31"/>
    <col min="11777" max="11777" width="12.6640625" style="31" customWidth="1"/>
    <col min="11778" max="11778" width="14.83203125" style="31" customWidth="1"/>
    <col min="11779" max="11779" width="18.83203125" style="31" customWidth="1"/>
    <col min="11780" max="11781" width="10.6640625" style="31" customWidth="1"/>
    <col min="11782" max="11782" width="9.6640625" style="31" customWidth="1"/>
    <col min="11783" max="11783" width="10.6640625" style="31" customWidth="1"/>
    <col min="11784" max="11784" width="19" style="31" customWidth="1"/>
    <col min="11785" max="11786" width="10.6640625" style="31" customWidth="1"/>
    <col min="11787" max="11787" width="9.6640625" style="31" customWidth="1"/>
    <col min="11788" max="11792" width="8.83203125" style="31"/>
    <col min="11793" max="11794" width="17.5" style="31" customWidth="1"/>
    <col min="11795" max="11797" width="8.83203125" style="31"/>
    <col min="11798" max="11798" width="11.83203125" style="31" customWidth="1"/>
    <col min="11799" max="11799" width="13.6640625" style="31" customWidth="1"/>
    <col min="11800" max="11800" width="10.1640625" style="31" customWidth="1"/>
    <col min="11801" max="12032" width="8.83203125" style="31"/>
    <col min="12033" max="12033" width="12.6640625" style="31" customWidth="1"/>
    <col min="12034" max="12034" width="14.83203125" style="31" customWidth="1"/>
    <col min="12035" max="12035" width="18.83203125" style="31" customWidth="1"/>
    <col min="12036" max="12037" width="10.6640625" style="31" customWidth="1"/>
    <col min="12038" max="12038" width="9.6640625" style="31" customWidth="1"/>
    <col min="12039" max="12039" width="10.6640625" style="31" customWidth="1"/>
    <col min="12040" max="12040" width="19" style="31" customWidth="1"/>
    <col min="12041" max="12042" width="10.6640625" style="31" customWidth="1"/>
    <col min="12043" max="12043" width="9.6640625" style="31" customWidth="1"/>
    <col min="12044" max="12048" width="8.83203125" style="31"/>
    <col min="12049" max="12050" width="17.5" style="31" customWidth="1"/>
    <col min="12051" max="12053" width="8.83203125" style="31"/>
    <col min="12054" max="12054" width="11.83203125" style="31" customWidth="1"/>
    <col min="12055" max="12055" width="13.6640625" style="31" customWidth="1"/>
    <col min="12056" max="12056" width="10.1640625" style="31" customWidth="1"/>
    <col min="12057" max="12288" width="8.83203125" style="31"/>
    <col min="12289" max="12289" width="12.6640625" style="31" customWidth="1"/>
    <col min="12290" max="12290" width="14.83203125" style="31" customWidth="1"/>
    <col min="12291" max="12291" width="18.83203125" style="31" customWidth="1"/>
    <col min="12292" max="12293" width="10.6640625" style="31" customWidth="1"/>
    <col min="12294" max="12294" width="9.6640625" style="31" customWidth="1"/>
    <col min="12295" max="12295" width="10.6640625" style="31" customWidth="1"/>
    <col min="12296" max="12296" width="19" style="31" customWidth="1"/>
    <col min="12297" max="12298" width="10.6640625" style="31" customWidth="1"/>
    <col min="12299" max="12299" width="9.6640625" style="31" customWidth="1"/>
    <col min="12300" max="12304" width="8.83203125" style="31"/>
    <col min="12305" max="12306" width="17.5" style="31" customWidth="1"/>
    <col min="12307" max="12309" width="8.83203125" style="31"/>
    <col min="12310" max="12310" width="11.83203125" style="31" customWidth="1"/>
    <col min="12311" max="12311" width="13.6640625" style="31" customWidth="1"/>
    <col min="12312" max="12312" width="10.1640625" style="31" customWidth="1"/>
    <col min="12313" max="12544" width="8.83203125" style="31"/>
    <col min="12545" max="12545" width="12.6640625" style="31" customWidth="1"/>
    <col min="12546" max="12546" width="14.83203125" style="31" customWidth="1"/>
    <col min="12547" max="12547" width="18.83203125" style="31" customWidth="1"/>
    <col min="12548" max="12549" width="10.6640625" style="31" customWidth="1"/>
    <col min="12550" max="12550" width="9.6640625" style="31" customWidth="1"/>
    <col min="12551" max="12551" width="10.6640625" style="31" customWidth="1"/>
    <col min="12552" max="12552" width="19" style="31" customWidth="1"/>
    <col min="12553" max="12554" width="10.6640625" style="31" customWidth="1"/>
    <col min="12555" max="12555" width="9.6640625" style="31" customWidth="1"/>
    <col min="12556" max="12560" width="8.83203125" style="31"/>
    <col min="12561" max="12562" width="17.5" style="31" customWidth="1"/>
    <col min="12563" max="12565" width="8.83203125" style="31"/>
    <col min="12566" max="12566" width="11.83203125" style="31" customWidth="1"/>
    <col min="12567" max="12567" width="13.6640625" style="31" customWidth="1"/>
    <col min="12568" max="12568" width="10.1640625" style="31" customWidth="1"/>
    <col min="12569" max="12800" width="8.83203125" style="31"/>
    <col min="12801" max="12801" width="12.6640625" style="31" customWidth="1"/>
    <col min="12802" max="12802" width="14.83203125" style="31" customWidth="1"/>
    <col min="12803" max="12803" width="18.83203125" style="31" customWidth="1"/>
    <col min="12804" max="12805" width="10.6640625" style="31" customWidth="1"/>
    <col min="12806" max="12806" width="9.6640625" style="31" customWidth="1"/>
    <col min="12807" max="12807" width="10.6640625" style="31" customWidth="1"/>
    <col min="12808" max="12808" width="19" style="31" customWidth="1"/>
    <col min="12809" max="12810" width="10.6640625" style="31" customWidth="1"/>
    <col min="12811" max="12811" width="9.6640625" style="31" customWidth="1"/>
    <col min="12812" max="12816" width="8.83203125" style="31"/>
    <col min="12817" max="12818" width="17.5" style="31" customWidth="1"/>
    <col min="12819" max="12821" width="8.83203125" style="31"/>
    <col min="12822" max="12822" width="11.83203125" style="31" customWidth="1"/>
    <col min="12823" max="12823" width="13.6640625" style="31" customWidth="1"/>
    <col min="12824" max="12824" width="10.1640625" style="31" customWidth="1"/>
    <col min="12825" max="13056" width="8.83203125" style="31"/>
    <col min="13057" max="13057" width="12.6640625" style="31" customWidth="1"/>
    <col min="13058" max="13058" width="14.83203125" style="31" customWidth="1"/>
    <col min="13059" max="13059" width="18.83203125" style="31" customWidth="1"/>
    <col min="13060" max="13061" width="10.6640625" style="31" customWidth="1"/>
    <col min="13062" max="13062" width="9.6640625" style="31" customWidth="1"/>
    <col min="13063" max="13063" width="10.6640625" style="31" customWidth="1"/>
    <col min="13064" max="13064" width="19" style="31" customWidth="1"/>
    <col min="13065" max="13066" width="10.6640625" style="31" customWidth="1"/>
    <col min="13067" max="13067" width="9.6640625" style="31" customWidth="1"/>
    <col min="13068" max="13072" width="8.83203125" style="31"/>
    <col min="13073" max="13074" width="17.5" style="31" customWidth="1"/>
    <col min="13075" max="13077" width="8.83203125" style="31"/>
    <col min="13078" max="13078" width="11.83203125" style="31" customWidth="1"/>
    <col min="13079" max="13079" width="13.6640625" style="31" customWidth="1"/>
    <col min="13080" max="13080" width="10.1640625" style="31" customWidth="1"/>
    <col min="13081" max="13312" width="8.83203125" style="31"/>
    <col min="13313" max="13313" width="12.6640625" style="31" customWidth="1"/>
    <col min="13314" max="13314" width="14.83203125" style="31" customWidth="1"/>
    <col min="13315" max="13315" width="18.83203125" style="31" customWidth="1"/>
    <col min="13316" max="13317" width="10.6640625" style="31" customWidth="1"/>
    <col min="13318" max="13318" width="9.6640625" style="31" customWidth="1"/>
    <col min="13319" max="13319" width="10.6640625" style="31" customWidth="1"/>
    <col min="13320" max="13320" width="19" style="31" customWidth="1"/>
    <col min="13321" max="13322" width="10.6640625" style="31" customWidth="1"/>
    <col min="13323" max="13323" width="9.6640625" style="31" customWidth="1"/>
    <col min="13324" max="13328" width="8.83203125" style="31"/>
    <col min="13329" max="13330" width="17.5" style="31" customWidth="1"/>
    <col min="13331" max="13333" width="8.83203125" style="31"/>
    <col min="13334" max="13334" width="11.83203125" style="31" customWidth="1"/>
    <col min="13335" max="13335" width="13.6640625" style="31" customWidth="1"/>
    <col min="13336" max="13336" width="10.1640625" style="31" customWidth="1"/>
    <col min="13337" max="13568" width="8.83203125" style="31"/>
    <col min="13569" max="13569" width="12.6640625" style="31" customWidth="1"/>
    <col min="13570" max="13570" width="14.83203125" style="31" customWidth="1"/>
    <col min="13571" max="13571" width="18.83203125" style="31" customWidth="1"/>
    <col min="13572" max="13573" width="10.6640625" style="31" customWidth="1"/>
    <col min="13574" max="13574" width="9.6640625" style="31" customWidth="1"/>
    <col min="13575" max="13575" width="10.6640625" style="31" customWidth="1"/>
    <col min="13576" max="13576" width="19" style="31" customWidth="1"/>
    <col min="13577" max="13578" width="10.6640625" style="31" customWidth="1"/>
    <col min="13579" max="13579" width="9.6640625" style="31" customWidth="1"/>
    <col min="13580" max="13584" width="8.83203125" style="31"/>
    <col min="13585" max="13586" width="17.5" style="31" customWidth="1"/>
    <col min="13587" max="13589" width="8.83203125" style="31"/>
    <col min="13590" max="13590" width="11.83203125" style="31" customWidth="1"/>
    <col min="13591" max="13591" width="13.6640625" style="31" customWidth="1"/>
    <col min="13592" max="13592" width="10.1640625" style="31" customWidth="1"/>
    <col min="13593" max="13824" width="8.83203125" style="31"/>
    <col min="13825" max="13825" width="12.6640625" style="31" customWidth="1"/>
    <col min="13826" max="13826" width="14.83203125" style="31" customWidth="1"/>
    <col min="13827" max="13827" width="18.83203125" style="31" customWidth="1"/>
    <col min="13828" max="13829" width="10.6640625" style="31" customWidth="1"/>
    <col min="13830" max="13830" width="9.6640625" style="31" customWidth="1"/>
    <col min="13831" max="13831" width="10.6640625" style="31" customWidth="1"/>
    <col min="13832" max="13832" width="19" style="31" customWidth="1"/>
    <col min="13833" max="13834" width="10.6640625" style="31" customWidth="1"/>
    <col min="13835" max="13835" width="9.6640625" style="31" customWidth="1"/>
    <col min="13836" max="13840" width="8.83203125" style="31"/>
    <col min="13841" max="13842" width="17.5" style="31" customWidth="1"/>
    <col min="13843" max="13845" width="8.83203125" style="31"/>
    <col min="13846" max="13846" width="11.83203125" style="31" customWidth="1"/>
    <col min="13847" max="13847" width="13.6640625" style="31" customWidth="1"/>
    <col min="13848" max="13848" width="10.1640625" style="31" customWidth="1"/>
    <col min="13849" max="14080" width="8.83203125" style="31"/>
    <col min="14081" max="14081" width="12.6640625" style="31" customWidth="1"/>
    <col min="14082" max="14082" width="14.83203125" style="31" customWidth="1"/>
    <col min="14083" max="14083" width="18.83203125" style="31" customWidth="1"/>
    <col min="14084" max="14085" width="10.6640625" style="31" customWidth="1"/>
    <col min="14086" max="14086" width="9.6640625" style="31" customWidth="1"/>
    <col min="14087" max="14087" width="10.6640625" style="31" customWidth="1"/>
    <col min="14088" max="14088" width="19" style="31" customWidth="1"/>
    <col min="14089" max="14090" width="10.6640625" style="31" customWidth="1"/>
    <col min="14091" max="14091" width="9.6640625" style="31" customWidth="1"/>
    <col min="14092" max="14096" width="8.83203125" style="31"/>
    <col min="14097" max="14098" width="17.5" style="31" customWidth="1"/>
    <col min="14099" max="14101" width="8.83203125" style="31"/>
    <col min="14102" max="14102" width="11.83203125" style="31" customWidth="1"/>
    <col min="14103" max="14103" width="13.6640625" style="31" customWidth="1"/>
    <col min="14104" max="14104" width="10.1640625" style="31" customWidth="1"/>
    <col min="14105" max="14336" width="8.83203125" style="31"/>
    <col min="14337" max="14337" width="12.6640625" style="31" customWidth="1"/>
    <col min="14338" max="14338" width="14.83203125" style="31" customWidth="1"/>
    <col min="14339" max="14339" width="18.83203125" style="31" customWidth="1"/>
    <col min="14340" max="14341" width="10.6640625" style="31" customWidth="1"/>
    <col min="14342" max="14342" width="9.6640625" style="31" customWidth="1"/>
    <col min="14343" max="14343" width="10.6640625" style="31" customWidth="1"/>
    <col min="14344" max="14344" width="19" style="31" customWidth="1"/>
    <col min="14345" max="14346" width="10.6640625" style="31" customWidth="1"/>
    <col min="14347" max="14347" width="9.6640625" style="31" customWidth="1"/>
    <col min="14348" max="14352" width="8.83203125" style="31"/>
    <col min="14353" max="14354" width="17.5" style="31" customWidth="1"/>
    <col min="14355" max="14357" width="8.83203125" style="31"/>
    <col min="14358" max="14358" width="11.83203125" style="31" customWidth="1"/>
    <col min="14359" max="14359" width="13.6640625" style="31" customWidth="1"/>
    <col min="14360" max="14360" width="10.1640625" style="31" customWidth="1"/>
    <col min="14361" max="14592" width="8.83203125" style="31"/>
    <col min="14593" max="14593" width="12.6640625" style="31" customWidth="1"/>
    <col min="14594" max="14594" width="14.83203125" style="31" customWidth="1"/>
    <col min="14595" max="14595" width="18.83203125" style="31" customWidth="1"/>
    <col min="14596" max="14597" width="10.6640625" style="31" customWidth="1"/>
    <col min="14598" max="14598" width="9.6640625" style="31" customWidth="1"/>
    <col min="14599" max="14599" width="10.6640625" style="31" customWidth="1"/>
    <col min="14600" max="14600" width="19" style="31" customWidth="1"/>
    <col min="14601" max="14602" width="10.6640625" style="31" customWidth="1"/>
    <col min="14603" max="14603" width="9.6640625" style="31" customWidth="1"/>
    <col min="14604" max="14608" width="8.83203125" style="31"/>
    <col min="14609" max="14610" width="17.5" style="31" customWidth="1"/>
    <col min="14611" max="14613" width="8.83203125" style="31"/>
    <col min="14614" max="14614" width="11.83203125" style="31" customWidth="1"/>
    <col min="14615" max="14615" width="13.6640625" style="31" customWidth="1"/>
    <col min="14616" max="14616" width="10.1640625" style="31" customWidth="1"/>
    <col min="14617" max="14848" width="8.83203125" style="31"/>
    <col min="14849" max="14849" width="12.6640625" style="31" customWidth="1"/>
    <col min="14850" max="14850" width="14.83203125" style="31" customWidth="1"/>
    <col min="14851" max="14851" width="18.83203125" style="31" customWidth="1"/>
    <col min="14852" max="14853" width="10.6640625" style="31" customWidth="1"/>
    <col min="14854" max="14854" width="9.6640625" style="31" customWidth="1"/>
    <col min="14855" max="14855" width="10.6640625" style="31" customWidth="1"/>
    <col min="14856" max="14856" width="19" style="31" customWidth="1"/>
    <col min="14857" max="14858" width="10.6640625" style="31" customWidth="1"/>
    <col min="14859" max="14859" width="9.6640625" style="31" customWidth="1"/>
    <col min="14860" max="14864" width="8.83203125" style="31"/>
    <col min="14865" max="14866" width="17.5" style="31" customWidth="1"/>
    <col min="14867" max="14869" width="8.83203125" style="31"/>
    <col min="14870" max="14870" width="11.83203125" style="31" customWidth="1"/>
    <col min="14871" max="14871" width="13.6640625" style="31" customWidth="1"/>
    <col min="14872" max="14872" width="10.1640625" style="31" customWidth="1"/>
    <col min="14873" max="15104" width="8.83203125" style="31"/>
    <col min="15105" max="15105" width="12.6640625" style="31" customWidth="1"/>
    <col min="15106" max="15106" width="14.83203125" style="31" customWidth="1"/>
    <col min="15107" max="15107" width="18.83203125" style="31" customWidth="1"/>
    <col min="15108" max="15109" width="10.6640625" style="31" customWidth="1"/>
    <col min="15110" max="15110" width="9.6640625" style="31" customWidth="1"/>
    <col min="15111" max="15111" width="10.6640625" style="31" customWidth="1"/>
    <col min="15112" max="15112" width="19" style="31" customWidth="1"/>
    <col min="15113" max="15114" width="10.6640625" style="31" customWidth="1"/>
    <col min="15115" max="15115" width="9.6640625" style="31" customWidth="1"/>
    <col min="15116" max="15120" width="8.83203125" style="31"/>
    <col min="15121" max="15122" width="17.5" style="31" customWidth="1"/>
    <col min="15123" max="15125" width="8.83203125" style="31"/>
    <col min="15126" max="15126" width="11.83203125" style="31" customWidth="1"/>
    <col min="15127" max="15127" width="13.6640625" style="31" customWidth="1"/>
    <col min="15128" max="15128" width="10.1640625" style="31" customWidth="1"/>
    <col min="15129" max="15360" width="8.83203125" style="31"/>
    <col min="15361" max="15361" width="12.6640625" style="31" customWidth="1"/>
    <col min="15362" max="15362" width="14.83203125" style="31" customWidth="1"/>
    <col min="15363" max="15363" width="18.83203125" style="31" customWidth="1"/>
    <col min="15364" max="15365" width="10.6640625" style="31" customWidth="1"/>
    <col min="15366" max="15366" width="9.6640625" style="31" customWidth="1"/>
    <col min="15367" max="15367" width="10.6640625" style="31" customWidth="1"/>
    <col min="15368" max="15368" width="19" style="31" customWidth="1"/>
    <col min="15369" max="15370" width="10.6640625" style="31" customWidth="1"/>
    <col min="15371" max="15371" width="9.6640625" style="31" customWidth="1"/>
    <col min="15372" max="15376" width="8.83203125" style="31"/>
    <col min="15377" max="15378" width="17.5" style="31" customWidth="1"/>
    <col min="15379" max="15381" width="8.83203125" style="31"/>
    <col min="15382" max="15382" width="11.83203125" style="31" customWidth="1"/>
    <col min="15383" max="15383" width="13.6640625" style="31" customWidth="1"/>
    <col min="15384" max="15384" width="10.1640625" style="31" customWidth="1"/>
    <col min="15385" max="15616" width="8.83203125" style="31"/>
    <col min="15617" max="15617" width="12.6640625" style="31" customWidth="1"/>
    <col min="15618" max="15618" width="14.83203125" style="31" customWidth="1"/>
    <col min="15619" max="15619" width="18.83203125" style="31" customWidth="1"/>
    <col min="15620" max="15621" width="10.6640625" style="31" customWidth="1"/>
    <col min="15622" max="15622" width="9.6640625" style="31" customWidth="1"/>
    <col min="15623" max="15623" width="10.6640625" style="31" customWidth="1"/>
    <col min="15624" max="15624" width="19" style="31" customWidth="1"/>
    <col min="15625" max="15626" width="10.6640625" style="31" customWidth="1"/>
    <col min="15627" max="15627" width="9.6640625" style="31" customWidth="1"/>
    <col min="15628" max="15632" width="8.83203125" style="31"/>
    <col min="15633" max="15634" width="17.5" style="31" customWidth="1"/>
    <col min="15635" max="15637" width="8.83203125" style="31"/>
    <col min="15638" max="15638" width="11.83203125" style="31" customWidth="1"/>
    <col min="15639" max="15639" width="13.6640625" style="31" customWidth="1"/>
    <col min="15640" max="15640" width="10.1640625" style="31" customWidth="1"/>
    <col min="15641" max="15872" width="8.83203125" style="31"/>
    <col min="15873" max="15873" width="12.6640625" style="31" customWidth="1"/>
    <col min="15874" max="15874" width="14.83203125" style="31" customWidth="1"/>
    <col min="15875" max="15875" width="18.83203125" style="31" customWidth="1"/>
    <col min="15876" max="15877" width="10.6640625" style="31" customWidth="1"/>
    <col min="15878" max="15878" width="9.6640625" style="31" customWidth="1"/>
    <col min="15879" max="15879" width="10.6640625" style="31" customWidth="1"/>
    <col min="15880" max="15880" width="19" style="31" customWidth="1"/>
    <col min="15881" max="15882" width="10.6640625" style="31" customWidth="1"/>
    <col min="15883" max="15883" width="9.6640625" style="31" customWidth="1"/>
    <col min="15884" max="15888" width="8.83203125" style="31"/>
    <col min="15889" max="15890" width="17.5" style="31" customWidth="1"/>
    <col min="15891" max="15893" width="8.83203125" style="31"/>
    <col min="15894" max="15894" width="11.83203125" style="31" customWidth="1"/>
    <col min="15895" max="15895" width="13.6640625" style="31" customWidth="1"/>
    <col min="15896" max="15896" width="10.1640625" style="31" customWidth="1"/>
    <col min="15897" max="16128" width="8.83203125" style="31"/>
    <col min="16129" max="16129" width="12.6640625" style="31" customWidth="1"/>
    <col min="16130" max="16130" width="14.83203125" style="31" customWidth="1"/>
    <col min="16131" max="16131" width="18.83203125" style="31" customWidth="1"/>
    <col min="16132" max="16133" width="10.6640625" style="31" customWidth="1"/>
    <col min="16134" max="16134" width="9.6640625" style="31" customWidth="1"/>
    <col min="16135" max="16135" width="10.6640625" style="31" customWidth="1"/>
    <col min="16136" max="16136" width="19" style="31" customWidth="1"/>
    <col min="16137" max="16138" width="10.6640625" style="31" customWidth="1"/>
    <col min="16139" max="16139" width="9.6640625" style="31" customWidth="1"/>
    <col min="16140" max="16144" width="8.83203125" style="31"/>
    <col min="16145" max="16146" width="17.5" style="31" customWidth="1"/>
    <col min="16147" max="16149" width="8.83203125" style="31"/>
    <col min="16150" max="16150" width="11.83203125" style="31" customWidth="1"/>
    <col min="16151" max="16151" width="13.6640625" style="31" customWidth="1"/>
    <col min="16152" max="16152" width="10.1640625" style="31" customWidth="1"/>
    <col min="16153" max="16384" width="8.83203125" style="31"/>
  </cols>
  <sheetData>
    <row r="1" spans="1:21" ht="55.5" customHeight="1">
      <c r="A1" s="375"/>
      <c r="B1" s="375"/>
      <c r="C1" s="375"/>
      <c r="D1" s="375"/>
      <c r="E1" s="375"/>
      <c r="F1" s="375"/>
      <c r="G1" s="375"/>
      <c r="H1" s="32" t="s">
        <v>109</v>
      </c>
      <c r="I1" s="32" t="s">
        <v>109</v>
      </c>
      <c r="J1" s="32" t="s">
        <v>109</v>
      </c>
      <c r="K1" s="32" t="s">
        <v>109</v>
      </c>
      <c r="L1" s="32" t="s">
        <v>109</v>
      </c>
      <c r="M1" s="32" t="s">
        <v>109</v>
      </c>
      <c r="N1" s="32" t="s">
        <v>109</v>
      </c>
      <c r="O1" s="32" t="s">
        <v>109</v>
      </c>
      <c r="P1" s="32" t="s">
        <v>109</v>
      </c>
      <c r="Q1" s="32" t="s">
        <v>109</v>
      </c>
      <c r="R1" s="32" t="s">
        <v>109</v>
      </c>
    </row>
    <row r="2" spans="1:21" ht="41.25" customHeight="1">
      <c r="A2" s="376" t="s">
        <v>135</v>
      </c>
      <c r="B2" s="375"/>
      <c r="C2" s="375"/>
      <c r="D2" s="375"/>
      <c r="E2" s="375"/>
      <c r="F2" s="375"/>
      <c r="G2" s="375"/>
      <c r="H2" s="32"/>
      <c r="I2" s="32"/>
      <c r="J2" s="32"/>
      <c r="K2" s="32"/>
      <c r="L2" s="32"/>
      <c r="M2" s="32"/>
      <c r="N2" s="32"/>
      <c r="O2" s="32"/>
      <c r="P2" s="32"/>
      <c r="Q2" s="32"/>
      <c r="R2" s="32"/>
    </row>
    <row r="3" spans="1:21" s="365" customFormat="1" ht="31.5" customHeight="1">
      <c r="A3" s="174" t="s">
        <v>151</v>
      </c>
      <c r="B3" s="175"/>
      <c r="C3" s="175"/>
      <c r="D3" s="175"/>
      <c r="E3" s="175"/>
      <c r="F3" s="175"/>
      <c r="G3" s="375"/>
      <c r="H3" s="32"/>
      <c r="I3" s="32"/>
      <c r="J3" s="32"/>
      <c r="K3" s="32"/>
      <c r="L3" s="32"/>
      <c r="M3" s="32"/>
      <c r="N3" s="32"/>
      <c r="O3" s="32"/>
      <c r="P3" s="32"/>
      <c r="Q3" s="32"/>
      <c r="R3" s="32"/>
    </row>
    <row r="4" spans="1:21" s="365" customFormat="1" ht="18" customHeight="1" thickBot="1">
      <c r="A4" s="113"/>
      <c r="B4" s="113"/>
      <c r="C4" s="113"/>
      <c r="D4" s="113"/>
      <c r="E4" s="113"/>
      <c r="F4" s="113"/>
      <c r="G4" s="375"/>
      <c r="H4" s="32"/>
      <c r="I4" s="32"/>
      <c r="J4" s="32"/>
      <c r="K4" s="32"/>
      <c r="L4" s="32"/>
      <c r="M4" s="32"/>
      <c r="N4" s="32"/>
      <c r="O4" s="32"/>
      <c r="P4" s="32"/>
      <c r="Q4" s="32"/>
      <c r="R4" s="32"/>
    </row>
    <row r="5" spans="1:21" s="29" customFormat="1" ht="13" thickBot="1">
      <c r="A5" s="278"/>
      <c r="B5" s="380" t="s">
        <v>7</v>
      </c>
      <c r="C5" s="381"/>
      <c r="D5" s="382" t="s">
        <v>8</v>
      </c>
      <c r="E5" s="383"/>
      <c r="F5" s="370" t="s">
        <v>105</v>
      </c>
      <c r="G5" s="370"/>
      <c r="H5" s="32"/>
      <c r="I5" s="32"/>
      <c r="J5" s="32"/>
      <c r="K5" s="32"/>
      <c r="L5" s="32"/>
      <c r="M5" s="32"/>
      <c r="N5" s="32"/>
      <c r="O5" s="32"/>
      <c r="P5" s="32"/>
      <c r="Q5" s="32"/>
      <c r="R5" s="32"/>
    </row>
    <row r="6" spans="1:21" s="312" customFormat="1" ht="26.25" customHeight="1" thickBot="1">
      <c r="A6" s="216" t="s">
        <v>10</v>
      </c>
      <c r="B6" s="271" t="s">
        <v>11</v>
      </c>
      <c r="C6" s="377" t="s">
        <v>12</v>
      </c>
      <c r="D6" s="271" t="s">
        <v>11</v>
      </c>
      <c r="E6" s="377" t="s">
        <v>12</v>
      </c>
      <c r="F6" s="271" t="s">
        <v>11</v>
      </c>
      <c r="G6" s="377" t="s">
        <v>12</v>
      </c>
      <c r="H6" s="32"/>
      <c r="I6" s="32"/>
      <c r="J6" s="32"/>
      <c r="K6" s="32"/>
      <c r="L6" s="32"/>
      <c r="M6" s="32"/>
      <c r="N6" s="32"/>
      <c r="O6" s="32"/>
      <c r="P6" s="32"/>
      <c r="Q6" s="32"/>
      <c r="R6" s="32"/>
      <c r="S6" s="313"/>
      <c r="T6" s="313"/>
      <c r="U6" s="313"/>
    </row>
    <row r="7" spans="1:21" s="314" customFormat="1" ht="21.25" customHeight="1" thickBot="1">
      <c r="A7" s="289" t="s">
        <v>136</v>
      </c>
      <c r="B7" s="378"/>
      <c r="C7" s="336"/>
      <c r="D7" s="379"/>
      <c r="E7" s="336"/>
      <c r="F7" s="336"/>
      <c r="G7" s="336"/>
      <c r="H7" s="32"/>
      <c r="I7" s="32"/>
      <c r="J7" s="32"/>
      <c r="K7" s="32"/>
      <c r="L7" s="32"/>
      <c r="M7" s="32"/>
      <c r="N7" s="32"/>
      <c r="O7" s="32"/>
      <c r="P7" s="32"/>
      <c r="Q7" s="32"/>
      <c r="R7" s="32"/>
      <c r="T7" s="315"/>
      <c r="U7" s="316"/>
    </row>
    <row r="8" spans="1:21" ht="18" customHeight="1">
      <c r="A8" s="272" t="s">
        <v>103</v>
      </c>
      <c r="B8" s="147"/>
      <c r="C8" s="371"/>
      <c r="D8" s="51"/>
      <c r="E8" s="371"/>
      <c r="F8" s="51"/>
      <c r="G8" s="371"/>
      <c r="H8" s="32"/>
      <c r="I8" s="32"/>
      <c r="J8" s="32"/>
      <c r="K8" s="32"/>
      <c r="L8" s="32"/>
      <c r="M8" s="32"/>
      <c r="N8" s="32"/>
      <c r="O8" s="32"/>
      <c r="P8" s="32"/>
      <c r="Q8" s="32"/>
      <c r="R8" s="32"/>
      <c r="S8" s="317"/>
      <c r="T8" s="317"/>
      <c r="U8" s="318"/>
    </row>
    <row r="9" spans="1:21" ht="18" customHeight="1">
      <c r="A9" s="275" t="s">
        <v>104</v>
      </c>
      <c r="B9" s="57"/>
      <c r="C9" s="54"/>
      <c r="D9" s="58"/>
      <c r="E9" s="54"/>
      <c r="F9" s="58"/>
      <c r="G9" s="54"/>
      <c r="H9" s="32"/>
      <c r="I9" s="32"/>
      <c r="J9" s="32"/>
      <c r="K9" s="32"/>
      <c r="L9" s="32"/>
      <c r="M9" s="32"/>
      <c r="N9" s="32"/>
      <c r="O9" s="32"/>
      <c r="P9" s="32"/>
      <c r="Q9" s="32"/>
      <c r="R9" s="32"/>
      <c r="S9" s="317"/>
      <c r="T9" s="317"/>
      <c r="U9" s="318"/>
    </row>
    <row r="10" spans="1:21" ht="13" thickBot="1">
      <c r="A10" s="278" t="s">
        <v>106</v>
      </c>
      <c r="B10" s="372">
        <f t="shared" ref="B10:G10" si="0">SUM(B8:B9)</f>
        <v>0</v>
      </c>
      <c r="C10" s="373">
        <f t="shared" si="0"/>
        <v>0</v>
      </c>
      <c r="D10" s="374">
        <f t="shared" si="0"/>
        <v>0</v>
      </c>
      <c r="E10" s="373">
        <f t="shared" si="0"/>
        <v>0</v>
      </c>
      <c r="F10" s="374">
        <f t="shared" si="0"/>
        <v>0</v>
      </c>
      <c r="G10" s="373">
        <f t="shared" si="0"/>
        <v>0</v>
      </c>
      <c r="H10" s="32"/>
      <c r="I10" s="32"/>
      <c r="J10" s="32"/>
      <c r="K10" s="32"/>
      <c r="L10" s="32"/>
      <c r="M10" s="32"/>
      <c r="N10" s="32"/>
      <c r="O10" s="32"/>
      <c r="P10" s="32"/>
      <c r="Q10" s="32"/>
      <c r="R10" s="32"/>
      <c r="S10" s="317"/>
      <c r="T10" s="317"/>
      <c r="U10" s="318"/>
    </row>
    <row r="11" spans="1:21">
      <c r="A11" s="32"/>
      <c r="B11" s="32"/>
      <c r="C11" s="32"/>
      <c r="D11" s="32"/>
      <c r="E11" s="32"/>
      <c r="F11" s="32"/>
      <c r="G11" s="32"/>
      <c r="H11" s="32"/>
      <c r="I11" s="32"/>
      <c r="J11" s="32"/>
      <c r="K11" s="32"/>
      <c r="L11" s="32"/>
      <c r="M11" s="32"/>
      <c r="N11" s="32"/>
      <c r="O11" s="32"/>
      <c r="P11" s="32"/>
      <c r="Q11" s="32"/>
      <c r="R11" s="32"/>
    </row>
    <row r="12" spans="1:21">
      <c r="A12" s="32"/>
      <c r="B12" s="32"/>
      <c r="C12" s="32"/>
      <c r="D12" s="32"/>
      <c r="E12" s="32"/>
      <c r="F12" s="32"/>
      <c r="G12" s="32"/>
      <c r="H12" s="32"/>
      <c r="I12" s="32"/>
      <c r="J12" s="32"/>
      <c r="K12" s="32"/>
      <c r="L12" s="32"/>
      <c r="M12" s="32"/>
      <c r="N12" s="32"/>
      <c r="O12" s="32"/>
      <c r="P12" s="32"/>
      <c r="Q12" s="32"/>
      <c r="R12" s="32"/>
    </row>
    <row r="13" spans="1:21">
      <c r="A13" s="32"/>
      <c r="B13" s="32"/>
      <c r="C13" s="32"/>
      <c r="D13" s="32"/>
      <c r="E13" s="32"/>
      <c r="F13" s="32"/>
      <c r="G13" s="32"/>
      <c r="H13" s="34"/>
      <c r="I13" s="34"/>
      <c r="J13" s="34"/>
      <c r="K13" s="34"/>
      <c r="L13" s="34"/>
      <c r="M13" s="34"/>
      <c r="N13" s="34"/>
      <c r="O13" s="34"/>
      <c r="P13" s="34"/>
      <c r="Q13" s="34"/>
      <c r="R13" s="34"/>
    </row>
    <row r="14" spans="1:21">
      <c r="A14" s="32"/>
      <c r="B14" s="32"/>
      <c r="C14" s="32"/>
      <c r="D14" s="32"/>
      <c r="E14" s="32"/>
      <c r="F14" s="32"/>
      <c r="G14" s="32"/>
      <c r="H14" s="35"/>
      <c r="I14" s="35"/>
      <c r="J14" s="35"/>
      <c r="K14" s="35"/>
      <c r="L14" s="35"/>
      <c r="M14" s="35"/>
      <c r="N14" s="35"/>
      <c r="O14" s="35"/>
      <c r="P14" s="35"/>
      <c r="Q14" s="35"/>
      <c r="R14" s="35"/>
    </row>
    <row r="15" spans="1:21">
      <c r="A15" s="32"/>
      <c r="B15" s="32"/>
      <c r="C15" s="32"/>
      <c r="D15" s="32"/>
      <c r="E15" s="32"/>
      <c r="F15" s="32"/>
      <c r="G15" s="32"/>
      <c r="H15" s="32"/>
      <c r="I15" s="32"/>
      <c r="J15" s="32"/>
      <c r="K15" s="32"/>
      <c r="L15" s="32"/>
      <c r="M15" s="32"/>
      <c r="N15" s="32"/>
      <c r="O15" s="32"/>
      <c r="P15" s="32"/>
      <c r="Q15" s="32"/>
      <c r="R15" s="32"/>
    </row>
    <row r="16" spans="1:21">
      <c r="A16" s="32"/>
      <c r="B16" s="32"/>
      <c r="C16" s="32"/>
      <c r="D16" s="32"/>
      <c r="E16" s="32"/>
      <c r="F16" s="32"/>
      <c r="G16" s="32"/>
      <c r="H16" s="32"/>
      <c r="I16" s="32"/>
      <c r="J16" s="32"/>
      <c r="K16" s="32"/>
      <c r="L16" s="32"/>
      <c r="M16" s="32"/>
      <c r="N16" s="32"/>
      <c r="O16" s="32"/>
      <c r="P16" s="32"/>
      <c r="Q16" s="32"/>
      <c r="R16" s="32"/>
    </row>
    <row r="17" spans="1:18">
      <c r="A17" s="32"/>
      <c r="B17" s="32"/>
      <c r="C17" s="32"/>
      <c r="D17" s="32"/>
      <c r="E17" s="32"/>
      <c r="F17" s="32"/>
      <c r="G17" s="32"/>
      <c r="H17" s="34"/>
      <c r="I17" s="34"/>
      <c r="J17" s="34"/>
      <c r="K17" s="34"/>
      <c r="L17" s="34"/>
      <c r="M17" s="34"/>
      <c r="N17" s="34"/>
      <c r="O17" s="34"/>
      <c r="P17" s="34"/>
      <c r="Q17" s="34"/>
      <c r="R17" s="34"/>
    </row>
    <row r="18" spans="1:18">
      <c r="A18" s="32"/>
      <c r="B18" s="32"/>
      <c r="C18" s="32"/>
      <c r="D18" s="32"/>
      <c r="E18" s="32"/>
      <c r="F18" s="32"/>
      <c r="G18" s="32"/>
      <c r="H18" s="35"/>
      <c r="I18" s="35"/>
      <c r="J18" s="35"/>
      <c r="K18" s="35"/>
      <c r="L18" s="35"/>
      <c r="M18" s="35"/>
      <c r="N18" s="35"/>
      <c r="O18" s="35"/>
      <c r="P18" s="35"/>
      <c r="Q18" s="35"/>
      <c r="R18" s="35"/>
    </row>
    <row r="19" spans="1:18">
      <c r="A19" s="32"/>
      <c r="B19" s="32"/>
      <c r="C19" s="32"/>
      <c r="D19" s="32"/>
      <c r="E19" s="32"/>
      <c r="F19" s="32"/>
      <c r="G19" s="32"/>
      <c r="H19" s="32"/>
      <c r="I19" s="32"/>
      <c r="J19" s="32"/>
      <c r="K19" s="32"/>
      <c r="L19" s="32"/>
      <c r="M19" s="32"/>
      <c r="N19" s="32"/>
      <c r="O19" s="32"/>
      <c r="P19" s="32"/>
      <c r="Q19" s="32"/>
      <c r="R19" s="32"/>
    </row>
    <row r="20" spans="1:18">
      <c r="A20" s="32"/>
      <c r="B20" s="32"/>
      <c r="C20" s="32"/>
      <c r="D20" s="32"/>
      <c r="E20" s="32"/>
      <c r="F20" s="32"/>
      <c r="G20" s="32"/>
      <c r="H20" s="32"/>
      <c r="I20" s="32"/>
      <c r="J20" s="32"/>
      <c r="K20" s="32"/>
      <c r="L20" s="32"/>
      <c r="M20" s="32"/>
      <c r="N20" s="32"/>
      <c r="O20" s="32"/>
      <c r="P20" s="32"/>
      <c r="Q20" s="32"/>
      <c r="R20" s="32"/>
    </row>
    <row r="21" spans="1:18">
      <c r="A21" s="32"/>
      <c r="B21" s="32"/>
      <c r="C21" s="32"/>
      <c r="D21" s="32"/>
      <c r="E21" s="32"/>
      <c r="F21" s="32"/>
      <c r="G21" s="32"/>
      <c r="H21" s="34"/>
      <c r="I21" s="34"/>
      <c r="J21" s="34"/>
      <c r="K21" s="34"/>
      <c r="L21" s="34"/>
      <c r="M21" s="34"/>
      <c r="N21" s="34"/>
      <c r="O21" s="34"/>
      <c r="P21" s="34"/>
      <c r="Q21" s="34"/>
      <c r="R21" s="34"/>
    </row>
    <row r="22" spans="1:18">
      <c r="A22" s="32"/>
      <c r="B22" s="32"/>
      <c r="C22" s="32"/>
      <c r="D22" s="32"/>
      <c r="E22" s="32"/>
      <c r="F22" s="32"/>
      <c r="G22" s="32"/>
      <c r="H22" s="35"/>
      <c r="I22" s="35"/>
      <c r="J22" s="35"/>
      <c r="K22" s="35"/>
      <c r="L22" s="35"/>
      <c r="M22" s="35"/>
      <c r="N22" s="35"/>
      <c r="O22" s="35"/>
      <c r="P22" s="35"/>
      <c r="Q22" s="35"/>
      <c r="R22" s="35"/>
    </row>
    <row r="23" spans="1:18">
      <c r="A23" s="32"/>
      <c r="B23" s="32"/>
      <c r="C23" s="32"/>
      <c r="D23" s="32"/>
      <c r="E23" s="32"/>
      <c r="F23" s="32"/>
      <c r="G23" s="32"/>
      <c r="H23" s="32"/>
      <c r="I23" s="32"/>
      <c r="J23" s="32"/>
      <c r="K23" s="32"/>
      <c r="L23" s="32"/>
      <c r="M23" s="32"/>
      <c r="N23" s="32"/>
      <c r="O23" s="32"/>
      <c r="P23" s="32"/>
      <c r="Q23" s="32"/>
      <c r="R23" s="32"/>
    </row>
    <row r="24" spans="1:18">
      <c r="A24" s="32"/>
      <c r="B24" s="32"/>
      <c r="C24" s="32"/>
      <c r="D24" s="32"/>
      <c r="E24" s="32"/>
      <c r="F24" s="32"/>
      <c r="G24" s="32"/>
      <c r="H24" s="34"/>
      <c r="I24" s="34"/>
      <c r="J24" s="34"/>
      <c r="K24" s="34"/>
      <c r="L24" s="34"/>
      <c r="M24" s="34"/>
      <c r="N24" s="34"/>
      <c r="O24" s="34"/>
      <c r="P24" s="34"/>
      <c r="Q24" s="34"/>
      <c r="R24" s="34"/>
    </row>
    <row r="25" spans="1:18">
      <c r="A25" s="32"/>
      <c r="B25" s="32"/>
      <c r="C25" s="32"/>
      <c r="D25" s="32"/>
      <c r="E25" s="32"/>
      <c r="F25" s="32"/>
      <c r="G25" s="32"/>
      <c r="H25" s="35"/>
      <c r="I25" s="35"/>
      <c r="J25" s="35"/>
      <c r="K25" s="35"/>
      <c r="L25" s="35"/>
      <c r="M25" s="35"/>
      <c r="N25" s="35"/>
      <c r="O25" s="35"/>
      <c r="P25" s="35"/>
      <c r="Q25" s="35"/>
      <c r="R25" s="35"/>
    </row>
    <row r="26" spans="1:18">
      <c r="A26" s="32"/>
      <c r="B26" s="32"/>
      <c r="C26" s="32"/>
      <c r="D26" s="32"/>
      <c r="E26" s="32"/>
      <c r="F26" s="32"/>
      <c r="G26" s="32"/>
      <c r="H26" s="32"/>
      <c r="I26" s="32"/>
      <c r="J26" s="32"/>
      <c r="K26" s="32"/>
      <c r="L26" s="32"/>
      <c r="M26" s="32"/>
      <c r="N26" s="32"/>
      <c r="O26" s="32"/>
      <c r="P26" s="32"/>
      <c r="Q26" s="32"/>
      <c r="R26" s="32"/>
    </row>
    <row r="27" spans="1:18">
      <c r="A27" s="32"/>
      <c r="B27" s="32"/>
      <c r="C27" s="32"/>
      <c r="D27" s="32"/>
      <c r="E27" s="32"/>
      <c r="F27" s="32"/>
      <c r="G27" s="32"/>
      <c r="H27" s="32"/>
      <c r="I27" s="32"/>
      <c r="J27" s="32"/>
      <c r="K27" s="32"/>
      <c r="L27" s="32"/>
      <c r="M27" s="32"/>
      <c r="N27" s="32"/>
      <c r="O27" s="32"/>
      <c r="P27" s="32"/>
      <c r="Q27" s="32"/>
      <c r="R27" s="32"/>
    </row>
    <row r="28" spans="1:18">
      <c r="A28" s="32"/>
      <c r="B28" s="32"/>
      <c r="C28" s="32"/>
      <c r="D28" s="32"/>
      <c r="E28" s="32"/>
      <c r="F28" s="32"/>
      <c r="G28" s="32"/>
      <c r="H28" s="34"/>
      <c r="I28" s="34"/>
      <c r="J28" s="34"/>
      <c r="K28" s="34"/>
      <c r="L28" s="34"/>
      <c r="M28" s="34"/>
      <c r="N28" s="34"/>
      <c r="O28" s="34"/>
      <c r="P28" s="34"/>
      <c r="Q28" s="34"/>
      <c r="R28" s="34"/>
    </row>
    <row r="29" spans="1:18">
      <c r="A29" s="32"/>
      <c r="B29" s="32"/>
      <c r="C29" s="32"/>
      <c r="D29" s="32"/>
      <c r="E29" s="32"/>
      <c r="F29" s="32"/>
      <c r="G29" s="32"/>
      <c r="H29" s="35"/>
      <c r="I29" s="35"/>
      <c r="J29" s="35"/>
      <c r="K29" s="35"/>
      <c r="L29" s="35"/>
      <c r="M29" s="35"/>
      <c r="N29" s="35"/>
      <c r="O29" s="35"/>
      <c r="P29" s="35"/>
      <c r="Q29" s="35"/>
      <c r="R29" s="35"/>
    </row>
    <row r="30" spans="1:18">
      <c r="A30" s="32"/>
      <c r="B30" s="32"/>
      <c r="C30" s="32"/>
      <c r="D30" s="32"/>
      <c r="E30" s="32"/>
      <c r="F30" s="32"/>
      <c r="G30" s="32"/>
      <c r="H30" s="32"/>
      <c r="I30" s="32"/>
      <c r="J30" s="32"/>
      <c r="K30" s="32"/>
      <c r="L30" s="32"/>
      <c r="M30" s="32"/>
      <c r="N30" s="32"/>
      <c r="O30" s="32"/>
      <c r="P30" s="32"/>
      <c r="Q30" s="32"/>
      <c r="R30" s="32"/>
    </row>
    <row r="31" spans="1:18">
      <c r="A31" s="32"/>
      <c r="B31" s="32"/>
      <c r="C31" s="32"/>
      <c r="D31" s="32"/>
      <c r="E31" s="32"/>
      <c r="F31" s="32"/>
      <c r="G31" s="32"/>
      <c r="H31" s="32"/>
      <c r="I31" s="32"/>
      <c r="J31" s="32"/>
      <c r="K31" s="32"/>
      <c r="L31" s="32"/>
      <c r="M31" s="32"/>
      <c r="N31" s="32"/>
      <c r="O31" s="32"/>
      <c r="P31" s="32"/>
      <c r="Q31" s="32"/>
      <c r="R31" s="32"/>
    </row>
    <row r="32" spans="1:18">
      <c r="A32" s="32"/>
      <c r="B32" s="32"/>
      <c r="C32" s="32"/>
      <c r="D32" s="32"/>
      <c r="E32" s="32"/>
      <c r="F32" s="32"/>
      <c r="G32" s="32"/>
      <c r="H32" s="34"/>
      <c r="I32" s="34"/>
      <c r="J32" s="34"/>
      <c r="K32" s="34"/>
      <c r="L32" s="34"/>
      <c r="M32" s="34"/>
      <c r="N32" s="34"/>
      <c r="O32" s="34"/>
      <c r="P32" s="34"/>
      <c r="Q32" s="34"/>
      <c r="R32" s="34"/>
    </row>
    <row r="33" spans="1:18">
      <c r="A33" s="32"/>
      <c r="B33" s="32"/>
      <c r="C33" s="32"/>
      <c r="D33" s="32"/>
      <c r="E33" s="32"/>
      <c r="F33" s="32"/>
      <c r="G33" s="32"/>
      <c r="H33" s="35"/>
      <c r="I33" s="35"/>
      <c r="J33" s="35"/>
      <c r="K33" s="35"/>
      <c r="L33" s="35"/>
      <c r="M33" s="35"/>
      <c r="N33" s="35"/>
      <c r="O33" s="35"/>
      <c r="P33" s="35"/>
      <c r="Q33" s="35"/>
      <c r="R33" s="35"/>
    </row>
    <row r="34" spans="1:18">
      <c r="A34" s="32"/>
      <c r="B34" s="32"/>
      <c r="C34" s="32"/>
      <c r="D34" s="32"/>
      <c r="E34" s="32"/>
      <c r="F34" s="32"/>
      <c r="G34" s="32"/>
      <c r="H34" s="32"/>
      <c r="I34" s="32"/>
      <c r="J34" s="32"/>
      <c r="K34" s="32"/>
      <c r="L34" s="32"/>
      <c r="M34" s="32"/>
      <c r="N34" s="32"/>
      <c r="O34" s="32"/>
      <c r="P34" s="32"/>
      <c r="Q34" s="32"/>
      <c r="R34" s="32"/>
    </row>
    <row r="35" spans="1:18">
      <c r="A35" s="32"/>
      <c r="B35" s="32"/>
      <c r="C35" s="32"/>
      <c r="D35" s="32"/>
      <c r="E35" s="32"/>
      <c r="F35" s="32"/>
      <c r="G35" s="32"/>
      <c r="H35" s="34"/>
      <c r="I35" s="34"/>
      <c r="J35" s="34"/>
      <c r="K35" s="34"/>
      <c r="L35" s="34"/>
      <c r="M35" s="34"/>
      <c r="N35" s="34"/>
      <c r="O35" s="34"/>
      <c r="P35" s="34"/>
      <c r="Q35" s="34"/>
      <c r="R35" s="34"/>
    </row>
    <row r="36" spans="1:18">
      <c r="A36" s="32"/>
      <c r="B36" s="32"/>
      <c r="C36" s="32"/>
      <c r="D36" s="32"/>
      <c r="E36" s="32"/>
      <c r="F36" s="32"/>
      <c r="G36" s="32"/>
      <c r="H36" s="35"/>
      <c r="I36" s="35"/>
      <c r="J36" s="35"/>
      <c r="K36" s="35"/>
      <c r="L36" s="35"/>
      <c r="M36" s="35"/>
      <c r="N36" s="35"/>
      <c r="O36" s="35"/>
      <c r="P36" s="35"/>
      <c r="Q36" s="35"/>
      <c r="R36" s="35"/>
    </row>
    <row r="37" spans="1:18">
      <c r="A37" s="32"/>
      <c r="B37" s="32"/>
      <c r="C37" s="32"/>
      <c r="D37" s="32"/>
      <c r="E37" s="32"/>
      <c r="F37" s="32"/>
      <c r="G37" s="32"/>
      <c r="H37" s="34"/>
      <c r="I37" s="34"/>
      <c r="J37" s="34"/>
      <c r="K37" s="34"/>
      <c r="L37" s="34"/>
      <c r="M37" s="34"/>
      <c r="N37" s="34"/>
      <c r="O37" s="34"/>
      <c r="P37" s="34"/>
      <c r="Q37" s="34"/>
      <c r="R37" s="34"/>
    </row>
    <row r="38" spans="1:18">
      <c r="A38" s="32"/>
      <c r="B38" s="32"/>
      <c r="C38" s="32"/>
      <c r="D38" s="32"/>
      <c r="E38" s="32"/>
      <c r="F38" s="32"/>
      <c r="G38" s="32"/>
      <c r="H38" s="35"/>
      <c r="I38" s="35"/>
      <c r="J38" s="35"/>
      <c r="K38" s="35"/>
      <c r="L38" s="35"/>
      <c r="M38" s="35"/>
      <c r="N38" s="35"/>
      <c r="O38" s="35"/>
      <c r="P38" s="35"/>
      <c r="Q38" s="35"/>
      <c r="R38" s="35"/>
    </row>
    <row r="39" spans="1:18">
      <c r="A39" s="32"/>
      <c r="B39" s="32"/>
      <c r="C39" s="32"/>
      <c r="D39" s="32"/>
      <c r="E39" s="32"/>
      <c r="F39" s="32"/>
      <c r="G39" s="32"/>
      <c r="H39" s="34"/>
      <c r="I39" s="34"/>
      <c r="J39" s="34"/>
      <c r="K39" s="34"/>
      <c r="L39" s="34"/>
      <c r="M39" s="34"/>
      <c r="N39" s="34"/>
      <c r="O39" s="34"/>
      <c r="P39" s="34"/>
      <c r="Q39" s="34"/>
      <c r="R39" s="34"/>
    </row>
    <row r="40" spans="1:18">
      <c r="A40" s="32"/>
      <c r="B40" s="32"/>
      <c r="C40" s="32"/>
      <c r="D40" s="32"/>
      <c r="E40" s="32"/>
      <c r="F40" s="32"/>
      <c r="G40" s="32"/>
      <c r="H40" s="34"/>
      <c r="I40" s="34"/>
      <c r="J40" s="34"/>
      <c r="K40" s="34"/>
      <c r="L40" s="34"/>
      <c r="M40" s="34"/>
      <c r="N40" s="34"/>
      <c r="O40" s="34"/>
      <c r="P40" s="34"/>
      <c r="Q40" s="34"/>
      <c r="R40" s="34"/>
    </row>
    <row r="41" spans="1:18">
      <c r="A41" s="32"/>
      <c r="B41" s="32"/>
      <c r="C41" s="32"/>
      <c r="D41" s="32"/>
      <c r="E41" s="32"/>
      <c r="F41" s="32"/>
      <c r="G41" s="32"/>
      <c r="H41" s="35"/>
      <c r="I41" s="35"/>
      <c r="J41" s="35"/>
      <c r="K41" s="35"/>
      <c r="L41" s="35"/>
      <c r="M41" s="35"/>
      <c r="N41" s="35"/>
      <c r="O41" s="35"/>
      <c r="P41" s="35"/>
      <c r="Q41" s="35"/>
      <c r="R41" s="35"/>
    </row>
    <row r="42" spans="1:18">
      <c r="A42" s="32"/>
      <c r="B42" s="32"/>
      <c r="C42" s="32"/>
      <c r="D42" s="32"/>
      <c r="E42" s="32"/>
      <c r="F42" s="32"/>
      <c r="G42" s="32"/>
      <c r="H42" s="32"/>
      <c r="I42" s="32"/>
      <c r="J42" s="32"/>
      <c r="K42" s="32"/>
      <c r="L42" s="32"/>
      <c r="M42" s="32"/>
      <c r="N42" s="32"/>
      <c r="O42" s="32"/>
      <c r="P42" s="32"/>
      <c r="Q42" s="32"/>
      <c r="R42" s="32"/>
    </row>
    <row r="43" spans="1:18">
      <c r="A43" s="32"/>
      <c r="B43" s="32"/>
      <c r="C43" s="32"/>
      <c r="D43" s="32"/>
      <c r="E43" s="32"/>
      <c r="F43" s="32"/>
      <c r="G43" s="32"/>
      <c r="H43" s="32"/>
      <c r="I43" s="32"/>
      <c r="J43" s="32"/>
      <c r="K43" s="32"/>
      <c r="L43" s="32"/>
      <c r="M43" s="32"/>
      <c r="N43" s="32"/>
      <c r="O43" s="32"/>
      <c r="P43" s="32"/>
      <c r="Q43" s="32"/>
      <c r="R43" s="32"/>
    </row>
    <row r="44" spans="1:18">
      <c r="A44" s="32"/>
      <c r="B44" s="32"/>
      <c r="C44" s="32"/>
      <c r="D44" s="32"/>
      <c r="E44" s="32"/>
      <c r="F44" s="32"/>
      <c r="G44" s="32"/>
      <c r="H44" s="34"/>
      <c r="I44" s="34"/>
      <c r="J44" s="34"/>
      <c r="K44" s="34"/>
      <c r="L44" s="34"/>
      <c r="M44" s="34"/>
      <c r="N44" s="34"/>
      <c r="O44" s="34"/>
      <c r="P44" s="34"/>
      <c r="Q44" s="34"/>
      <c r="R44" s="34"/>
    </row>
    <row r="45" spans="1:18">
      <c r="A45" s="32"/>
      <c r="B45" s="32"/>
      <c r="C45" s="32"/>
      <c r="D45" s="32"/>
      <c r="E45" s="32"/>
      <c r="F45" s="32"/>
      <c r="G45" s="32"/>
      <c r="H45" s="35"/>
      <c r="I45" s="35"/>
      <c r="J45" s="35"/>
      <c r="K45" s="35"/>
      <c r="L45" s="35"/>
      <c r="M45" s="35"/>
      <c r="N45" s="35"/>
      <c r="O45" s="35"/>
      <c r="P45" s="35"/>
      <c r="Q45" s="35"/>
      <c r="R45" s="35"/>
    </row>
    <row r="46" spans="1:18">
      <c r="A46" s="32"/>
      <c r="B46" s="32"/>
      <c r="C46" s="32"/>
      <c r="D46" s="32"/>
      <c r="E46" s="32"/>
      <c r="F46" s="32"/>
      <c r="G46" s="32"/>
      <c r="H46" s="32"/>
      <c r="I46" s="32"/>
      <c r="J46" s="32"/>
      <c r="K46" s="32"/>
      <c r="L46" s="32"/>
      <c r="M46" s="32"/>
      <c r="N46" s="32"/>
      <c r="O46" s="32"/>
      <c r="P46" s="32"/>
      <c r="Q46" s="32"/>
      <c r="R46" s="32"/>
    </row>
    <row r="47" spans="1:18">
      <c r="A47" s="32"/>
      <c r="B47" s="32"/>
      <c r="C47" s="32"/>
      <c r="D47" s="32"/>
      <c r="E47" s="32"/>
      <c r="F47" s="32"/>
      <c r="G47" s="32"/>
      <c r="H47" s="32"/>
      <c r="I47" s="32"/>
      <c r="J47" s="32"/>
      <c r="K47" s="32"/>
      <c r="L47" s="32"/>
      <c r="M47" s="32"/>
      <c r="N47" s="32"/>
      <c r="O47" s="32"/>
      <c r="P47" s="32"/>
      <c r="Q47" s="32"/>
      <c r="R47" s="32"/>
    </row>
    <row r="48" spans="1:18">
      <c r="A48" s="32"/>
      <c r="B48" s="32"/>
      <c r="C48" s="32"/>
      <c r="D48" s="32"/>
      <c r="E48" s="32"/>
      <c r="F48" s="32"/>
      <c r="G48" s="32"/>
      <c r="H48" s="34"/>
      <c r="I48" s="34"/>
      <c r="J48" s="34"/>
      <c r="K48" s="34"/>
      <c r="L48" s="34"/>
      <c r="M48" s="34"/>
      <c r="N48" s="34"/>
      <c r="O48" s="34"/>
      <c r="P48" s="34"/>
      <c r="Q48" s="34"/>
      <c r="R48" s="34"/>
    </row>
    <row r="49" spans="1:18">
      <c r="A49" s="32"/>
      <c r="B49" s="32"/>
      <c r="C49" s="32"/>
      <c r="D49" s="32"/>
      <c r="E49" s="32"/>
      <c r="F49" s="32"/>
      <c r="G49" s="32"/>
      <c r="H49" s="35"/>
      <c r="I49" s="35"/>
      <c r="J49" s="35"/>
      <c r="K49" s="35"/>
      <c r="L49" s="35"/>
      <c r="M49" s="35"/>
      <c r="N49" s="35"/>
      <c r="O49" s="35"/>
      <c r="P49" s="35"/>
      <c r="Q49" s="35"/>
      <c r="R49" s="35"/>
    </row>
    <row r="50" spans="1:18">
      <c r="A50" s="32"/>
      <c r="B50" s="32"/>
      <c r="C50" s="32"/>
      <c r="D50" s="32"/>
      <c r="E50" s="32"/>
      <c r="F50" s="32"/>
      <c r="G50" s="32"/>
      <c r="H50" s="32"/>
      <c r="I50" s="32"/>
      <c r="J50" s="32"/>
      <c r="K50" s="32"/>
      <c r="L50" s="32"/>
      <c r="M50" s="32"/>
      <c r="N50" s="32"/>
      <c r="O50" s="32"/>
      <c r="P50" s="32"/>
      <c r="Q50" s="32"/>
      <c r="R50" s="32"/>
    </row>
  </sheetData>
  <dataConsolidate link="1"/>
  <printOptions horizontalCentered="1" verticalCentered="1"/>
  <pageMargins left="0.5" right="0.5" top="0.5" bottom="0.5" header="0.5" footer="0.5"/>
  <pageSetup scale="90" orientation="landscape" horizontalDpi="300" verticalDpi="300"/>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rgb="FF003399"/>
    <pageSetUpPr fitToPage="1"/>
  </sheetPr>
  <dimension ref="A1:W60"/>
  <sheetViews>
    <sheetView workbookViewId="0">
      <selection activeCell="O45" sqref="O45"/>
    </sheetView>
  </sheetViews>
  <sheetFormatPr baseColWidth="10" defaultColWidth="8.83203125" defaultRowHeight="13" x14ac:dyDescent="0"/>
  <cols>
    <col min="1" max="1" width="17.5" style="31" customWidth="1"/>
    <col min="2" max="2" width="10.6640625" style="31" customWidth="1"/>
    <col min="3" max="3" width="5.1640625" style="31" customWidth="1"/>
    <col min="4" max="4" width="10.6640625" style="31" customWidth="1"/>
    <col min="5" max="5" width="5.1640625" style="31" customWidth="1"/>
    <col min="6" max="6" width="10.6640625" style="31" customWidth="1"/>
    <col min="7" max="7" width="5.1640625" style="31" customWidth="1"/>
    <col min="8" max="8" width="10.6640625" style="31" customWidth="1"/>
    <col min="9" max="9" width="5.1640625" style="31" customWidth="1"/>
    <col min="10" max="10" width="10.6640625" style="31" customWidth="1"/>
    <col min="11" max="11" width="5.1640625" style="31" customWidth="1"/>
    <col min="12" max="12" width="10.6640625" style="31" customWidth="1"/>
    <col min="13" max="13" width="5.1640625" style="31" customWidth="1"/>
    <col min="14" max="14" width="11.33203125" style="31" customWidth="1"/>
    <col min="15" max="15" width="4.6640625" style="386" customWidth="1"/>
    <col min="16" max="16" width="17.5" style="31" customWidth="1"/>
    <col min="17" max="17" width="10.83203125" style="31" customWidth="1"/>
    <col min="18" max="18" width="10.33203125" style="31" customWidth="1"/>
    <col min="19" max="19" width="8.83203125" style="31"/>
    <col min="20" max="20" width="11.5" style="31" customWidth="1"/>
    <col min="21" max="23" width="8.83203125" style="31"/>
    <col min="24" max="24" width="7" style="31" customWidth="1"/>
    <col min="25" max="256" width="8.83203125" style="31"/>
    <col min="257" max="257" width="17.5" style="31" customWidth="1"/>
    <col min="258" max="258" width="10" style="31" customWidth="1"/>
    <col min="259" max="259" width="5.1640625" style="31" customWidth="1"/>
    <col min="260" max="260" width="10" style="31" customWidth="1"/>
    <col min="261" max="261" width="5.1640625" style="31" customWidth="1"/>
    <col min="262" max="262" width="10" style="31" customWidth="1"/>
    <col min="263" max="263" width="5.1640625" style="31" customWidth="1"/>
    <col min="264" max="264" width="10" style="31" customWidth="1"/>
    <col min="265" max="265" width="5.1640625" style="31" customWidth="1"/>
    <col min="266" max="266" width="10" style="31" customWidth="1"/>
    <col min="267" max="267" width="5.1640625" style="31" customWidth="1"/>
    <col min="268" max="268" width="10" style="31" customWidth="1"/>
    <col min="269" max="269" width="5.1640625" style="31" customWidth="1"/>
    <col min="270" max="270" width="11.33203125" style="31" customWidth="1"/>
    <col min="271" max="271" width="4.6640625" style="31" customWidth="1"/>
    <col min="272" max="272" width="17.5" style="31" customWidth="1"/>
    <col min="273" max="273" width="10.83203125" style="31" customWidth="1"/>
    <col min="274" max="274" width="10.33203125" style="31" customWidth="1"/>
    <col min="275" max="275" width="8.83203125" style="31"/>
    <col min="276" max="276" width="11.5" style="31" customWidth="1"/>
    <col min="277" max="279" width="8.83203125" style="31"/>
    <col min="280" max="280" width="7" style="31" customWidth="1"/>
    <col min="281" max="512" width="8.83203125" style="31"/>
    <col min="513" max="513" width="17.5" style="31" customWidth="1"/>
    <col min="514" max="514" width="10" style="31" customWidth="1"/>
    <col min="515" max="515" width="5.1640625" style="31" customWidth="1"/>
    <col min="516" max="516" width="10" style="31" customWidth="1"/>
    <col min="517" max="517" width="5.1640625" style="31" customWidth="1"/>
    <col min="518" max="518" width="10" style="31" customWidth="1"/>
    <col min="519" max="519" width="5.1640625" style="31" customWidth="1"/>
    <col min="520" max="520" width="10" style="31" customWidth="1"/>
    <col min="521" max="521" width="5.1640625" style="31" customWidth="1"/>
    <col min="522" max="522" width="10" style="31" customWidth="1"/>
    <col min="523" max="523" width="5.1640625" style="31" customWidth="1"/>
    <col min="524" max="524" width="10" style="31" customWidth="1"/>
    <col min="525" max="525" width="5.1640625" style="31" customWidth="1"/>
    <col min="526" max="526" width="11.33203125" style="31" customWidth="1"/>
    <col min="527" max="527" width="4.6640625" style="31" customWidth="1"/>
    <col min="528" max="528" width="17.5" style="31" customWidth="1"/>
    <col min="529" max="529" width="10.83203125" style="31" customWidth="1"/>
    <col min="530" max="530" width="10.33203125" style="31" customWidth="1"/>
    <col min="531" max="531" width="8.83203125" style="31"/>
    <col min="532" max="532" width="11.5" style="31" customWidth="1"/>
    <col min="533" max="535" width="8.83203125" style="31"/>
    <col min="536" max="536" width="7" style="31" customWidth="1"/>
    <col min="537" max="768" width="8.83203125" style="31"/>
    <col min="769" max="769" width="17.5" style="31" customWidth="1"/>
    <col min="770" max="770" width="10" style="31" customWidth="1"/>
    <col min="771" max="771" width="5.1640625" style="31" customWidth="1"/>
    <col min="772" max="772" width="10" style="31" customWidth="1"/>
    <col min="773" max="773" width="5.1640625" style="31" customWidth="1"/>
    <col min="774" max="774" width="10" style="31" customWidth="1"/>
    <col min="775" max="775" width="5.1640625" style="31" customWidth="1"/>
    <col min="776" max="776" width="10" style="31" customWidth="1"/>
    <col min="777" max="777" width="5.1640625" style="31" customWidth="1"/>
    <col min="778" max="778" width="10" style="31" customWidth="1"/>
    <col min="779" max="779" width="5.1640625" style="31" customWidth="1"/>
    <col min="780" max="780" width="10" style="31" customWidth="1"/>
    <col min="781" max="781" width="5.1640625" style="31" customWidth="1"/>
    <col min="782" max="782" width="11.33203125" style="31" customWidth="1"/>
    <col min="783" max="783" width="4.6640625" style="31" customWidth="1"/>
    <col min="784" max="784" width="17.5" style="31" customWidth="1"/>
    <col min="785" max="785" width="10.83203125" style="31" customWidth="1"/>
    <col min="786" max="786" width="10.33203125" style="31" customWidth="1"/>
    <col min="787" max="787" width="8.83203125" style="31"/>
    <col min="788" max="788" width="11.5" style="31" customWidth="1"/>
    <col min="789" max="791" width="8.83203125" style="31"/>
    <col min="792" max="792" width="7" style="31" customWidth="1"/>
    <col min="793" max="1024" width="8.83203125" style="31"/>
    <col min="1025" max="1025" width="17.5" style="31" customWidth="1"/>
    <col min="1026" max="1026" width="10" style="31" customWidth="1"/>
    <col min="1027" max="1027" width="5.1640625" style="31" customWidth="1"/>
    <col min="1028" max="1028" width="10" style="31" customWidth="1"/>
    <col min="1029" max="1029" width="5.1640625" style="31" customWidth="1"/>
    <col min="1030" max="1030" width="10" style="31" customWidth="1"/>
    <col min="1031" max="1031" width="5.1640625" style="31" customWidth="1"/>
    <col min="1032" max="1032" width="10" style="31" customWidth="1"/>
    <col min="1033" max="1033" width="5.1640625" style="31" customWidth="1"/>
    <col min="1034" max="1034" width="10" style="31" customWidth="1"/>
    <col min="1035" max="1035" width="5.1640625" style="31" customWidth="1"/>
    <col min="1036" max="1036" width="10" style="31" customWidth="1"/>
    <col min="1037" max="1037" width="5.1640625" style="31" customWidth="1"/>
    <col min="1038" max="1038" width="11.33203125" style="31" customWidth="1"/>
    <col min="1039" max="1039" width="4.6640625" style="31" customWidth="1"/>
    <col min="1040" max="1040" width="17.5" style="31" customWidth="1"/>
    <col min="1041" max="1041" width="10.83203125" style="31" customWidth="1"/>
    <col min="1042" max="1042" width="10.33203125" style="31" customWidth="1"/>
    <col min="1043" max="1043" width="8.83203125" style="31"/>
    <col min="1044" max="1044" width="11.5" style="31" customWidth="1"/>
    <col min="1045" max="1047" width="8.83203125" style="31"/>
    <col min="1048" max="1048" width="7" style="31" customWidth="1"/>
    <col min="1049" max="1280" width="8.83203125" style="31"/>
    <col min="1281" max="1281" width="17.5" style="31" customWidth="1"/>
    <col min="1282" max="1282" width="10" style="31" customWidth="1"/>
    <col min="1283" max="1283" width="5.1640625" style="31" customWidth="1"/>
    <col min="1284" max="1284" width="10" style="31" customWidth="1"/>
    <col min="1285" max="1285" width="5.1640625" style="31" customWidth="1"/>
    <col min="1286" max="1286" width="10" style="31" customWidth="1"/>
    <col min="1287" max="1287" width="5.1640625" style="31" customWidth="1"/>
    <col min="1288" max="1288" width="10" style="31" customWidth="1"/>
    <col min="1289" max="1289" width="5.1640625" style="31" customWidth="1"/>
    <col min="1290" max="1290" width="10" style="31" customWidth="1"/>
    <col min="1291" max="1291" width="5.1640625" style="31" customWidth="1"/>
    <col min="1292" max="1292" width="10" style="31" customWidth="1"/>
    <col min="1293" max="1293" width="5.1640625" style="31" customWidth="1"/>
    <col min="1294" max="1294" width="11.33203125" style="31" customWidth="1"/>
    <col min="1295" max="1295" width="4.6640625" style="31" customWidth="1"/>
    <col min="1296" max="1296" width="17.5" style="31" customWidth="1"/>
    <col min="1297" max="1297" width="10.83203125" style="31" customWidth="1"/>
    <col min="1298" max="1298" width="10.33203125" style="31" customWidth="1"/>
    <col min="1299" max="1299" width="8.83203125" style="31"/>
    <col min="1300" max="1300" width="11.5" style="31" customWidth="1"/>
    <col min="1301" max="1303" width="8.83203125" style="31"/>
    <col min="1304" max="1304" width="7" style="31" customWidth="1"/>
    <col min="1305" max="1536" width="8.83203125" style="31"/>
    <col min="1537" max="1537" width="17.5" style="31" customWidth="1"/>
    <col min="1538" max="1538" width="10" style="31" customWidth="1"/>
    <col min="1539" max="1539" width="5.1640625" style="31" customWidth="1"/>
    <col min="1540" max="1540" width="10" style="31" customWidth="1"/>
    <col min="1541" max="1541" width="5.1640625" style="31" customWidth="1"/>
    <col min="1542" max="1542" width="10" style="31" customWidth="1"/>
    <col min="1543" max="1543" width="5.1640625" style="31" customWidth="1"/>
    <col min="1544" max="1544" width="10" style="31" customWidth="1"/>
    <col min="1545" max="1545" width="5.1640625" style="31" customWidth="1"/>
    <col min="1546" max="1546" width="10" style="31" customWidth="1"/>
    <col min="1547" max="1547" width="5.1640625" style="31" customWidth="1"/>
    <col min="1548" max="1548" width="10" style="31" customWidth="1"/>
    <col min="1549" max="1549" width="5.1640625" style="31" customWidth="1"/>
    <col min="1550" max="1550" width="11.33203125" style="31" customWidth="1"/>
    <col min="1551" max="1551" width="4.6640625" style="31" customWidth="1"/>
    <col min="1552" max="1552" width="17.5" style="31" customWidth="1"/>
    <col min="1553" max="1553" width="10.83203125" style="31" customWidth="1"/>
    <col min="1554" max="1554" width="10.33203125" style="31" customWidth="1"/>
    <col min="1555" max="1555" width="8.83203125" style="31"/>
    <col min="1556" max="1556" width="11.5" style="31" customWidth="1"/>
    <col min="1557" max="1559" width="8.83203125" style="31"/>
    <col min="1560" max="1560" width="7" style="31" customWidth="1"/>
    <col min="1561" max="1792" width="8.83203125" style="31"/>
    <col min="1793" max="1793" width="17.5" style="31" customWidth="1"/>
    <col min="1794" max="1794" width="10" style="31" customWidth="1"/>
    <col min="1795" max="1795" width="5.1640625" style="31" customWidth="1"/>
    <col min="1796" max="1796" width="10" style="31" customWidth="1"/>
    <col min="1797" max="1797" width="5.1640625" style="31" customWidth="1"/>
    <col min="1798" max="1798" width="10" style="31" customWidth="1"/>
    <col min="1799" max="1799" width="5.1640625" style="31" customWidth="1"/>
    <col min="1800" max="1800" width="10" style="31" customWidth="1"/>
    <col min="1801" max="1801" width="5.1640625" style="31" customWidth="1"/>
    <col min="1802" max="1802" width="10" style="31" customWidth="1"/>
    <col min="1803" max="1803" width="5.1640625" style="31" customWidth="1"/>
    <col min="1804" max="1804" width="10" style="31" customWidth="1"/>
    <col min="1805" max="1805" width="5.1640625" style="31" customWidth="1"/>
    <col min="1806" max="1806" width="11.33203125" style="31" customWidth="1"/>
    <col min="1807" max="1807" width="4.6640625" style="31" customWidth="1"/>
    <col min="1808" max="1808" width="17.5" style="31" customWidth="1"/>
    <col min="1809" max="1809" width="10.83203125" style="31" customWidth="1"/>
    <col min="1810" max="1810" width="10.33203125" style="31" customWidth="1"/>
    <col min="1811" max="1811" width="8.83203125" style="31"/>
    <col min="1812" max="1812" width="11.5" style="31" customWidth="1"/>
    <col min="1813" max="1815" width="8.83203125" style="31"/>
    <col min="1816" max="1816" width="7" style="31" customWidth="1"/>
    <col min="1817" max="2048" width="8.83203125" style="31"/>
    <col min="2049" max="2049" width="17.5" style="31" customWidth="1"/>
    <col min="2050" max="2050" width="10" style="31" customWidth="1"/>
    <col min="2051" max="2051" width="5.1640625" style="31" customWidth="1"/>
    <col min="2052" max="2052" width="10" style="31" customWidth="1"/>
    <col min="2053" max="2053" width="5.1640625" style="31" customWidth="1"/>
    <col min="2054" max="2054" width="10" style="31" customWidth="1"/>
    <col min="2055" max="2055" width="5.1640625" style="31" customWidth="1"/>
    <col min="2056" max="2056" width="10" style="31" customWidth="1"/>
    <col min="2057" max="2057" width="5.1640625" style="31" customWidth="1"/>
    <col min="2058" max="2058" width="10" style="31" customWidth="1"/>
    <col min="2059" max="2059" width="5.1640625" style="31" customWidth="1"/>
    <col min="2060" max="2060" width="10" style="31" customWidth="1"/>
    <col min="2061" max="2061" width="5.1640625" style="31" customWidth="1"/>
    <col min="2062" max="2062" width="11.33203125" style="31" customWidth="1"/>
    <col min="2063" max="2063" width="4.6640625" style="31" customWidth="1"/>
    <col min="2064" max="2064" width="17.5" style="31" customWidth="1"/>
    <col min="2065" max="2065" width="10.83203125" style="31" customWidth="1"/>
    <col min="2066" max="2066" width="10.33203125" style="31" customWidth="1"/>
    <col min="2067" max="2067" width="8.83203125" style="31"/>
    <col min="2068" max="2068" width="11.5" style="31" customWidth="1"/>
    <col min="2069" max="2071" width="8.83203125" style="31"/>
    <col min="2072" max="2072" width="7" style="31" customWidth="1"/>
    <col min="2073" max="2304" width="8.83203125" style="31"/>
    <col min="2305" max="2305" width="17.5" style="31" customWidth="1"/>
    <col min="2306" max="2306" width="10" style="31" customWidth="1"/>
    <col min="2307" max="2307" width="5.1640625" style="31" customWidth="1"/>
    <col min="2308" max="2308" width="10" style="31" customWidth="1"/>
    <col min="2309" max="2309" width="5.1640625" style="31" customWidth="1"/>
    <col min="2310" max="2310" width="10" style="31" customWidth="1"/>
    <col min="2311" max="2311" width="5.1640625" style="31" customWidth="1"/>
    <col min="2312" max="2312" width="10" style="31" customWidth="1"/>
    <col min="2313" max="2313" width="5.1640625" style="31" customWidth="1"/>
    <col min="2314" max="2314" width="10" style="31" customWidth="1"/>
    <col min="2315" max="2315" width="5.1640625" style="31" customWidth="1"/>
    <col min="2316" max="2316" width="10" style="31" customWidth="1"/>
    <col min="2317" max="2317" width="5.1640625" style="31" customWidth="1"/>
    <col min="2318" max="2318" width="11.33203125" style="31" customWidth="1"/>
    <col min="2319" max="2319" width="4.6640625" style="31" customWidth="1"/>
    <col min="2320" max="2320" width="17.5" style="31" customWidth="1"/>
    <col min="2321" max="2321" width="10.83203125" style="31" customWidth="1"/>
    <col min="2322" max="2322" width="10.33203125" style="31" customWidth="1"/>
    <col min="2323" max="2323" width="8.83203125" style="31"/>
    <col min="2324" max="2324" width="11.5" style="31" customWidth="1"/>
    <col min="2325" max="2327" width="8.83203125" style="31"/>
    <col min="2328" max="2328" width="7" style="31" customWidth="1"/>
    <col min="2329" max="2560" width="8.83203125" style="31"/>
    <col min="2561" max="2561" width="17.5" style="31" customWidth="1"/>
    <col min="2562" max="2562" width="10" style="31" customWidth="1"/>
    <col min="2563" max="2563" width="5.1640625" style="31" customWidth="1"/>
    <col min="2564" max="2564" width="10" style="31" customWidth="1"/>
    <col min="2565" max="2565" width="5.1640625" style="31" customWidth="1"/>
    <col min="2566" max="2566" width="10" style="31" customWidth="1"/>
    <col min="2567" max="2567" width="5.1640625" style="31" customWidth="1"/>
    <col min="2568" max="2568" width="10" style="31" customWidth="1"/>
    <col min="2569" max="2569" width="5.1640625" style="31" customWidth="1"/>
    <col min="2570" max="2570" width="10" style="31" customWidth="1"/>
    <col min="2571" max="2571" width="5.1640625" style="31" customWidth="1"/>
    <col min="2572" max="2572" width="10" style="31" customWidth="1"/>
    <col min="2573" max="2573" width="5.1640625" style="31" customWidth="1"/>
    <col min="2574" max="2574" width="11.33203125" style="31" customWidth="1"/>
    <col min="2575" max="2575" width="4.6640625" style="31" customWidth="1"/>
    <col min="2576" max="2576" width="17.5" style="31" customWidth="1"/>
    <col min="2577" max="2577" width="10.83203125" style="31" customWidth="1"/>
    <col min="2578" max="2578" width="10.33203125" style="31" customWidth="1"/>
    <col min="2579" max="2579" width="8.83203125" style="31"/>
    <col min="2580" max="2580" width="11.5" style="31" customWidth="1"/>
    <col min="2581" max="2583" width="8.83203125" style="31"/>
    <col min="2584" max="2584" width="7" style="31" customWidth="1"/>
    <col min="2585" max="2816" width="8.83203125" style="31"/>
    <col min="2817" max="2817" width="17.5" style="31" customWidth="1"/>
    <col min="2818" max="2818" width="10" style="31" customWidth="1"/>
    <col min="2819" max="2819" width="5.1640625" style="31" customWidth="1"/>
    <col min="2820" max="2820" width="10" style="31" customWidth="1"/>
    <col min="2821" max="2821" width="5.1640625" style="31" customWidth="1"/>
    <col min="2822" max="2822" width="10" style="31" customWidth="1"/>
    <col min="2823" max="2823" width="5.1640625" style="31" customWidth="1"/>
    <col min="2824" max="2824" width="10" style="31" customWidth="1"/>
    <col min="2825" max="2825" width="5.1640625" style="31" customWidth="1"/>
    <col min="2826" max="2826" width="10" style="31" customWidth="1"/>
    <col min="2827" max="2827" width="5.1640625" style="31" customWidth="1"/>
    <col min="2828" max="2828" width="10" style="31" customWidth="1"/>
    <col min="2829" max="2829" width="5.1640625" style="31" customWidth="1"/>
    <col min="2830" max="2830" width="11.33203125" style="31" customWidth="1"/>
    <col min="2831" max="2831" width="4.6640625" style="31" customWidth="1"/>
    <col min="2832" max="2832" width="17.5" style="31" customWidth="1"/>
    <col min="2833" max="2833" width="10.83203125" style="31" customWidth="1"/>
    <col min="2834" max="2834" width="10.33203125" style="31" customWidth="1"/>
    <col min="2835" max="2835" width="8.83203125" style="31"/>
    <col min="2836" max="2836" width="11.5" style="31" customWidth="1"/>
    <col min="2837" max="2839" width="8.83203125" style="31"/>
    <col min="2840" max="2840" width="7" style="31" customWidth="1"/>
    <col min="2841" max="3072" width="8.83203125" style="31"/>
    <col min="3073" max="3073" width="17.5" style="31" customWidth="1"/>
    <col min="3074" max="3074" width="10" style="31" customWidth="1"/>
    <col min="3075" max="3075" width="5.1640625" style="31" customWidth="1"/>
    <col min="3076" max="3076" width="10" style="31" customWidth="1"/>
    <col min="3077" max="3077" width="5.1640625" style="31" customWidth="1"/>
    <col min="3078" max="3078" width="10" style="31" customWidth="1"/>
    <col min="3079" max="3079" width="5.1640625" style="31" customWidth="1"/>
    <col min="3080" max="3080" width="10" style="31" customWidth="1"/>
    <col min="3081" max="3081" width="5.1640625" style="31" customWidth="1"/>
    <col min="3082" max="3082" width="10" style="31" customWidth="1"/>
    <col min="3083" max="3083" width="5.1640625" style="31" customWidth="1"/>
    <col min="3084" max="3084" width="10" style="31" customWidth="1"/>
    <col min="3085" max="3085" width="5.1640625" style="31" customWidth="1"/>
    <col min="3086" max="3086" width="11.33203125" style="31" customWidth="1"/>
    <col min="3087" max="3087" width="4.6640625" style="31" customWidth="1"/>
    <col min="3088" max="3088" width="17.5" style="31" customWidth="1"/>
    <col min="3089" max="3089" width="10.83203125" style="31" customWidth="1"/>
    <col min="3090" max="3090" width="10.33203125" style="31" customWidth="1"/>
    <col min="3091" max="3091" width="8.83203125" style="31"/>
    <col min="3092" max="3092" width="11.5" style="31" customWidth="1"/>
    <col min="3093" max="3095" width="8.83203125" style="31"/>
    <col min="3096" max="3096" width="7" style="31" customWidth="1"/>
    <col min="3097" max="3328" width="8.83203125" style="31"/>
    <col min="3329" max="3329" width="17.5" style="31" customWidth="1"/>
    <col min="3330" max="3330" width="10" style="31" customWidth="1"/>
    <col min="3331" max="3331" width="5.1640625" style="31" customWidth="1"/>
    <col min="3332" max="3332" width="10" style="31" customWidth="1"/>
    <col min="3333" max="3333" width="5.1640625" style="31" customWidth="1"/>
    <col min="3334" max="3334" width="10" style="31" customWidth="1"/>
    <col min="3335" max="3335" width="5.1640625" style="31" customWidth="1"/>
    <col min="3336" max="3336" width="10" style="31" customWidth="1"/>
    <col min="3337" max="3337" width="5.1640625" style="31" customWidth="1"/>
    <col min="3338" max="3338" width="10" style="31" customWidth="1"/>
    <col min="3339" max="3339" width="5.1640625" style="31" customWidth="1"/>
    <col min="3340" max="3340" width="10" style="31" customWidth="1"/>
    <col min="3341" max="3341" width="5.1640625" style="31" customWidth="1"/>
    <col min="3342" max="3342" width="11.33203125" style="31" customWidth="1"/>
    <col min="3343" max="3343" width="4.6640625" style="31" customWidth="1"/>
    <col min="3344" max="3344" width="17.5" style="31" customWidth="1"/>
    <col min="3345" max="3345" width="10.83203125" style="31" customWidth="1"/>
    <col min="3346" max="3346" width="10.33203125" style="31" customWidth="1"/>
    <col min="3347" max="3347" width="8.83203125" style="31"/>
    <col min="3348" max="3348" width="11.5" style="31" customWidth="1"/>
    <col min="3349" max="3351" width="8.83203125" style="31"/>
    <col min="3352" max="3352" width="7" style="31" customWidth="1"/>
    <col min="3353" max="3584" width="8.83203125" style="31"/>
    <col min="3585" max="3585" width="17.5" style="31" customWidth="1"/>
    <col min="3586" max="3586" width="10" style="31" customWidth="1"/>
    <col min="3587" max="3587" width="5.1640625" style="31" customWidth="1"/>
    <col min="3588" max="3588" width="10" style="31" customWidth="1"/>
    <col min="3589" max="3589" width="5.1640625" style="31" customWidth="1"/>
    <col min="3590" max="3590" width="10" style="31" customWidth="1"/>
    <col min="3591" max="3591" width="5.1640625" style="31" customWidth="1"/>
    <col min="3592" max="3592" width="10" style="31" customWidth="1"/>
    <col min="3593" max="3593" width="5.1640625" style="31" customWidth="1"/>
    <col min="3594" max="3594" width="10" style="31" customWidth="1"/>
    <col min="3595" max="3595" width="5.1640625" style="31" customWidth="1"/>
    <col min="3596" max="3596" width="10" style="31" customWidth="1"/>
    <col min="3597" max="3597" width="5.1640625" style="31" customWidth="1"/>
    <col min="3598" max="3598" width="11.33203125" style="31" customWidth="1"/>
    <col min="3599" max="3599" width="4.6640625" style="31" customWidth="1"/>
    <col min="3600" max="3600" width="17.5" style="31" customWidth="1"/>
    <col min="3601" max="3601" width="10.83203125" style="31" customWidth="1"/>
    <col min="3602" max="3602" width="10.33203125" style="31" customWidth="1"/>
    <col min="3603" max="3603" width="8.83203125" style="31"/>
    <col min="3604" max="3604" width="11.5" style="31" customWidth="1"/>
    <col min="3605" max="3607" width="8.83203125" style="31"/>
    <col min="3608" max="3608" width="7" style="31" customWidth="1"/>
    <col min="3609" max="3840" width="8.83203125" style="31"/>
    <col min="3841" max="3841" width="17.5" style="31" customWidth="1"/>
    <col min="3842" max="3842" width="10" style="31" customWidth="1"/>
    <col min="3843" max="3843" width="5.1640625" style="31" customWidth="1"/>
    <col min="3844" max="3844" width="10" style="31" customWidth="1"/>
    <col min="3845" max="3845" width="5.1640625" style="31" customWidth="1"/>
    <col min="3846" max="3846" width="10" style="31" customWidth="1"/>
    <col min="3847" max="3847" width="5.1640625" style="31" customWidth="1"/>
    <col min="3848" max="3848" width="10" style="31" customWidth="1"/>
    <col min="3849" max="3849" width="5.1640625" style="31" customWidth="1"/>
    <col min="3850" max="3850" width="10" style="31" customWidth="1"/>
    <col min="3851" max="3851" width="5.1640625" style="31" customWidth="1"/>
    <col min="3852" max="3852" width="10" style="31" customWidth="1"/>
    <col min="3853" max="3853" width="5.1640625" style="31" customWidth="1"/>
    <col min="3854" max="3854" width="11.33203125" style="31" customWidth="1"/>
    <col min="3855" max="3855" width="4.6640625" style="31" customWidth="1"/>
    <col min="3856" max="3856" width="17.5" style="31" customWidth="1"/>
    <col min="3857" max="3857" width="10.83203125" style="31" customWidth="1"/>
    <col min="3858" max="3858" width="10.33203125" style="31" customWidth="1"/>
    <col min="3859" max="3859" width="8.83203125" style="31"/>
    <col min="3860" max="3860" width="11.5" style="31" customWidth="1"/>
    <col min="3861" max="3863" width="8.83203125" style="31"/>
    <col min="3864" max="3864" width="7" style="31" customWidth="1"/>
    <col min="3865" max="4096" width="8.83203125" style="31"/>
    <col min="4097" max="4097" width="17.5" style="31" customWidth="1"/>
    <col min="4098" max="4098" width="10" style="31" customWidth="1"/>
    <col min="4099" max="4099" width="5.1640625" style="31" customWidth="1"/>
    <col min="4100" max="4100" width="10" style="31" customWidth="1"/>
    <col min="4101" max="4101" width="5.1640625" style="31" customWidth="1"/>
    <col min="4102" max="4102" width="10" style="31" customWidth="1"/>
    <col min="4103" max="4103" width="5.1640625" style="31" customWidth="1"/>
    <col min="4104" max="4104" width="10" style="31" customWidth="1"/>
    <col min="4105" max="4105" width="5.1640625" style="31" customWidth="1"/>
    <col min="4106" max="4106" width="10" style="31" customWidth="1"/>
    <col min="4107" max="4107" width="5.1640625" style="31" customWidth="1"/>
    <col min="4108" max="4108" width="10" style="31" customWidth="1"/>
    <col min="4109" max="4109" width="5.1640625" style="31" customWidth="1"/>
    <col min="4110" max="4110" width="11.33203125" style="31" customWidth="1"/>
    <col min="4111" max="4111" width="4.6640625" style="31" customWidth="1"/>
    <col min="4112" max="4112" width="17.5" style="31" customWidth="1"/>
    <col min="4113" max="4113" width="10.83203125" style="31" customWidth="1"/>
    <col min="4114" max="4114" width="10.33203125" style="31" customWidth="1"/>
    <col min="4115" max="4115" width="8.83203125" style="31"/>
    <col min="4116" max="4116" width="11.5" style="31" customWidth="1"/>
    <col min="4117" max="4119" width="8.83203125" style="31"/>
    <col min="4120" max="4120" width="7" style="31" customWidth="1"/>
    <col min="4121" max="4352" width="8.83203125" style="31"/>
    <col min="4353" max="4353" width="17.5" style="31" customWidth="1"/>
    <col min="4354" max="4354" width="10" style="31" customWidth="1"/>
    <col min="4355" max="4355" width="5.1640625" style="31" customWidth="1"/>
    <col min="4356" max="4356" width="10" style="31" customWidth="1"/>
    <col min="4357" max="4357" width="5.1640625" style="31" customWidth="1"/>
    <col min="4358" max="4358" width="10" style="31" customWidth="1"/>
    <col min="4359" max="4359" width="5.1640625" style="31" customWidth="1"/>
    <col min="4360" max="4360" width="10" style="31" customWidth="1"/>
    <col min="4361" max="4361" width="5.1640625" style="31" customWidth="1"/>
    <col min="4362" max="4362" width="10" style="31" customWidth="1"/>
    <col min="4363" max="4363" width="5.1640625" style="31" customWidth="1"/>
    <col min="4364" max="4364" width="10" style="31" customWidth="1"/>
    <col min="4365" max="4365" width="5.1640625" style="31" customWidth="1"/>
    <col min="4366" max="4366" width="11.33203125" style="31" customWidth="1"/>
    <col min="4367" max="4367" width="4.6640625" style="31" customWidth="1"/>
    <col min="4368" max="4368" width="17.5" style="31" customWidth="1"/>
    <col min="4369" max="4369" width="10.83203125" style="31" customWidth="1"/>
    <col min="4370" max="4370" width="10.33203125" style="31" customWidth="1"/>
    <col min="4371" max="4371" width="8.83203125" style="31"/>
    <col min="4372" max="4372" width="11.5" style="31" customWidth="1"/>
    <col min="4373" max="4375" width="8.83203125" style="31"/>
    <col min="4376" max="4376" width="7" style="31" customWidth="1"/>
    <col min="4377" max="4608" width="8.83203125" style="31"/>
    <col min="4609" max="4609" width="17.5" style="31" customWidth="1"/>
    <col min="4610" max="4610" width="10" style="31" customWidth="1"/>
    <col min="4611" max="4611" width="5.1640625" style="31" customWidth="1"/>
    <col min="4612" max="4612" width="10" style="31" customWidth="1"/>
    <col min="4613" max="4613" width="5.1640625" style="31" customWidth="1"/>
    <col min="4614" max="4614" width="10" style="31" customWidth="1"/>
    <col min="4615" max="4615" width="5.1640625" style="31" customWidth="1"/>
    <col min="4616" max="4616" width="10" style="31" customWidth="1"/>
    <col min="4617" max="4617" width="5.1640625" style="31" customWidth="1"/>
    <col min="4618" max="4618" width="10" style="31" customWidth="1"/>
    <col min="4619" max="4619" width="5.1640625" style="31" customWidth="1"/>
    <col min="4620" max="4620" width="10" style="31" customWidth="1"/>
    <col min="4621" max="4621" width="5.1640625" style="31" customWidth="1"/>
    <col min="4622" max="4622" width="11.33203125" style="31" customWidth="1"/>
    <col min="4623" max="4623" width="4.6640625" style="31" customWidth="1"/>
    <col min="4624" max="4624" width="17.5" style="31" customWidth="1"/>
    <col min="4625" max="4625" width="10.83203125" style="31" customWidth="1"/>
    <col min="4626" max="4626" width="10.33203125" style="31" customWidth="1"/>
    <col min="4627" max="4627" width="8.83203125" style="31"/>
    <col min="4628" max="4628" width="11.5" style="31" customWidth="1"/>
    <col min="4629" max="4631" width="8.83203125" style="31"/>
    <col min="4632" max="4632" width="7" style="31" customWidth="1"/>
    <col min="4633" max="4864" width="8.83203125" style="31"/>
    <col min="4865" max="4865" width="17.5" style="31" customWidth="1"/>
    <col min="4866" max="4866" width="10" style="31" customWidth="1"/>
    <col min="4867" max="4867" width="5.1640625" style="31" customWidth="1"/>
    <col min="4868" max="4868" width="10" style="31" customWidth="1"/>
    <col min="4869" max="4869" width="5.1640625" style="31" customWidth="1"/>
    <col min="4870" max="4870" width="10" style="31" customWidth="1"/>
    <col min="4871" max="4871" width="5.1640625" style="31" customWidth="1"/>
    <col min="4872" max="4872" width="10" style="31" customWidth="1"/>
    <col min="4873" max="4873" width="5.1640625" style="31" customWidth="1"/>
    <col min="4874" max="4874" width="10" style="31" customWidth="1"/>
    <col min="4875" max="4875" width="5.1640625" style="31" customWidth="1"/>
    <col min="4876" max="4876" width="10" style="31" customWidth="1"/>
    <col min="4877" max="4877" width="5.1640625" style="31" customWidth="1"/>
    <col min="4878" max="4878" width="11.33203125" style="31" customWidth="1"/>
    <col min="4879" max="4879" width="4.6640625" style="31" customWidth="1"/>
    <col min="4880" max="4880" width="17.5" style="31" customWidth="1"/>
    <col min="4881" max="4881" width="10.83203125" style="31" customWidth="1"/>
    <col min="4882" max="4882" width="10.33203125" style="31" customWidth="1"/>
    <col min="4883" max="4883" width="8.83203125" style="31"/>
    <col min="4884" max="4884" width="11.5" style="31" customWidth="1"/>
    <col min="4885" max="4887" width="8.83203125" style="31"/>
    <col min="4888" max="4888" width="7" style="31" customWidth="1"/>
    <col min="4889" max="5120" width="8.83203125" style="31"/>
    <col min="5121" max="5121" width="17.5" style="31" customWidth="1"/>
    <col min="5122" max="5122" width="10" style="31" customWidth="1"/>
    <col min="5123" max="5123" width="5.1640625" style="31" customWidth="1"/>
    <col min="5124" max="5124" width="10" style="31" customWidth="1"/>
    <col min="5125" max="5125" width="5.1640625" style="31" customWidth="1"/>
    <col min="5126" max="5126" width="10" style="31" customWidth="1"/>
    <col min="5127" max="5127" width="5.1640625" style="31" customWidth="1"/>
    <col min="5128" max="5128" width="10" style="31" customWidth="1"/>
    <col min="5129" max="5129" width="5.1640625" style="31" customWidth="1"/>
    <col min="5130" max="5130" width="10" style="31" customWidth="1"/>
    <col min="5131" max="5131" width="5.1640625" style="31" customWidth="1"/>
    <col min="5132" max="5132" width="10" style="31" customWidth="1"/>
    <col min="5133" max="5133" width="5.1640625" style="31" customWidth="1"/>
    <col min="5134" max="5134" width="11.33203125" style="31" customWidth="1"/>
    <col min="5135" max="5135" width="4.6640625" style="31" customWidth="1"/>
    <col min="5136" max="5136" width="17.5" style="31" customWidth="1"/>
    <col min="5137" max="5137" width="10.83203125" style="31" customWidth="1"/>
    <col min="5138" max="5138" width="10.33203125" style="31" customWidth="1"/>
    <col min="5139" max="5139" width="8.83203125" style="31"/>
    <col min="5140" max="5140" width="11.5" style="31" customWidth="1"/>
    <col min="5141" max="5143" width="8.83203125" style="31"/>
    <col min="5144" max="5144" width="7" style="31" customWidth="1"/>
    <col min="5145" max="5376" width="8.83203125" style="31"/>
    <col min="5377" max="5377" width="17.5" style="31" customWidth="1"/>
    <col min="5378" max="5378" width="10" style="31" customWidth="1"/>
    <col min="5379" max="5379" width="5.1640625" style="31" customWidth="1"/>
    <col min="5380" max="5380" width="10" style="31" customWidth="1"/>
    <col min="5381" max="5381" width="5.1640625" style="31" customWidth="1"/>
    <col min="5382" max="5382" width="10" style="31" customWidth="1"/>
    <col min="5383" max="5383" width="5.1640625" style="31" customWidth="1"/>
    <col min="5384" max="5384" width="10" style="31" customWidth="1"/>
    <col min="5385" max="5385" width="5.1640625" style="31" customWidth="1"/>
    <col min="5386" max="5386" width="10" style="31" customWidth="1"/>
    <col min="5387" max="5387" width="5.1640625" style="31" customWidth="1"/>
    <col min="5388" max="5388" width="10" style="31" customWidth="1"/>
    <col min="5389" max="5389" width="5.1640625" style="31" customWidth="1"/>
    <col min="5390" max="5390" width="11.33203125" style="31" customWidth="1"/>
    <col min="5391" max="5391" width="4.6640625" style="31" customWidth="1"/>
    <col min="5392" max="5392" width="17.5" style="31" customWidth="1"/>
    <col min="5393" max="5393" width="10.83203125" style="31" customWidth="1"/>
    <col min="5394" max="5394" width="10.33203125" style="31" customWidth="1"/>
    <col min="5395" max="5395" width="8.83203125" style="31"/>
    <col min="5396" max="5396" width="11.5" style="31" customWidth="1"/>
    <col min="5397" max="5399" width="8.83203125" style="31"/>
    <col min="5400" max="5400" width="7" style="31" customWidth="1"/>
    <col min="5401" max="5632" width="8.83203125" style="31"/>
    <col min="5633" max="5633" width="17.5" style="31" customWidth="1"/>
    <col min="5634" max="5634" width="10" style="31" customWidth="1"/>
    <col min="5635" max="5635" width="5.1640625" style="31" customWidth="1"/>
    <col min="5636" max="5636" width="10" style="31" customWidth="1"/>
    <col min="5637" max="5637" width="5.1640625" style="31" customWidth="1"/>
    <col min="5638" max="5638" width="10" style="31" customWidth="1"/>
    <col min="5639" max="5639" width="5.1640625" style="31" customWidth="1"/>
    <col min="5640" max="5640" width="10" style="31" customWidth="1"/>
    <col min="5641" max="5641" width="5.1640625" style="31" customWidth="1"/>
    <col min="5642" max="5642" width="10" style="31" customWidth="1"/>
    <col min="5643" max="5643" width="5.1640625" style="31" customWidth="1"/>
    <col min="5644" max="5644" width="10" style="31" customWidth="1"/>
    <col min="5645" max="5645" width="5.1640625" style="31" customWidth="1"/>
    <col min="5646" max="5646" width="11.33203125" style="31" customWidth="1"/>
    <col min="5647" max="5647" width="4.6640625" style="31" customWidth="1"/>
    <col min="5648" max="5648" width="17.5" style="31" customWidth="1"/>
    <col min="5649" max="5649" width="10.83203125" style="31" customWidth="1"/>
    <col min="5650" max="5650" width="10.33203125" style="31" customWidth="1"/>
    <col min="5651" max="5651" width="8.83203125" style="31"/>
    <col min="5652" max="5652" width="11.5" style="31" customWidth="1"/>
    <col min="5653" max="5655" width="8.83203125" style="31"/>
    <col min="5656" max="5656" width="7" style="31" customWidth="1"/>
    <col min="5657" max="5888" width="8.83203125" style="31"/>
    <col min="5889" max="5889" width="17.5" style="31" customWidth="1"/>
    <col min="5890" max="5890" width="10" style="31" customWidth="1"/>
    <col min="5891" max="5891" width="5.1640625" style="31" customWidth="1"/>
    <col min="5892" max="5892" width="10" style="31" customWidth="1"/>
    <col min="5893" max="5893" width="5.1640625" style="31" customWidth="1"/>
    <col min="5894" max="5894" width="10" style="31" customWidth="1"/>
    <col min="5895" max="5895" width="5.1640625" style="31" customWidth="1"/>
    <col min="5896" max="5896" width="10" style="31" customWidth="1"/>
    <col min="5897" max="5897" width="5.1640625" style="31" customWidth="1"/>
    <col min="5898" max="5898" width="10" style="31" customWidth="1"/>
    <col min="5899" max="5899" width="5.1640625" style="31" customWidth="1"/>
    <col min="5900" max="5900" width="10" style="31" customWidth="1"/>
    <col min="5901" max="5901" width="5.1640625" style="31" customWidth="1"/>
    <col min="5902" max="5902" width="11.33203125" style="31" customWidth="1"/>
    <col min="5903" max="5903" width="4.6640625" style="31" customWidth="1"/>
    <col min="5904" max="5904" width="17.5" style="31" customWidth="1"/>
    <col min="5905" max="5905" width="10.83203125" style="31" customWidth="1"/>
    <col min="5906" max="5906" width="10.33203125" style="31" customWidth="1"/>
    <col min="5907" max="5907" width="8.83203125" style="31"/>
    <col min="5908" max="5908" width="11.5" style="31" customWidth="1"/>
    <col min="5909" max="5911" width="8.83203125" style="31"/>
    <col min="5912" max="5912" width="7" style="31" customWidth="1"/>
    <col min="5913" max="6144" width="8.83203125" style="31"/>
    <col min="6145" max="6145" width="17.5" style="31" customWidth="1"/>
    <col min="6146" max="6146" width="10" style="31" customWidth="1"/>
    <col min="6147" max="6147" width="5.1640625" style="31" customWidth="1"/>
    <col min="6148" max="6148" width="10" style="31" customWidth="1"/>
    <col min="6149" max="6149" width="5.1640625" style="31" customWidth="1"/>
    <col min="6150" max="6150" width="10" style="31" customWidth="1"/>
    <col min="6151" max="6151" width="5.1640625" style="31" customWidth="1"/>
    <col min="6152" max="6152" width="10" style="31" customWidth="1"/>
    <col min="6153" max="6153" width="5.1640625" style="31" customWidth="1"/>
    <col min="6154" max="6154" width="10" style="31" customWidth="1"/>
    <col min="6155" max="6155" width="5.1640625" style="31" customWidth="1"/>
    <col min="6156" max="6156" width="10" style="31" customWidth="1"/>
    <col min="6157" max="6157" width="5.1640625" style="31" customWidth="1"/>
    <col min="6158" max="6158" width="11.33203125" style="31" customWidth="1"/>
    <col min="6159" max="6159" width="4.6640625" style="31" customWidth="1"/>
    <col min="6160" max="6160" width="17.5" style="31" customWidth="1"/>
    <col min="6161" max="6161" width="10.83203125" style="31" customWidth="1"/>
    <col min="6162" max="6162" width="10.33203125" style="31" customWidth="1"/>
    <col min="6163" max="6163" width="8.83203125" style="31"/>
    <col min="6164" max="6164" width="11.5" style="31" customWidth="1"/>
    <col min="6165" max="6167" width="8.83203125" style="31"/>
    <col min="6168" max="6168" width="7" style="31" customWidth="1"/>
    <col min="6169" max="6400" width="8.83203125" style="31"/>
    <col min="6401" max="6401" width="17.5" style="31" customWidth="1"/>
    <col min="6402" max="6402" width="10" style="31" customWidth="1"/>
    <col min="6403" max="6403" width="5.1640625" style="31" customWidth="1"/>
    <col min="6404" max="6404" width="10" style="31" customWidth="1"/>
    <col min="6405" max="6405" width="5.1640625" style="31" customWidth="1"/>
    <col min="6406" max="6406" width="10" style="31" customWidth="1"/>
    <col min="6407" max="6407" width="5.1640625" style="31" customWidth="1"/>
    <col min="6408" max="6408" width="10" style="31" customWidth="1"/>
    <col min="6409" max="6409" width="5.1640625" style="31" customWidth="1"/>
    <col min="6410" max="6410" width="10" style="31" customWidth="1"/>
    <col min="6411" max="6411" width="5.1640625" style="31" customWidth="1"/>
    <col min="6412" max="6412" width="10" style="31" customWidth="1"/>
    <col min="6413" max="6413" width="5.1640625" style="31" customWidth="1"/>
    <col min="6414" max="6414" width="11.33203125" style="31" customWidth="1"/>
    <col min="6415" max="6415" width="4.6640625" style="31" customWidth="1"/>
    <col min="6416" max="6416" width="17.5" style="31" customWidth="1"/>
    <col min="6417" max="6417" width="10.83203125" style="31" customWidth="1"/>
    <col min="6418" max="6418" width="10.33203125" style="31" customWidth="1"/>
    <col min="6419" max="6419" width="8.83203125" style="31"/>
    <col min="6420" max="6420" width="11.5" style="31" customWidth="1"/>
    <col min="6421" max="6423" width="8.83203125" style="31"/>
    <col min="6424" max="6424" width="7" style="31" customWidth="1"/>
    <col min="6425" max="6656" width="8.83203125" style="31"/>
    <col min="6657" max="6657" width="17.5" style="31" customWidth="1"/>
    <col min="6658" max="6658" width="10" style="31" customWidth="1"/>
    <col min="6659" max="6659" width="5.1640625" style="31" customWidth="1"/>
    <col min="6660" max="6660" width="10" style="31" customWidth="1"/>
    <col min="6661" max="6661" width="5.1640625" style="31" customWidth="1"/>
    <col min="6662" max="6662" width="10" style="31" customWidth="1"/>
    <col min="6663" max="6663" width="5.1640625" style="31" customWidth="1"/>
    <col min="6664" max="6664" width="10" style="31" customWidth="1"/>
    <col min="6665" max="6665" width="5.1640625" style="31" customWidth="1"/>
    <col min="6666" max="6666" width="10" style="31" customWidth="1"/>
    <col min="6667" max="6667" width="5.1640625" style="31" customWidth="1"/>
    <col min="6668" max="6668" width="10" style="31" customWidth="1"/>
    <col min="6669" max="6669" width="5.1640625" style="31" customWidth="1"/>
    <col min="6670" max="6670" width="11.33203125" style="31" customWidth="1"/>
    <col min="6671" max="6671" width="4.6640625" style="31" customWidth="1"/>
    <col min="6672" max="6672" width="17.5" style="31" customWidth="1"/>
    <col min="6673" max="6673" width="10.83203125" style="31" customWidth="1"/>
    <col min="6674" max="6674" width="10.33203125" style="31" customWidth="1"/>
    <col min="6675" max="6675" width="8.83203125" style="31"/>
    <col min="6676" max="6676" width="11.5" style="31" customWidth="1"/>
    <col min="6677" max="6679" width="8.83203125" style="31"/>
    <col min="6680" max="6680" width="7" style="31" customWidth="1"/>
    <col min="6681" max="6912" width="8.83203125" style="31"/>
    <col min="6913" max="6913" width="17.5" style="31" customWidth="1"/>
    <col min="6914" max="6914" width="10" style="31" customWidth="1"/>
    <col min="6915" max="6915" width="5.1640625" style="31" customWidth="1"/>
    <col min="6916" max="6916" width="10" style="31" customWidth="1"/>
    <col min="6917" max="6917" width="5.1640625" style="31" customWidth="1"/>
    <col min="6918" max="6918" width="10" style="31" customWidth="1"/>
    <col min="6919" max="6919" width="5.1640625" style="31" customWidth="1"/>
    <col min="6920" max="6920" width="10" style="31" customWidth="1"/>
    <col min="6921" max="6921" width="5.1640625" style="31" customWidth="1"/>
    <col min="6922" max="6922" width="10" style="31" customWidth="1"/>
    <col min="6923" max="6923" width="5.1640625" style="31" customWidth="1"/>
    <col min="6924" max="6924" width="10" style="31" customWidth="1"/>
    <col min="6925" max="6925" width="5.1640625" style="31" customWidth="1"/>
    <col min="6926" max="6926" width="11.33203125" style="31" customWidth="1"/>
    <col min="6927" max="6927" width="4.6640625" style="31" customWidth="1"/>
    <col min="6928" max="6928" width="17.5" style="31" customWidth="1"/>
    <col min="6929" max="6929" width="10.83203125" style="31" customWidth="1"/>
    <col min="6930" max="6930" width="10.33203125" style="31" customWidth="1"/>
    <col min="6931" max="6931" width="8.83203125" style="31"/>
    <col min="6932" max="6932" width="11.5" style="31" customWidth="1"/>
    <col min="6933" max="6935" width="8.83203125" style="31"/>
    <col min="6936" max="6936" width="7" style="31" customWidth="1"/>
    <col min="6937" max="7168" width="8.83203125" style="31"/>
    <col min="7169" max="7169" width="17.5" style="31" customWidth="1"/>
    <col min="7170" max="7170" width="10" style="31" customWidth="1"/>
    <col min="7171" max="7171" width="5.1640625" style="31" customWidth="1"/>
    <col min="7172" max="7172" width="10" style="31" customWidth="1"/>
    <col min="7173" max="7173" width="5.1640625" style="31" customWidth="1"/>
    <col min="7174" max="7174" width="10" style="31" customWidth="1"/>
    <col min="7175" max="7175" width="5.1640625" style="31" customWidth="1"/>
    <col min="7176" max="7176" width="10" style="31" customWidth="1"/>
    <col min="7177" max="7177" width="5.1640625" style="31" customWidth="1"/>
    <col min="7178" max="7178" width="10" style="31" customWidth="1"/>
    <col min="7179" max="7179" width="5.1640625" style="31" customWidth="1"/>
    <col min="7180" max="7180" width="10" style="31" customWidth="1"/>
    <col min="7181" max="7181" width="5.1640625" style="31" customWidth="1"/>
    <col min="7182" max="7182" width="11.33203125" style="31" customWidth="1"/>
    <col min="7183" max="7183" width="4.6640625" style="31" customWidth="1"/>
    <col min="7184" max="7184" width="17.5" style="31" customWidth="1"/>
    <col min="7185" max="7185" width="10.83203125" style="31" customWidth="1"/>
    <col min="7186" max="7186" width="10.33203125" style="31" customWidth="1"/>
    <col min="7187" max="7187" width="8.83203125" style="31"/>
    <col min="7188" max="7188" width="11.5" style="31" customWidth="1"/>
    <col min="7189" max="7191" width="8.83203125" style="31"/>
    <col min="7192" max="7192" width="7" style="31" customWidth="1"/>
    <col min="7193" max="7424" width="8.83203125" style="31"/>
    <col min="7425" max="7425" width="17.5" style="31" customWidth="1"/>
    <col min="7426" max="7426" width="10" style="31" customWidth="1"/>
    <col min="7427" max="7427" width="5.1640625" style="31" customWidth="1"/>
    <col min="7428" max="7428" width="10" style="31" customWidth="1"/>
    <col min="7429" max="7429" width="5.1640625" style="31" customWidth="1"/>
    <col min="7430" max="7430" width="10" style="31" customWidth="1"/>
    <col min="7431" max="7431" width="5.1640625" style="31" customWidth="1"/>
    <col min="7432" max="7432" width="10" style="31" customWidth="1"/>
    <col min="7433" max="7433" width="5.1640625" style="31" customWidth="1"/>
    <col min="7434" max="7434" width="10" style="31" customWidth="1"/>
    <col min="7435" max="7435" width="5.1640625" style="31" customWidth="1"/>
    <col min="7436" max="7436" width="10" style="31" customWidth="1"/>
    <col min="7437" max="7437" width="5.1640625" style="31" customWidth="1"/>
    <col min="7438" max="7438" width="11.33203125" style="31" customWidth="1"/>
    <col min="7439" max="7439" width="4.6640625" style="31" customWidth="1"/>
    <col min="7440" max="7440" width="17.5" style="31" customWidth="1"/>
    <col min="7441" max="7441" width="10.83203125" style="31" customWidth="1"/>
    <col min="7442" max="7442" width="10.33203125" style="31" customWidth="1"/>
    <col min="7443" max="7443" width="8.83203125" style="31"/>
    <col min="7444" max="7444" width="11.5" style="31" customWidth="1"/>
    <col min="7445" max="7447" width="8.83203125" style="31"/>
    <col min="7448" max="7448" width="7" style="31" customWidth="1"/>
    <col min="7449" max="7680" width="8.83203125" style="31"/>
    <col min="7681" max="7681" width="17.5" style="31" customWidth="1"/>
    <col min="7682" max="7682" width="10" style="31" customWidth="1"/>
    <col min="7683" max="7683" width="5.1640625" style="31" customWidth="1"/>
    <col min="7684" max="7684" width="10" style="31" customWidth="1"/>
    <col min="7685" max="7685" width="5.1640625" style="31" customWidth="1"/>
    <col min="7686" max="7686" width="10" style="31" customWidth="1"/>
    <col min="7687" max="7687" width="5.1640625" style="31" customWidth="1"/>
    <col min="7688" max="7688" width="10" style="31" customWidth="1"/>
    <col min="7689" max="7689" width="5.1640625" style="31" customWidth="1"/>
    <col min="7690" max="7690" width="10" style="31" customWidth="1"/>
    <col min="7691" max="7691" width="5.1640625" style="31" customWidth="1"/>
    <col min="7692" max="7692" width="10" style="31" customWidth="1"/>
    <col min="7693" max="7693" width="5.1640625" style="31" customWidth="1"/>
    <col min="7694" max="7694" width="11.33203125" style="31" customWidth="1"/>
    <col min="7695" max="7695" width="4.6640625" style="31" customWidth="1"/>
    <col min="7696" max="7696" width="17.5" style="31" customWidth="1"/>
    <col min="7697" max="7697" width="10.83203125" style="31" customWidth="1"/>
    <col min="7698" max="7698" width="10.33203125" style="31" customWidth="1"/>
    <col min="7699" max="7699" width="8.83203125" style="31"/>
    <col min="7700" max="7700" width="11.5" style="31" customWidth="1"/>
    <col min="7701" max="7703" width="8.83203125" style="31"/>
    <col min="7704" max="7704" width="7" style="31" customWidth="1"/>
    <col min="7705" max="7936" width="8.83203125" style="31"/>
    <col min="7937" max="7937" width="17.5" style="31" customWidth="1"/>
    <col min="7938" max="7938" width="10" style="31" customWidth="1"/>
    <col min="7939" max="7939" width="5.1640625" style="31" customWidth="1"/>
    <col min="7940" max="7940" width="10" style="31" customWidth="1"/>
    <col min="7941" max="7941" width="5.1640625" style="31" customWidth="1"/>
    <col min="7942" max="7942" width="10" style="31" customWidth="1"/>
    <col min="7943" max="7943" width="5.1640625" style="31" customWidth="1"/>
    <col min="7944" max="7944" width="10" style="31" customWidth="1"/>
    <col min="7945" max="7945" width="5.1640625" style="31" customWidth="1"/>
    <col min="7946" max="7946" width="10" style="31" customWidth="1"/>
    <col min="7947" max="7947" width="5.1640625" style="31" customWidth="1"/>
    <col min="7948" max="7948" width="10" style="31" customWidth="1"/>
    <col min="7949" max="7949" width="5.1640625" style="31" customWidth="1"/>
    <col min="7950" max="7950" width="11.33203125" style="31" customWidth="1"/>
    <col min="7951" max="7951" width="4.6640625" style="31" customWidth="1"/>
    <col min="7952" max="7952" width="17.5" style="31" customWidth="1"/>
    <col min="7953" max="7953" width="10.83203125" style="31" customWidth="1"/>
    <col min="7954" max="7954" width="10.33203125" style="31" customWidth="1"/>
    <col min="7955" max="7955" width="8.83203125" style="31"/>
    <col min="7956" max="7956" width="11.5" style="31" customWidth="1"/>
    <col min="7957" max="7959" width="8.83203125" style="31"/>
    <col min="7960" max="7960" width="7" style="31" customWidth="1"/>
    <col min="7961" max="8192" width="8.83203125" style="31"/>
    <col min="8193" max="8193" width="17.5" style="31" customWidth="1"/>
    <col min="8194" max="8194" width="10" style="31" customWidth="1"/>
    <col min="8195" max="8195" width="5.1640625" style="31" customWidth="1"/>
    <col min="8196" max="8196" width="10" style="31" customWidth="1"/>
    <col min="8197" max="8197" width="5.1640625" style="31" customWidth="1"/>
    <col min="8198" max="8198" width="10" style="31" customWidth="1"/>
    <col min="8199" max="8199" width="5.1640625" style="31" customWidth="1"/>
    <col min="8200" max="8200" width="10" style="31" customWidth="1"/>
    <col min="8201" max="8201" width="5.1640625" style="31" customWidth="1"/>
    <col min="8202" max="8202" width="10" style="31" customWidth="1"/>
    <col min="8203" max="8203" width="5.1640625" style="31" customWidth="1"/>
    <col min="8204" max="8204" width="10" style="31" customWidth="1"/>
    <col min="8205" max="8205" width="5.1640625" style="31" customWidth="1"/>
    <col min="8206" max="8206" width="11.33203125" style="31" customWidth="1"/>
    <col min="8207" max="8207" width="4.6640625" style="31" customWidth="1"/>
    <col min="8208" max="8208" width="17.5" style="31" customWidth="1"/>
    <col min="8209" max="8209" width="10.83203125" style="31" customWidth="1"/>
    <col min="8210" max="8210" width="10.33203125" style="31" customWidth="1"/>
    <col min="8211" max="8211" width="8.83203125" style="31"/>
    <col min="8212" max="8212" width="11.5" style="31" customWidth="1"/>
    <col min="8213" max="8215" width="8.83203125" style="31"/>
    <col min="8216" max="8216" width="7" style="31" customWidth="1"/>
    <col min="8217" max="8448" width="8.83203125" style="31"/>
    <col min="8449" max="8449" width="17.5" style="31" customWidth="1"/>
    <col min="8450" max="8450" width="10" style="31" customWidth="1"/>
    <col min="8451" max="8451" width="5.1640625" style="31" customWidth="1"/>
    <col min="8452" max="8452" width="10" style="31" customWidth="1"/>
    <col min="8453" max="8453" width="5.1640625" style="31" customWidth="1"/>
    <col min="8454" max="8454" width="10" style="31" customWidth="1"/>
    <col min="8455" max="8455" width="5.1640625" style="31" customWidth="1"/>
    <col min="8456" max="8456" width="10" style="31" customWidth="1"/>
    <col min="8457" max="8457" width="5.1640625" style="31" customWidth="1"/>
    <col min="8458" max="8458" width="10" style="31" customWidth="1"/>
    <col min="8459" max="8459" width="5.1640625" style="31" customWidth="1"/>
    <col min="8460" max="8460" width="10" style="31" customWidth="1"/>
    <col min="8461" max="8461" width="5.1640625" style="31" customWidth="1"/>
    <col min="8462" max="8462" width="11.33203125" style="31" customWidth="1"/>
    <col min="8463" max="8463" width="4.6640625" style="31" customWidth="1"/>
    <col min="8464" max="8464" width="17.5" style="31" customWidth="1"/>
    <col min="8465" max="8465" width="10.83203125" style="31" customWidth="1"/>
    <col min="8466" max="8466" width="10.33203125" style="31" customWidth="1"/>
    <col min="8467" max="8467" width="8.83203125" style="31"/>
    <col min="8468" max="8468" width="11.5" style="31" customWidth="1"/>
    <col min="8469" max="8471" width="8.83203125" style="31"/>
    <col min="8472" max="8472" width="7" style="31" customWidth="1"/>
    <col min="8473" max="8704" width="8.83203125" style="31"/>
    <col min="8705" max="8705" width="17.5" style="31" customWidth="1"/>
    <col min="8706" max="8706" width="10" style="31" customWidth="1"/>
    <col min="8707" max="8707" width="5.1640625" style="31" customWidth="1"/>
    <col min="8708" max="8708" width="10" style="31" customWidth="1"/>
    <col min="8709" max="8709" width="5.1640625" style="31" customWidth="1"/>
    <col min="8710" max="8710" width="10" style="31" customWidth="1"/>
    <col min="8711" max="8711" width="5.1640625" style="31" customWidth="1"/>
    <col min="8712" max="8712" width="10" style="31" customWidth="1"/>
    <col min="8713" max="8713" width="5.1640625" style="31" customWidth="1"/>
    <col min="8714" max="8714" width="10" style="31" customWidth="1"/>
    <col min="8715" max="8715" width="5.1640625" style="31" customWidth="1"/>
    <col min="8716" max="8716" width="10" style="31" customWidth="1"/>
    <col min="8717" max="8717" width="5.1640625" style="31" customWidth="1"/>
    <col min="8718" max="8718" width="11.33203125" style="31" customWidth="1"/>
    <col min="8719" max="8719" width="4.6640625" style="31" customWidth="1"/>
    <col min="8720" max="8720" width="17.5" style="31" customWidth="1"/>
    <col min="8721" max="8721" width="10.83203125" style="31" customWidth="1"/>
    <col min="8722" max="8722" width="10.33203125" style="31" customWidth="1"/>
    <col min="8723" max="8723" width="8.83203125" style="31"/>
    <col min="8724" max="8724" width="11.5" style="31" customWidth="1"/>
    <col min="8725" max="8727" width="8.83203125" style="31"/>
    <col min="8728" max="8728" width="7" style="31" customWidth="1"/>
    <col min="8729" max="8960" width="8.83203125" style="31"/>
    <col min="8961" max="8961" width="17.5" style="31" customWidth="1"/>
    <col min="8962" max="8962" width="10" style="31" customWidth="1"/>
    <col min="8963" max="8963" width="5.1640625" style="31" customWidth="1"/>
    <col min="8964" max="8964" width="10" style="31" customWidth="1"/>
    <col min="8965" max="8965" width="5.1640625" style="31" customWidth="1"/>
    <col min="8966" max="8966" width="10" style="31" customWidth="1"/>
    <col min="8967" max="8967" width="5.1640625" style="31" customWidth="1"/>
    <col min="8968" max="8968" width="10" style="31" customWidth="1"/>
    <col min="8969" max="8969" width="5.1640625" style="31" customWidth="1"/>
    <col min="8970" max="8970" width="10" style="31" customWidth="1"/>
    <col min="8971" max="8971" width="5.1640625" style="31" customWidth="1"/>
    <col min="8972" max="8972" width="10" style="31" customWidth="1"/>
    <col min="8973" max="8973" width="5.1640625" style="31" customWidth="1"/>
    <col min="8974" max="8974" width="11.33203125" style="31" customWidth="1"/>
    <col min="8975" max="8975" width="4.6640625" style="31" customWidth="1"/>
    <col min="8976" max="8976" width="17.5" style="31" customWidth="1"/>
    <col min="8977" max="8977" width="10.83203125" style="31" customWidth="1"/>
    <col min="8978" max="8978" width="10.33203125" style="31" customWidth="1"/>
    <col min="8979" max="8979" width="8.83203125" style="31"/>
    <col min="8980" max="8980" width="11.5" style="31" customWidth="1"/>
    <col min="8981" max="8983" width="8.83203125" style="31"/>
    <col min="8984" max="8984" width="7" style="31" customWidth="1"/>
    <col min="8985" max="9216" width="8.83203125" style="31"/>
    <col min="9217" max="9217" width="17.5" style="31" customWidth="1"/>
    <col min="9218" max="9218" width="10" style="31" customWidth="1"/>
    <col min="9219" max="9219" width="5.1640625" style="31" customWidth="1"/>
    <col min="9220" max="9220" width="10" style="31" customWidth="1"/>
    <col min="9221" max="9221" width="5.1640625" style="31" customWidth="1"/>
    <col min="9222" max="9222" width="10" style="31" customWidth="1"/>
    <col min="9223" max="9223" width="5.1640625" style="31" customWidth="1"/>
    <col min="9224" max="9224" width="10" style="31" customWidth="1"/>
    <col min="9225" max="9225" width="5.1640625" style="31" customWidth="1"/>
    <col min="9226" max="9226" width="10" style="31" customWidth="1"/>
    <col min="9227" max="9227" width="5.1640625" style="31" customWidth="1"/>
    <col min="9228" max="9228" width="10" style="31" customWidth="1"/>
    <col min="9229" max="9229" width="5.1640625" style="31" customWidth="1"/>
    <col min="9230" max="9230" width="11.33203125" style="31" customWidth="1"/>
    <col min="9231" max="9231" width="4.6640625" style="31" customWidth="1"/>
    <col min="9232" max="9232" width="17.5" style="31" customWidth="1"/>
    <col min="9233" max="9233" width="10.83203125" style="31" customWidth="1"/>
    <col min="9234" max="9234" width="10.33203125" style="31" customWidth="1"/>
    <col min="9235" max="9235" width="8.83203125" style="31"/>
    <col min="9236" max="9236" width="11.5" style="31" customWidth="1"/>
    <col min="9237" max="9239" width="8.83203125" style="31"/>
    <col min="9240" max="9240" width="7" style="31" customWidth="1"/>
    <col min="9241" max="9472" width="8.83203125" style="31"/>
    <col min="9473" max="9473" width="17.5" style="31" customWidth="1"/>
    <col min="9474" max="9474" width="10" style="31" customWidth="1"/>
    <col min="9475" max="9475" width="5.1640625" style="31" customWidth="1"/>
    <col min="9476" max="9476" width="10" style="31" customWidth="1"/>
    <col min="9477" max="9477" width="5.1640625" style="31" customWidth="1"/>
    <col min="9478" max="9478" width="10" style="31" customWidth="1"/>
    <col min="9479" max="9479" width="5.1640625" style="31" customWidth="1"/>
    <col min="9480" max="9480" width="10" style="31" customWidth="1"/>
    <col min="9481" max="9481" width="5.1640625" style="31" customWidth="1"/>
    <col min="9482" max="9482" width="10" style="31" customWidth="1"/>
    <col min="9483" max="9483" width="5.1640625" style="31" customWidth="1"/>
    <col min="9484" max="9484" width="10" style="31" customWidth="1"/>
    <col min="9485" max="9485" width="5.1640625" style="31" customWidth="1"/>
    <col min="9486" max="9486" width="11.33203125" style="31" customWidth="1"/>
    <col min="9487" max="9487" width="4.6640625" style="31" customWidth="1"/>
    <col min="9488" max="9488" width="17.5" style="31" customWidth="1"/>
    <col min="9489" max="9489" width="10.83203125" style="31" customWidth="1"/>
    <col min="9490" max="9490" width="10.33203125" style="31" customWidth="1"/>
    <col min="9491" max="9491" width="8.83203125" style="31"/>
    <col min="9492" max="9492" width="11.5" style="31" customWidth="1"/>
    <col min="9493" max="9495" width="8.83203125" style="31"/>
    <col min="9496" max="9496" width="7" style="31" customWidth="1"/>
    <col min="9497" max="9728" width="8.83203125" style="31"/>
    <col min="9729" max="9729" width="17.5" style="31" customWidth="1"/>
    <col min="9730" max="9730" width="10" style="31" customWidth="1"/>
    <col min="9731" max="9731" width="5.1640625" style="31" customWidth="1"/>
    <col min="9732" max="9732" width="10" style="31" customWidth="1"/>
    <col min="9733" max="9733" width="5.1640625" style="31" customWidth="1"/>
    <col min="9734" max="9734" width="10" style="31" customWidth="1"/>
    <col min="9735" max="9735" width="5.1640625" style="31" customWidth="1"/>
    <col min="9736" max="9736" width="10" style="31" customWidth="1"/>
    <col min="9737" max="9737" width="5.1640625" style="31" customWidth="1"/>
    <col min="9738" max="9738" width="10" style="31" customWidth="1"/>
    <col min="9739" max="9739" width="5.1640625" style="31" customWidth="1"/>
    <col min="9740" max="9740" width="10" style="31" customWidth="1"/>
    <col min="9741" max="9741" width="5.1640625" style="31" customWidth="1"/>
    <col min="9742" max="9742" width="11.33203125" style="31" customWidth="1"/>
    <col min="9743" max="9743" width="4.6640625" style="31" customWidth="1"/>
    <col min="9744" max="9744" width="17.5" style="31" customWidth="1"/>
    <col min="9745" max="9745" width="10.83203125" style="31" customWidth="1"/>
    <col min="9746" max="9746" width="10.33203125" style="31" customWidth="1"/>
    <col min="9747" max="9747" width="8.83203125" style="31"/>
    <col min="9748" max="9748" width="11.5" style="31" customWidth="1"/>
    <col min="9749" max="9751" width="8.83203125" style="31"/>
    <col min="9752" max="9752" width="7" style="31" customWidth="1"/>
    <col min="9753" max="9984" width="8.83203125" style="31"/>
    <col min="9985" max="9985" width="17.5" style="31" customWidth="1"/>
    <col min="9986" max="9986" width="10" style="31" customWidth="1"/>
    <col min="9987" max="9987" width="5.1640625" style="31" customWidth="1"/>
    <col min="9988" max="9988" width="10" style="31" customWidth="1"/>
    <col min="9989" max="9989" width="5.1640625" style="31" customWidth="1"/>
    <col min="9990" max="9990" width="10" style="31" customWidth="1"/>
    <col min="9991" max="9991" width="5.1640625" style="31" customWidth="1"/>
    <col min="9992" max="9992" width="10" style="31" customWidth="1"/>
    <col min="9993" max="9993" width="5.1640625" style="31" customWidth="1"/>
    <col min="9994" max="9994" width="10" style="31" customWidth="1"/>
    <col min="9995" max="9995" width="5.1640625" style="31" customWidth="1"/>
    <col min="9996" max="9996" width="10" style="31" customWidth="1"/>
    <col min="9997" max="9997" width="5.1640625" style="31" customWidth="1"/>
    <col min="9998" max="9998" width="11.33203125" style="31" customWidth="1"/>
    <col min="9999" max="9999" width="4.6640625" style="31" customWidth="1"/>
    <col min="10000" max="10000" width="17.5" style="31" customWidth="1"/>
    <col min="10001" max="10001" width="10.83203125" style="31" customWidth="1"/>
    <col min="10002" max="10002" width="10.33203125" style="31" customWidth="1"/>
    <col min="10003" max="10003" width="8.83203125" style="31"/>
    <col min="10004" max="10004" width="11.5" style="31" customWidth="1"/>
    <col min="10005" max="10007" width="8.83203125" style="31"/>
    <col min="10008" max="10008" width="7" style="31" customWidth="1"/>
    <col min="10009" max="10240" width="8.83203125" style="31"/>
    <col min="10241" max="10241" width="17.5" style="31" customWidth="1"/>
    <col min="10242" max="10242" width="10" style="31" customWidth="1"/>
    <col min="10243" max="10243" width="5.1640625" style="31" customWidth="1"/>
    <col min="10244" max="10244" width="10" style="31" customWidth="1"/>
    <col min="10245" max="10245" width="5.1640625" style="31" customWidth="1"/>
    <col min="10246" max="10246" width="10" style="31" customWidth="1"/>
    <col min="10247" max="10247" width="5.1640625" style="31" customWidth="1"/>
    <col min="10248" max="10248" width="10" style="31" customWidth="1"/>
    <col min="10249" max="10249" width="5.1640625" style="31" customWidth="1"/>
    <col min="10250" max="10250" width="10" style="31" customWidth="1"/>
    <col min="10251" max="10251" width="5.1640625" style="31" customWidth="1"/>
    <col min="10252" max="10252" width="10" style="31" customWidth="1"/>
    <col min="10253" max="10253" width="5.1640625" style="31" customWidth="1"/>
    <col min="10254" max="10254" width="11.33203125" style="31" customWidth="1"/>
    <col min="10255" max="10255" width="4.6640625" style="31" customWidth="1"/>
    <col min="10256" max="10256" width="17.5" style="31" customWidth="1"/>
    <col min="10257" max="10257" width="10.83203125" style="31" customWidth="1"/>
    <col min="10258" max="10258" width="10.33203125" style="31" customWidth="1"/>
    <col min="10259" max="10259" width="8.83203125" style="31"/>
    <col min="10260" max="10260" width="11.5" style="31" customWidth="1"/>
    <col min="10261" max="10263" width="8.83203125" style="31"/>
    <col min="10264" max="10264" width="7" style="31" customWidth="1"/>
    <col min="10265" max="10496" width="8.83203125" style="31"/>
    <col min="10497" max="10497" width="17.5" style="31" customWidth="1"/>
    <col min="10498" max="10498" width="10" style="31" customWidth="1"/>
    <col min="10499" max="10499" width="5.1640625" style="31" customWidth="1"/>
    <col min="10500" max="10500" width="10" style="31" customWidth="1"/>
    <col min="10501" max="10501" width="5.1640625" style="31" customWidth="1"/>
    <col min="10502" max="10502" width="10" style="31" customWidth="1"/>
    <col min="10503" max="10503" width="5.1640625" style="31" customWidth="1"/>
    <col min="10504" max="10504" width="10" style="31" customWidth="1"/>
    <col min="10505" max="10505" width="5.1640625" style="31" customWidth="1"/>
    <col min="10506" max="10506" width="10" style="31" customWidth="1"/>
    <col min="10507" max="10507" width="5.1640625" style="31" customWidth="1"/>
    <col min="10508" max="10508" width="10" style="31" customWidth="1"/>
    <col min="10509" max="10509" width="5.1640625" style="31" customWidth="1"/>
    <col min="10510" max="10510" width="11.33203125" style="31" customWidth="1"/>
    <col min="10511" max="10511" width="4.6640625" style="31" customWidth="1"/>
    <col min="10512" max="10512" width="17.5" style="31" customWidth="1"/>
    <col min="10513" max="10513" width="10.83203125" style="31" customWidth="1"/>
    <col min="10514" max="10514" width="10.33203125" style="31" customWidth="1"/>
    <col min="10515" max="10515" width="8.83203125" style="31"/>
    <col min="10516" max="10516" width="11.5" style="31" customWidth="1"/>
    <col min="10517" max="10519" width="8.83203125" style="31"/>
    <col min="10520" max="10520" width="7" style="31" customWidth="1"/>
    <col min="10521" max="10752" width="8.83203125" style="31"/>
    <col min="10753" max="10753" width="17.5" style="31" customWidth="1"/>
    <col min="10754" max="10754" width="10" style="31" customWidth="1"/>
    <col min="10755" max="10755" width="5.1640625" style="31" customWidth="1"/>
    <col min="10756" max="10756" width="10" style="31" customWidth="1"/>
    <col min="10757" max="10757" width="5.1640625" style="31" customWidth="1"/>
    <col min="10758" max="10758" width="10" style="31" customWidth="1"/>
    <col min="10759" max="10759" width="5.1640625" style="31" customWidth="1"/>
    <col min="10760" max="10760" width="10" style="31" customWidth="1"/>
    <col min="10761" max="10761" width="5.1640625" style="31" customWidth="1"/>
    <col min="10762" max="10762" width="10" style="31" customWidth="1"/>
    <col min="10763" max="10763" width="5.1640625" style="31" customWidth="1"/>
    <col min="10764" max="10764" width="10" style="31" customWidth="1"/>
    <col min="10765" max="10765" width="5.1640625" style="31" customWidth="1"/>
    <col min="10766" max="10766" width="11.33203125" style="31" customWidth="1"/>
    <col min="10767" max="10767" width="4.6640625" style="31" customWidth="1"/>
    <col min="10768" max="10768" width="17.5" style="31" customWidth="1"/>
    <col min="10769" max="10769" width="10.83203125" style="31" customWidth="1"/>
    <col min="10770" max="10770" width="10.33203125" style="31" customWidth="1"/>
    <col min="10771" max="10771" width="8.83203125" style="31"/>
    <col min="10772" max="10772" width="11.5" style="31" customWidth="1"/>
    <col min="10773" max="10775" width="8.83203125" style="31"/>
    <col min="10776" max="10776" width="7" style="31" customWidth="1"/>
    <col min="10777" max="11008" width="8.83203125" style="31"/>
    <col min="11009" max="11009" width="17.5" style="31" customWidth="1"/>
    <col min="11010" max="11010" width="10" style="31" customWidth="1"/>
    <col min="11011" max="11011" width="5.1640625" style="31" customWidth="1"/>
    <col min="11012" max="11012" width="10" style="31" customWidth="1"/>
    <col min="11013" max="11013" width="5.1640625" style="31" customWidth="1"/>
    <col min="11014" max="11014" width="10" style="31" customWidth="1"/>
    <col min="11015" max="11015" width="5.1640625" style="31" customWidth="1"/>
    <col min="11016" max="11016" width="10" style="31" customWidth="1"/>
    <col min="11017" max="11017" width="5.1640625" style="31" customWidth="1"/>
    <col min="11018" max="11018" width="10" style="31" customWidth="1"/>
    <col min="11019" max="11019" width="5.1640625" style="31" customWidth="1"/>
    <col min="11020" max="11020" width="10" style="31" customWidth="1"/>
    <col min="11021" max="11021" width="5.1640625" style="31" customWidth="1"/>
    <col min="11022" max="11022" width="11.33203125" style="31" customWidth="1"/>
    <col min="11023" max="11023" width="4.6640625" style="31" customWidth="1"/>
    <col min="11024" max="11024" width="17.5" style="31" customWidth="1"/>
    <col min="11025" max="11025" width="10.83203125" style="31" customWidth="1"/>
    <col min="11026" max="11026" width="10.33203125" style="31" customWidth="1"/>
    <col min="11027" max="11027" width="8.83203125" style="31"/>
    <col min="11028" max="11028" width="11.5" style="31" customWidth="1"/>
    <col min="11029" max="11031" width="8.83203125" style="31"/>
    <col min="11032" max="11032" width="7" style="31" customWidth="1"/>
    <col min="11033" max="11264" width="8.83203125" style="31"/>
    <col min="11265" max="11265" width="17.5" style="31" customWidth="1"/>
    <col min="11266" max="11266" width="10" style="31" customWidth="1"/>
    <col min="11267" max="11267" width="5.1640625" style="31" customWidth="1"/>
    <col min="11268" max="11268" width="10" style="31" customWidth="1"/>
    <col min="11269" max="11269" width="5.1640625" style="31" customWidth="1"/>
    <col min="11270" max="11270" width="10" style="31" customWidth="1"/>
    <col min="11271" max="11271" width="5.1640625" style="31" customWidth="1"/>
    <col min="11272" max="11272" width="10" style="31" customWidth="1"/>
    <col min="11273" max="11273" width="5.1640625" style="31" customWidth="1"/>
    <col min="11274" max="11274" width="10" style="31" customWidth="1"/>
    <col min="11275" max="11275" width="5.1640625" style="31" customWidth="1"/>
    <col min="11276" max="11276" width="10" style="31" customWidth="1"/>
    <col min="11277" max="11277" width="5.1640625" style="31" customWidth="1"/>
    <col min="11278" max="11278" width="11.33203125" style="31" customWidth="1"/>
    <col min="11279" max="11279" width="4.6640625" style="31" customWidth="1"/>
    <col min="11280" max="11280" width="17.5" style="31" customWidth="1"/>
    <col min="11281" max="11281" width="10.83203125" style="31" customWidth="1"/>
    <col min="11282" max="11282" width="10.33203125" style="31" customWidth="1"/>
    <col min="11283" max="11283" width="8.83203125" style="31"/>
    <col min="11284" max="11284" width="11.5" style="31" customWidth="1"/>
    <col min="11285" max="11287" width="8.83203125" style="31"/>
    <col min="11288" max="11288" width="7" style="31" customWidth="1"/>
    <col min="11289" max="11520" width="8.83203125" style="31"/>
    <col min="11521" max="11521" width="17.5" style="31" customWidth="1"/>
    <col min="11522" max="11522" width="10" style="31" customWidth="1"/>
    <col min="11523" max="11523" width="5.1640625" style="31" customWidth="1"/>
    <col min="11524" max="11524" width="10" style="31" customWidth="1"/>
    <col min="11525" max="11525" width="5.1640625" style="31" customWidth="1"/>
    <col min="11526" max="11526" width="10" style="31" customWidth="1"/>
    <col min="11527" max="11527" width="5.1640625" style="31" customWidth="1"/>
    <col min="11528" max="11528" width="10" style="31" customWidth="1"/>
    <col min="11529" max="11529" width="5.1640625" style="31" customWidth="1"/>
    <col min="11530" max="11530" width="10" style="31" customWidth="1"/>
    <col min="11531" max="11531" width="5.1640625" style="31" customWidth="1"/>
    <col min="11532" max="11532" width="10" style="31" customWidth="1"/>
    <col min="11533" max="11533" width="5.1640625" style="31" customWidth="1"/>
    <col min="11534" max="11534" width="11.33203125" style="31" customWidth="1"/>
    <col min="11535" max="11535" width="4.6640625" style="31" customWidth="1"/>
    <col min="11536" max="11536" width="17.5" style="31" customWidth="1"/>
    <col min="11537" max="11537" width="10.83203125" style="31" customWidth="1"/>
    <col min="11538" max="11538" width="10.33203125" style="31" customWidth="1"/>
    <col min="11539" max="11539" width="8.83203125" style="31"/>
    <col min="11540" max="11540" width="11.5" style="31" customWidth="1"/>
    <col min="11541" max="11543" width="8.83203125" style="31"/>
    <col min="11544" max="11544" width="7" style="31" customWidth="1"/>
    <col min="11545" max="11776" width="8.83203125" style="31"/>
    <col min="11777" max="11777" width="17.5" style="31" customWidth="1"/>
    <col min="11778" max="11778" width="10" style="31" customWidth="1"/>
    <col min="11779" max="11779" width="5.1640625" style="31" customWidth="1"/>
    <col min="11780" max="11780" width="10" style="31" customWidth="1"/>
    <col min="11781" max="11781" width="5.1640625" style="31" customWidth="1"/>
    <col min="11782" max="11782" width="10" style="31" customWidth="1"/>
    <col min="11783" max="11783" width="5.1640625" style="31" customWidth="1"/>
    <col min="11784" max="11784" width="10" style="31" customWidth="1"/>
    <col min="11785" max="11785" width="5.1640625" style="31" customWidth="1"/>
    <col min="11786" max="11786" width="10" style="31" customWidth="1"/>
    <col min="11787" max="11787" width="5.1640625" style="31" customWidth="1"/>
    <col min="11788" max="11788" width="10" style="31" customWidth="1"/>
    <col min="11789" max="11789" width="5.1640625" style="31" customWidth="1"/>
    <col min="11790" max="11790" width="11.33203125" style="31" customWidth="1"/>
    <col min="11791" max="11791" width="4.6640625" style="31" customWidth="1"/>
    <col min="11792" max="11792" width="17.5" style="31" customWidth="1"/>
    <col min="11793" max="11793" width="10.83203125" style="31" customWidth="1"/>
    <col min="11794" max="11794" width="10.33203125" style="31" customWidth="1"/>
    <col min="11795" max="11795" width="8.83203125" style="31"/>
    <col min="11796" max="11796" width="11.5" style="31" customWidth="1"/>
    <col min="11797" max="11799" width="8.83203125" style="31"/>
    <col min="11800" max="11800" width="7" style="31" customWidth="1"/>
    <col min="11801" max="12032" width="8.83203125" style="31"/>
    <col min="12033" max="12033" width="17.5" style="31" customWidth="1"/>
    <col min="12034" max="12034" width="10" style="31" customWidth="1"/>
    <col min="12035" max="12035" width="5.1640625" style="31" customWidth="1"/>
    <col min="12036" max="12036" width="10" style="31" customWidth="1"/>
    <col min="12037" max="12037" width="5.1640625" style="31" customWidth="1"/>
    <col min="12038" max="12038" width="10" style="31" customWidth="1"/>
    <col min="12039" max="12039" width="5.1640625" style="31" customWidth="1"/>
    <col min="12040" max="12040" width="10" style="31" customWidth="1"/>
    <col min="12041" max="12041" width="5.1640625" style="31" customWidth="1"/>
    <col min="12042" max="12042" width="10" style="31" customWidth="1"/>
    <col min="12043" max="12043" width="5.1640625" style="31" customWidth="1"/>
    <col min="12044" max="12044" width="10" style="31" customWidth="1"/>
    <col min="12045" max="12045" width="5.1640625" style="31" customWidth="1"/>
    <col min="12046" max="12046" width="11.33203125" style="31" customWidth="1"/>
    <col min="12047" max="12047" width="4.6640625" style="31" customWidth="1"/>
    <col min="12048" max="12048" width="17.5" style="31" customWidth="1"/>
    <col min="12049" max="12049" width="10.83203125" style="31" customWidth="1"/>
    <col min="12050" max="12050" width="10.33203125" style="31" customWidth="1"/>
    <col min="12051" max="12051" width="8.83203125" style="31"/>
    <col min="12052" max="12052" width="11.5" style="31" customWidth="1"/>
    <col min="12053" max="12055" width="8.83203125" style="31"/>
    <col min="12056" max="12056" width="7" style="31" customWidth="1"/>
    <col min="12057" max="12288" width="8.83203125" style="31"/>
    <col min="12289" max="12289" width="17.5" style="31" customWidth="1"/>
    <col min="12290" max="12290" width="10" style="31" customWidth="1"/>
    <col min="12291" max="12291" width="5.1640625" style="31" customWidth="1"/>
    <col min="12292" max="12292" width="10" style="31" customWidth="1"/>
    <col min="12293" max="12293" width="5.1640625" style="31" customWidth="1"/>
    <col min="12294" max="12294" width="10" style="31" customWidth="1"/>
    <col min="12295" max="12295" width="5.1640625" style="31" customWidth="1"/>
    <col min="12296" max="12296" width="10" style="31" customWidth="1"/>
    <col min="12297" max="12297" width="5.1640625" style="31" customWidth="1"/>
    <col min="12298" max="12298" width="10" style="31" customWidth="1"/>
    <col min="12299" max="12299" width="5.1640625" style="31" customWidth="1"/>
    <col min="12300" max="12300" width="10" style="31" customWidth="1"/>
    <col min="12301" max="12301" width="5.1640625" style="31" customWidth="1"/>
    <col min="12302" max="12302" width="11.33203125" style="31" customWidth="1"/>
    <col min="12303" max="12303" width="4.6640625" style="31" customWidth="1"/>
    <col min="12304" max="12304" width="17.5" style="31" customWidth="1"/>
    <col min="12305" max="12305" width="10.83203125" style="31" customWidth="1"/>
    <col min="12306" max="12306" width="10.33203125" style="31" customWidth="1"/>
    <col min="12307" max="12307" width="8.83203125" style="31"/>
    <col min="12308" max="12308" width="11.5" style="31" customWidth="1"/>
    <col min="12309" max="12311" width="8.83203125" style="31"/>
    <col min="12312" max="12312" width="7" style="31" customWidth="1"/>
    <col min="12313" max="12544" width="8.83203125" style="31"/>
    <col min="12545" max="12545" width="17.5" style="31" customWidth="1"/>
    <col min="12546" max="12546" width="10" style="31" customWidth="1"/>
    <col min="12547" max="12547" width="5.1640625" style="31" customWidth="1"/>
    <col min="12548" max="12548" width="10" style="31" customWidth="1"/>
    <col min="12549" max="12549" width="5.1640625" style="31" customWidth="1"/>
    <col min="12550" max="12550" width="10" style="31" customWidth="1"/>
    <col min="12551" max="12551" width="5.1640625" style="31" customWidth="1"/>
    <col min="12552" max="12552" width="10" style="31" customWidth="1"/>
    <col min="12553" max="12553" width="5.1640625" style="31" customWidth="1"/>
    <col min="12554" max="12554" width="10" style="31" customWidth="1"/>
    <col min="12555" max="12555" width="5.1640625" style="31" customWidth="1"/>
    <col min="12556" max="12556" width="10" style="31" customWidth="1"/>
    <col min="12557" max="12557" width="5.1640625" style="31" customWidth="1"/>
    <col min="12558" max="12558" width="11.33203125" style="31" customWidth="1"/>
    <col min="12559" max="12559" width="4.6640625" style="31" customWidth="1"/>
    <col min="12560" max="12560" width="17.5" style="31" customWidth="1"/>
    <col min="12561" max="12561" width="10.83203125" style="31" customWidth="1"/>
    <col min="12562" max="12562" width="10.33203125" style="31" customWidth="1"/>
    <col min="12563" max="12563" width="8.83203125" style="31"/>
    <col min="12564" max="12564" width="11.5" style="31" customWidth="1"/>
    <col min="12565" max="12567" width="8.83203125" style="31"/>
    <col min="12568" max="12568" width="7" style="31" customWidth="1"/>
    <col min="12569" max="12800" width="8.83203125" style="31"/>
    <col min="12801" max="12801" width="17.5" style="31" customWidth="1"/>
    <col min="12802" max="12802" width="10" style="31" customWidth="1"/>
    <col min="12803" max="12803" width="5.1640625" style="31" customWidth="1"/>
    <col min="12804" max="12804" width="10" style="31" customWidth="1"/>
    <col min="12805" max="12805" width="5.1640625" style="31" customWidth="1"/>
    <col min="12806" max="12806" width="10" style="31" customWidth="1"/>
    <col min="12807" max="12807" width="5.1640625" style="31" customWidth="1"/>
    <col min="12808" max="12808" width="10" style="31" customWidth="1"/>
    <col min="12809" max="12809" width="5.1640625" style="31" customWidth="1"/>
    <col min="12810" max="12810" width="10" style="31" customWidth="1"/>
    <col min="12811" max="12811" width="5.1640625" style="31" customWidth="1"/>
    <col min="12812" max="12812" width="10" style="31" customWidth="1"/>
    <col min="12813" max="12813" width="5.1640625" style="31" customWidth="1"/>
    <col min="12814" max="12814" width="11.33203125" style="31" customWidth="1"/>
    <col min="12815" max="12815" width="4.6640625" style="31" customWidth="1"/>
    <col min="12816" max="12816" width="17.5" style="31" customWidth="1"/>
    <col min="12817" max="12817" width="10.83203125" style="31" customWidth="1"/>
    <col min="12818" max="12818" width="10.33203125" style="31" customWidth="1"/>
    <col min="12819" max="12819" width="8.83203125" style="31"/>
    <col min="12820" max="12820" width="11.5" style="31" customWidth="1"/>
    <col min="12821" max="12823" width="8.83203125" style="31"/>
    <col min="12824" max="12824" width="7" style="31" customWidth="1"/>
    <col min="12825" max="13056" width="8.83203125" style="31"/>
    <col min="13057" max="13057" width="17.5" style="31" customWidth="1"/>
    <col min="13058" max="13058" width="10" style="31" customWidth="1"/>
    <col min="13059" max="13059" width="5.1640625" style="31" customWidth="1"/>
    <col min="13060" max="13060" width="10" style="31" customWidth="1"/>
    <col min="13061" max="13061" width="5.1640625" style="31" customWidth="1"/>
    <col min="13062" max="13062" width="10" style="31" customWidth="1"/>
    <col min="13063" max="13063" width="5.1640625" style="31" customWidth="1"/>
    <col min="13064" max="13064" width="10" style="31" customWidth="1"/>
    <col min="13065" max="13065" width="5.1640625" style="31" customWidth="1"/>
    <col min="13066" max="13066" width="10" style="31" customWidth="1"/>
    <col min="13067" max="13067" width="5.1640625" style="31" customWidth="1"/>
    <col min="13068" max="13068" width="10" style="31" customWidth="1"/>
    <col min="13069" max="13069" width="5.1640625" style="31" customWidth="1"/>
    <col min="13070" max="13070" width="11.33203125" style="31" customWidth="1"/>
    <col min="13071" max="13071" width="4.6640625" style="31" customWidth="1"/>
    <col min="13072" max="13072" width="17.5" style="31" customWidth="1"/>
    <col min="13073" max="13073" width="10.83203125" style="31" customWidth="1"/>
    <col min="13074" max="13074" width="10.33203125" style="31" customWidth="1"/>
    <col min="13075" max="13075" width="8.83203125" style="31"/>
    <col min="13076" max="13076" width="11.5" style="31" customWidth="1"/>
    <col min="13077" max="13079" width="8.83203125" style="31"/>
    <col min="13080" max="13080" width="7" style="31" customWidth="1"/>
    <col min="13081" max="13312" width="8.83203125" style="31"/>
    <col min="13313" max="13313" width="17.5" style="31" customWidth="1"/>
    <col min="13314" max="13314" width="10" style="31" customWidth="1"/>
    <col min="13315" max="13315" width="5.1640625" style="31" customWidth="1"/>
    <col min="13316" max="13316" width="10" style="31" customWidth="1"/>
    <col min="13317" max="13317" width="5.1640625" style="31" customWidth="1"/>
    <col min="13318" max="13318" width="10" style="31" customWidth="1"/>
    <col min="13319" max="13319" width="5.1640625" style="31" customWidth="1"/>
    <col min="13320" max="13320" width="10" style="31" customWidth="1"/>
    <col min="13321" max="13321" width="5.1640625" style="31" customWidth="1"/>
    <col min="13322" max="13322" width="10" style="31" customWidth="1"/>
    <col min="13323" max="13323" width="5.1640625" style="31" customWidth="1"/>
    <col min="13324" max="13324" width="10" style="31" customWidth="1"/>
    <col min="13325" max="13325" width="5.1640625" style="31" customWidth="1"/>
    <col min="13326" max="13326" width="11.33203125" style="31" customWidth="1"/>
    <col min="13327" max="13327" width="4.6640625" style="31" customWidth="1"/>
    <col min="13328" max="13328" width="17.5" style="31" customWidth="1"/>
    <col min="13329" max="13329" width="10.83203125" style="31" customWidth="1"/>
    <col min="13330" max="13330" width="10.33203125" style="31" customWidth="1"/>
    <col min="13331" max="13331" width="8.83203125" style="31"/>
    <col min="13332" max="13332" width="11.5" style="31" customWidth="1"/>
    <col min="13333" max="13335" width="8.83203125" style="31"/>
    <col min="13336" max="13336" width="7" style="31" customWidth="1"/>
    <col min="13337" max="13568" width="8.83203125" style="31"/>
    <col min="13569" max="13569" width="17.5" style="31" customWidth="1"/>
    <col min="13570" max="13570" width="10" style="31" customWidth="1"/>
    <col min="13571" max="13571" width="5.1640625" style="31" customWidth="1"/>
    <col min="13572" max="13572" width="10" style="31" customWidth="1"/>
    <col min="13573" max="13573" width="5.1640625" style="31" customWidth="1"/>
    <col min="13574" max="13574" width="10" style="31" customWidth="1"/>
    <col min="13575" max="13575" width="5.1640625" style="31" customWidth="1"/>
    <col min="13576" max="13576" width="10" style="31" customWidth="1"/>
    <col min="13577" max="13577" width="5.1640625" style="31" customWidth="1"/>
    <col min="13578" max="13578" width="10" style="31" customWidth="1"/>
    <col min="13579" max="13579" width="5.1640625" style="31" customWidth="1"/>
    <col min="13580" max="13580" width="10" style="31" customWidth="1"/>
    <col min="13581" max="13581" width="5.1640625" style="31" customWidth="1"/>
    <col min="13582" max="13582" width="11.33203125" style="31" customWidth="1"/>
    <col min="13583" max="13583" width="4.6640625" style="31" customWidth="1"/>
    <col min="13584" max="13584" width="17.5" style="31" customWidth="1"/>
    <col min="13585" max="13585" width="10.83203125" style="31" customWidth="1"/>
    <col min="13586" max="13586" width="10.33203125" style="31" customWidth="1"/>
    <col min="13587" max="13587" width="8.83203125" style="31"/>
    <col min="13588" max="13588" width="11.5" style="31" customWidth="1"/>
    <col min="13589" max="13591" width="8.83203125" style="31"/>
    <col min="13592" max="13592" width="7" style="31" customWidth="1"/>
    <col min="13593" max="13824" width="8.83203125" style="31"/>
    <col min="13825" max="13825" width="17.5" style="31" customWidth="1"/>
    <col min="13826" max="13826" width="10" style="31" customWidth="1"/>
    <col min="13827" max="13827" width="5.1640625" style="31" customWidth="1"/>
    <col min="13828" max="13828" width="10" style="31" customWidth="1"/>
    <col min="13829" max="13829" width="5.1640625" style="31" customWidth="1"/>
    <col min="13830" max="13830" width="10" style="31" customWidth="1"/>
    <col min="13831" max="13831" width="5.1640625" style="31" customWidth="1"/>
    <col min="13832" max="13832" width="10" style="31" customWidth="1"/>
    <col min="13833" max="13833" width="5.1640625" style="31" customWidth="1"/>
    <col min="13834" max="13834" width="10" style="31" customWidth="1"/>
    <col min="13835" max="13835" width="5.1640625" style="31" customWidth="1"/>
    <col min="13836" max="13836" width="10" style="31" customWidth="1"/>
    <col min="13837" max="13837" width="5.1640625" style="31" customWidth="1"/>
    <col min="13838" max="13838" width="11.33203125" style="31" customWidth="1"/>
    <col min="13839" max="13839" width="4.6640625" style="31" customWidth="1"/>
    <col min="13840" max="13840" width="17.5" style="31" customWidth="1"/>
    <col min="13841" max="13841" width="10.83203125" style="31" customWidth="1"/>
    <col min="13842" max="13842" width="10.33203125" style="31" customWidth="1"/>
    <col min="13843" max="13843" width="8.83203125" style="31"/>
    <col min="13844" max="13844" width="11.5" style="31" customWidth="1"/>
    <col min="13845" max="13847" width="8.83203125" style="31"/>
    <col min="13848" max="13848" width="7" style="31" customWidth="1"/>
    <col min="13849" max="14080" width="8.83203125" style="31"/>
    <col min="14081" max="14081" width="17.5" style="31" customWidth="1"/>
    <col min="14082" max="14082" width="10" style="31" customWidth="1"/>
    <col min="14083" max="14083" width="5.1640625" style="31" customWidth="1"/>
    <col min="14084" max="14084" width="10" style="31" customWidth="1"/>
    <col min="14085" max="14085" width="5.1640625" style="31" customWidth="1"/>
    <col min="14086" max="14086" width="10" style="31" customWidth="1"/>
    <col min="14087" max="14087" width="5.1640625" style="31" customWidth="1"/>
    <col min="14088" max="14088" width="10" style="31" customWidth="1"/>
    <col min="14089" max="14089" width="5.1640625" style="31" customWidth="1"/>
    <col min="14090" max="14090" width="10" style="31" customWidth="1"/>
    <col min="14091" max="14091" width="5.1640625" style="31" customWidth="1"/>
    <col min="14092" max="14092" width="10" style="31" customWidth="1"/>
    <col min="14093" max="14093" width="5.1640625" style="31" customWidth="1"/>
    <col min="14094" max="14094" width="11.33203125" style="31" customWidth="1"/>
    <col min="14095" max="14095" width="4.6640625" style="31" customWidth="1"/>
    <col min="14096" max="14096" width="17.5" style="31" customWidth="1"/>
    <col min="14097" max="14097" width="10.83203125" style="31" customWidth="1"/>
    <col min="14098" max="14098" width="10.33203125" style="31" customWidth="1"/>
    <col min="14099" max="14099" width="8.83203125" style="31"/>
    <col min="14100" max="14100" width="11.5" style="31" customWidth="1"/>
    <col min="14101" max="14103" width="8.83203125" style="31"/>
    <col min="14104" max="14104" width="7" style="31" customWidth="1"/>
    <col min="14105" max="14336" width="8.83203125" style="31"/>
    <col min="14337" max="14337" width="17.5" style="31" customWidth="1"/>
    <col min="14338" max="14338" width="10" style="31" customWidth="1"/>
    <col min="14339" max="14339" width="5.1640625" style="31" customWidth="1"/>
    <col min="14340" max="14340" width="10" style="31" customWidth="1"/>
    <col min="14341" max="14341" width="5.1640625" style="31" customWidth="1"/>
    <col min="14342" max="14342" width="10" style="31" customWidth="1"/>
    <col min="14343" max="14343" width="5.1640625" style="31" customWidth="1"/>
    <col min="14344" max="14344" width="10" style="31" customWidth="1"/>
    <col min="14345" max="14345" width="5.1640625" style="31" customWidth="1"/>
    <col min="14346" max="14346" width="10" style="31" customWidth="1"/>
    <col min="14347" max="14347" width="5.1640625" style="31" customWidth="1"/>
    <col min="14348" max="14348" width="10" style="31" customWidth="1"/>
    <col min="14349" max="14349" width="5.1640625" style="31" customWidth="1"/>
    <col min="14350" max="14350" width="11.33203125" style="31" customWidth="1"/>
    <col min="14351" max="14351" width="4.6640625" style="31" customWidth="1"/>
    <col min="14352" max="14352" width="17.5" style="31" customWidth="1"/>
    <col min="14353" max="14353" width="10.83203125" style="31" customWidth="1"/>
    <col min="14354" max="14354" width="10.33203125" style="31" customWidth="1"/>
    <col min="14355" max="14355" width="8.83203125" style="31"/>
    <col min="14356" max="14356" width="11.5" style="31" customWidth="1"/>
    <col min="14357" max="14359" width="8.83203125" style="31"/>
    <col min="14360" max="14360" width="7" style="31" customWidth="1"/>
    <col min="14361" max="14592" width="8.83203125" style="31"/>
    <col min="14593" max="14593" width="17.5" style="31" customWidth="1"/>
    <col min="14594" max="14594" width="10" style="31" customWidth="1"/>
    <col min="14595" max="14595" width="5.1640625" style="31" customWidth="1"/>
    <col min="14596" max="14596" width="10" style="31" customWidth="1"/>
    <col min="14597" max="14597" width="5.1640625" style="31" customWidth="1"/>
    <col min="14598" max="14598" width="10" style="31" customWidth="1"/>
    <col min="14599" max="14599" width="5.1640625" style="31" customWidth="1"/>
    <col min="14600" max="14600" width="10" style="31" customWidth="1"/>
    <col min="14601" max="14601" width="5.1640625" style="31" customWidth="1"/>
    <col min="14602" max="14602" width="10" style="31" customWidth="1"/>
    <col min="14603" max="14603" width="5.1640625" style="31" customWidth="1"/>
    <col min="14604" max="14604" width="10" style="31" customWidth="1"/>
    <col min="14605" max="14605" width="5.1640625" style="31" customWidth="1"/>
    <col min="14606" max="14606" width="11.33203125" style="31" customWidth="1"/>
    <col min="14607" max="14607" width="4.6640625" style="31" customWidth="1"/>
    <col min="14608" max="14608" width="17.5" style="31" customWidth="1"/>
    <col min="14609" max="14609" width="10.83203125" style="31" customWidth="1"/>
    <col min="14610" max="14610" width="10.33203125" style="31" customWidth="1"/>
    <col min="14611" max="14611" width="8.83203125" style="31"/>
    <col min="14612" max="14612" width="11.5" style="31" customWidth="1"/>
    <col min="14613" max="14615" width="8.83203125" style="31"/>
    <col min="14616" max="14616" width="7" style="31" customWidth="1"/>
    <col min="14617" max="14848" width="8.83203125" style="31"/>
    <col min="14849" max="14849" width="17.5" style="31" customWidth="1"/>
    <col min="14850" max="14850" width="10" style="31" customWidth="1"/>
    <col min="14851" max="14851" width="5.1640625" style="31" customWidth="1"/>
    <col min="14852" max="14852" width="10" style="31" customWidth="1"/>
    <col min="14853" max="14853" width="5.1640625" style="31" customWidth="1"/>
    <col min="14854" max="14854" width="10" style="31" customWidth="1"/>
    <col min="14855" max="14855" width="5.1640625" style="31" customWidth="1"/>
    <col min="14856" max="14856" width="10" style="31" customWidth="1"/>
    <col min="14857" max="14857" width="5.1640625" style="31" customWidth="1"/>
    <col min="14858" max="14858" width="10" style="31" customWidth="1"/>
    <col min="14859" max="14859" width="5.1640625" style="31" customWidth="1"/>
    <col min="14860" max="14860" width="10" style="31" customWidth="1"/>
    <col min="14861" max="14861" width="5.1640625" style="31" customWidth="1"/>
    <col min="14862" max="14862" width="11.33203125" style="31" customWidth="1"/>
    <col min="14863" max="14863" width="4.6640625" style="31" customWidth="1"/>
    <col min="14864" max="14864" width="17.5" style="31" customWidth="1"/>
    <col min="14865" max="14865" width="10.83203125" style="31" customWidth="1"/>
    <col min="14866" max="14866" width="10.33203125" style="31" customWidth="1"/>
    <col min="14867" max="14867" width="8.83203125" style="31"/>
    <col min="14868" max="14868" width="11.5" style="31" customWidth="1"/>
    <col min="14869" max="14871" width="8.83203125" style="31"/>
    <col min="14872" max="14872" width="7" style="31" customWidth="1"/>
    <col min="14873" max="15104" width="8.83203125" style="31"/>
    <col min="15105" max="15105" width="17.5" style="31" customWidth="1"/>
    <col min="15106" max="15106" width="10" style="31" customWidth="1"/>
    <col min="15107" max="15107" width="5.1640625" style="31" customWidth="1"/>
    <col min="15108" max="15108" width="10" style="31" customWidth="1"/>
    <col min="15109" max="15109" width="5.1640625" style="31" customWidth="1"/>
    <col min="15110" max="15110" width="10" style="31" customWidth="1"/>
    <col min="15111" max="15111" width="5.1640625" style="31" customWidth="1"/>
    <col min="15112" max="15112" width="10" style="31" customWidth="1"/>
    <col min="15113" max="15113" width="5.1640625" style="31" customWidth="1"/>
    <col min="15114" max="15114" width="10" style="31" customWidth="1"/>
    <col min="15115" max="15115" width="5.1640625" style="31" customWidth="1"/>
    <col min="15116" max="15116" width="10" style="31" customWidth="1"/>
    <col min="15117" max="15117" width="5.1640625" style="31" customWidth="1"/>
    <col min="15118" max="15118" width="11.33203125" style="31" customWidth="1"/>
    <col min="15119" max="15119" width="4.6640625" style="31" customWidth="1"/>
    <col min="15120" max="15120" width="17.5" style="31" customWidth="1"/>
    <col min="15121" max="15121" width="10.83203125" style="31" customWidth="1"/>
    <col min="15122" max="15122" width="10.33203125" style="31" customWidth="1"/>
    <col min="15123" max="15123" width="8.83203125" style="31"/>
    <col min="15124" max="15124" width="11.5" style="31" customWidth="1"/>
    <col min="15125" max="15127" width="8.83203125" style="31"/>
    <col min="15128" max="15128" width="7" style="31" customWidth="1"/>
    <col min="15129" max="15360" width="8.83203125" style="31"/>
    <col min="15361" max="15361" width="17.5" style="31" customWidth="1"/>
    <col min="15362" max="15362" width="10" style="31" customWidth="1"/>
    <col min="15363" max="15363" width="5.1640625" style="31" customWidth="1"/>
    <col min="15364" max="15364" width="10" style="31" customWidth="1"/>
    <col min="15365" max="15365" width="5.1640625" style="31" customWidth="1"/>
    <col min="15366" max="15366" width="10" style="31" customWidth="1"/>
    <col min="15367" max="15367" width="5.1640625" style="31" customWidth="1"/>
    <col min="15368" max="15368" width="10" style="31" customWidth="1"/>
    <col min="15369" max="15369" width="5.1640625" style="31" customWidth="1"/>
    <col min="15370" max="15370" width="10" style="31" customWidth="1"/>
    <col min="15371" max="15371" width="5.1640625" style="31" customWidth="1"/>
    <col min="15372" max="15372" width="10" style="31" customWidth="1"/>
    <col min="15373" max="15373" width="5.1640625" style="31" customWidth="1"/>
    <col min="15374" max="15374" width="11.33203125" style="31" customWidth="1"/>
    <col min="15375" max="15375" width="4.6640625" style="31" customWidth="1"/>
    <col min="15376" max="15376" width="17.5" style="31" customWidth="1"/>
    <col min="15377" max="15377" width="10.83203125" style="31" customWidth="1"/>
    <col min="15378" max="15378" width="10.33203125" style="31" customWidth="1"/>
    <col min="15379" max="15379" width="8.83203125" style="31"/>
    <col min="15380" max="15380" width="11.5" style="31" customWidth="1"/>
    <col min="15381" max="15383" width="8.83203125" style="31"/>
    <col min="15384" max="15384" width="7" style="31" customWidth="1"/>
    <col min="15385" max="15616" width="8.83203125" style="31"/>
    <col min="15617" max="15617" width="17.5" style="31" customWidth="1"/>
    <col min="15618" max="15618" width="10" style="31" customWidth="1"/>
    <col min="15619" max="15619" width="5.1640625" style="31" customWidth="1"/>
    <col min="15620" max="15620" width="10" style="31" customWidth="1"/>
    <col min="15621" max="15621" width="5.1640625" style="31" customWidth="1"/>
    <col min="15622" max="15622" width="10" style="31" customWidth="1"/>
    <col min="15623" max="15623" width="5.1640625" style="31" customWidth="1"/>
    <col min="15624" max="15624" width="10" style="31" customWidth="1"/>
    <col min="15625" max="15625" width="5.1640625" style="31" customWidth="1"/>
    <col min="15626" max="15626" width="10" style="31" customWidth="1"/>
    <col min="15627" max="15627" width="5.1640625" style="31" customWidth="1"/>
    <col min="15628" max="15628" width="10" style="31" customWidth="1"/>
    <col min="15629" max="15629" width="5.1640625" style="31" customWidth="1"/>
    <col min="15630" max="15630" width="11.33203125" style="31" customWidth="1"/>
    <col min="15631" max="15631" width="4.6640625" style="31" customWidth="1"/>
    <col min="15632" max="15632" width="17.5" style="31" customWidth="1"/>
    <col min="15633" max="15633" width="10.83203125" style="31" customWidth="1"/>
    <col min="15634" max="15634" width="10.33203125" style="31" customWidth="1"/>
    <col min="15635" max="15635" width="8.83203125" style="31"/>
    <col min="15636" max="15636" width="11.5" style="31" customWidth="1"/>
    <col min="15637" max="15639" width="8.83203125" style="31"/>
    <col min="15640" max="15640" width="7" style="31" customWidth="1"/>
    <col min="15641" max="15872" width="8.83203125" style="31"/>
    <col min="15873" max="15873" width="17.5" style="31" customWidth="1"/>
    <col min="15874" max="15874" width="10" style="31" customWidth="1"/>
    <col min="15875" max="15875" width="5.1640625" style="31" customWidth="1"/>
    <col min="15876" max="15876" width="10" style="31" customWidth="1"/>
    <col min="15877" max="15877" width="5.1640625" style="31" customWidth="1"/>
    <col min="15878" max="15878" width="10" style="31" customWidth="1"/>
    <col min="15879" max="15879" width="5.1640625" style="31" customWidth="1"/>
    <col min="15880" max="15880" width="10" style="31" customWidth="1"/>
    <col min="15881" max="15881" width="5.1640625" style="31" customWidth="1"/>
    <col min="15882" max="15882" width="10" style="31" customWidth="1"/>
    <col min="15883" max="15883" width="5.1640625" style="31" customWidth="1"/>
    <col min="15884" max="15884" width="10" style="31" customWidth="1"/>
    <col min="15885" max="15885" width="5.1640625" style="31" customWidth="1"/>
    <col min="15886" max="15886" width="11.33203125" style="31" customWidth="1"/>
    <col min="15887" max="15887" width="4.6640625" style="31" customWidth="1"/>
    <col min="15888" max="15888" width="17.5" style="31" customWidth="1"/>
    <col min="15889" max="15889" width="10.83203125" style="31" customWidth="1"/>
    <col min="15890" max="15890" width="10.33203125" style="31" customWidth="1"/>
    <col min="15891" max="15891" width="8.83203125" style="31"/>
    <col min="15892" max="15892" width="11.5" style="31" customWidth="1"/>
    <col min="15893" max="15895" width="8.83203125" style="31"/>
    <col min="15896" max="15896" width="7" style="31" customWidth="1"/>
    <col min="15897" max="16128" width="8.83203125" style="31"/>
    <col min="16129" max="16129" width="17.5" style="31" customWidth="1"/>
    <col min="16130" max="16130" width="10" style="31" customWidth="1"/>
    <col min="16131" max="16131" width="5.1640625" style="31" customWidth="1"/>
    <col min="16132" max="16132" width="10" style="31" customWidth="1"/>
    <col min="16133" max="16133" width="5.1640625" style="31" customWidth="1"/>
    <col min="16134" max="16134" width="10" style="31" customWidth="1"/>
    <col min="16135" max="16135" width="5.1640625" style="31" customWidth="1"/>
    <col min="16136" max="16136" width="10" style="31" customWidth="1"/>
    <col min="16137" max="16137" width="5.1640625" style="31" customWidth="1"/>
    <col min="16138" max="16138" width="10" style="31" customWidth="1"/>
    <col min="16139" max="16139" width="5.1640625" style="31" customWidth="1"/>
    <col min="16140" max="16140" width="10" style="31" customWidth="1"/>
    <col min="16141" max="16141" width="5.1640625" style="31" customWidth="1"/>
    <col min="16142" max="16142" width="11.33203125" style="31" customWidth="1"/>
    <col min="16143" max="16143" width="4.6640625" style="31" customWidth="1"/>
    <col min="16144" max="16144" width="17.5" style="31" customWidth="1"/>
    <col min="16145" max="16145" width="10.83203125" style="31" customWidth="1"/>
    <col min="16146" max="16146" width="10.33203125" style="31" customWidth="1"/>
    <col min="16147" max="16147" width="8.83203125" style="31"/>
    <col min="16148" max="16148" width="11.5" style="31" customWidth="1"/>
    <col min="16149" max="16151" width="8.83203125" style="31"/>
    <col min="16152" max="16152" width="7" style="31" customWidth="1"/>
    <col min="16153" max="16384" width="8.83203125" style="31"/>
  </cols>
  <sheetData>
    <row r="1" spans="1:23" ht="64.5" customHeight="1" thickTop="1" thickBot="1">
      <c r="A1" s="444" t="s">
        <v>137</v>
      </c>
      <c r="B1" s="444"/>
      <c r="C1" s="444"/>
      <c r="D1" s="444"/>
      <c r="E1" s="444"/>
      <c r="F1" s="444"/>
      <c r="G1" s="444"/>
      <c r="H1" s="444"/>
      <c r="I1" s="444"/>
      <c r="J1" s="444"/>
      <c r="K1" s="444"/>
      <c r="L1" s="444"/>
      <c r="M1" s="210"/>
      <c r="N1" s="211"/>
      <c r="O1" s="212"/>
      <c r="P1" s="32"/>
      <c r="Q1" s="32"/>
      <c r="R1" s="32"/>
      <c r="S1" s="32"/>
      <c r="T1" s="32"/>
      <c r="U1" s="32"/>
      <c r="V1" s="206"/>
      <c r="W1" s="206"/>
    </row>
    <row r="2" spans="1:23" thickTop="1">
      <c r="A2" s="213"/>
      <c r="B2" s="392" t="s">
        <v>25</v>
      </c>
      <c r="C2" s="393"/>
      <c r="D2" s="394" t="s">
        <v>26</v>
      </c>
      <c r="E2" s="395"/>
      <c r="F2" s="396" t="s">
        <v>27</v>
      </c>
      <c r="G2" s="393"/>
      <c r="H2" s="394" t="s">
        <v>28</v>
      </c>
      <c r="I2" s="395"/>
      <c r="J2" s="396" t="s">
        <v>29</v>
      </c>
      <c r="K2" s="393"/>
      <c r="L2" s="397" t="s">
        <v>30</v>
      </c>
      <c r="M2" s="398"/>
      <c r="N2" s="214"/>
      <c r="O2" s="215"/>
      <c r="P2" s="32"/>
      <c r="Q2" s="32"/>
      <c r="R2" s="32"/>
      <c r="S2" s="32"/>
      <c r="T2" s="32"/>
      <c r="U2" s="32"/>
      <c r="V2" s="206"/>
      <c r="W2" s="206"/>
    </row>
    <row r="3" spans="1:23" ht="21" thickBot="1">
      <c r="A3" s="216" t="s">
        <v>32</v>
      </c>
      <c r="B3" s="217" t="s">
        <v>33</v>
      </c>
      <c r="C3" s="218" t="s">
        <v>34</v>
      </c>
      <c r="D3" s="219" t="s">
        <v>33</v>
      </c>
      <c r="E3" s="218" t="s">
        <v>34</v>
      </c>
      <c r="F3" s="219" t="s">
        <v>33</v>
      </c>
      <c r="G3" s="218" t="s">
        <v>34</v>
      </c>
      <c r="H3" s="219" t="s">
        <v>33</v>
      </c>
      <c r="I3" s="218" t="s">
        <v>34</v>
      </c>
      <c r="J3" s="219" t="s">
        <v>33</v>
      </c>
      <c r="K3" s="218" t="s">
        <v>34</v>
      </c>
      <c r="L3" s="219" t="s">
        <v>33</v>
      </c>
      <c r="M3" s="218" t="s">
        <v>34</v>
      </c>
      <c r="N3" s="220" t="s">
        <v>71</v>
      </c>
      <c r="O3" s="212"/>
      <c r="P3" s="32"/>
      <c r="Q3" s="32"/>
      <c r="R3" s="32"/>
      <c r="S3" s="32"/>
      <c r="T3" s="32"/>
      <c r="U3" s="32"/>
      <c r="V3" s="206"/>
      <c r="W3" s="206"/>
    </row>
    <row r="4" spans="1:23" ht="14" thickTop="1" thickBot="1">
      <c r="A4" s="289" t="s">
        <v>117</v>
      </c>
      <c r="B4" s="221"/>
      <c r="C4" s="221"/>
      <c r="D4" s="221"/>
      <c r="E4" s="222"/>
      <c r="F4" s="221"/>
      <c r="G4" s="221"/>
      <c r="H4" s="221"/>
      <c r="I4" s="221"/>
      <c r="J4" s="221"/>
      <c r="K4" s="221"/>
      <c r="L4" s="221"/>
      <c r="M4" s="221"/>
      <c r="N4" s="223"/>
      <c r="O4" s="212"/>
      <c r="P4" s="224"/>
      <c r="Q4" s="225" t="s">
        <v>25</v>
      </c>
      <c r="R4" s="225" t="s">
        <v>26</v>
      </c>
      <c r="S4" s="225" t="s">
        <v>27</v>
      </c>
      <c r="T4" s="225" t="s">
        <v>72</v>
      </c>
      <c r="U4" s="225" t="s">
        <v>29</v>
      </c>
      <c r="V4" s="226" t="s">
        <v>30</v>
      </c>
      <c r="W4" s="206"/>
    </row>
    <row r="5" spans="1:23" ht="12">
      <c r="A5" s="144" t="s">
        <v>38</v>
      </c>
      <c r="B5" s="242">
        <f>Q5*('Form 1'!$C$17+'Form 1'!$H$17)</f>
        <v>0</v>
      </c>
      <c r="C5" s="243" t="e">
        <f>('Form 1'!$B$17+'Form 1'!$G$17)*($O5/('Form 1'!$B$23+'Form 1'!$G$23))</f>
        <v>#DIV/0!</v>
      </c>
      <c r="D5" s="244">
        <f>R5*('Form 1'!$C$18+'Form 1'!$H$18)</f>
        <v>0</v>
      </c>
      <c r="E5" s="243" t="e">
        <f>('Form 1'!$B$18+'Form 1'!$G$18)*($O5/('Form 1'!$B$23+'Form 1'!$G$23))</f>
        <v>#DIV/0!</v>
      </c>
      <c r="F5" s="244">
        <f>S5*('Form 1'!$C$19+'Form 1'!$H$19)</f>
        <v>0</v>
      </c>
      <c r="G5" s="243" t="e">
        <f>('Form 1'!$B$19+'Form 1'!$G$19)*($O5/('Form 1'!$B$23+'Form 1'!$G$23))</f>
        <v>#DIV/0!</v>
      </c>
      <c r="H5" s="244">
        <f>T5*('Form 1'!$C$20+'Form 1'!$H$20)</f>
        <v>0</v>
      </c>
      <c r="I5" s="243" t="e">
        <f>('Form 1'!$B$20+'Form 1'!$G$20)*($O5/('Form 1'!$B$23+'Form 1'!$G$23))</f>
        <v>#DIV/0!</v>
      </c>
      <c r="J5" s="242">
        <f>U5*('Form 1'!$C$21+'Form 1'!$H$21)</f>
        <v>0</v>
      </c>
      <c r="K5" s="243" t="e">
        <f>('Form 1'!$B$21+'Form 1'!$G$21)*($O5/('Form 1'!$B$23+'Form 1'!$G$23))</f>
        <v>#DIV/0!</v>
      </c>
      <c r="L5" s="244">
        <f>V5*('Form 1'!$C$22+'Form 1'!$H$22)</f>
        <v>0</v>
      </c>
      <c r="M5" s="243" t="e">
        <f>('Form 1'!$B$22+'Form 1'!$G$22)*($O5/('Form 1'!$B$23+'Form 1'!$G$23))</f>
        <v>#DIV/0!</v>
      </c>
      <c r="N5" s="228">
        <f>$B5+$D5+$F5+$H5+$J5+$L5</f>
        <v>0</v>
      </c>
      <c r="O5" s="229">
        <f>'Form 1'!$B$23+'Form 1'!$G$23</f>
        <v>0</v>
      </c>
      <c r="P5" s="230" t="s">
        <v>38</v>
      </c>
      <c r="Q5" s="387">
        <v>0</v>
      </c>
      <c r="R5" s="387">
        <v>0</v>
      </c>
      <c r="S5" s="387">
        <v>0</v>
      </c>
      <c r="T5" s="387">
        <v>0</v>
      </c>
      <c r="U5" s="387">
        <v>0</v>
      </c>
      <c r="V5" s="388">
        <v>0</v>
      </c>
      <c r="W5" s="206"/>
    </row>
    <row r="6" spans="1:23" ht="12">
      <c r="A6" s="145" t="s">
        <v>39</v>
      </c>
      <c r="B6" s="245" t="e">
        <f>($N6/$O6)*C6</f>
        <v>#DIV/0!</v>
      </c>
      <c r="C6" s="246" t="e">
        <f>('Form 1'!$B$17+'Form 1'!$G$17)*($O6/('Form 1'!$B$23+'Form 1'!$G$23))</f>
        <v>#DIV/0!</v>
      </c>
      <c r="D6" s="247" t="e">
        <f>($N6/$O6)*E6</f>
        <v>#DIV/0!</v>
      </c>
      <c r="E6" s="246" t="e">
        <f>('Form 1'!$B$18+'Form 1'!$G$18)*($O6/('Form 1'!$B$23+'Form 1'!$G$23))</f>
        <v>#DIV/0!</v>
      </c>
      <c r="F6" s="247" t="e">
        <f>($N6/$O6)*G6</f>
        <v>#DIV/0!</v>
      </c>
      <c r="G6" s="246" t="e">
        <f>('Form 1'!$B$19+'Form 1'!$G$19)*($O6/('Form 1'!$B$23+'Form 1'!$G$23))</f>
        <v>#DIV/0!</v>
      </c>
      <c r="H6" s="247" t="e">
        <f>($N6/$O6)*I6</f>
        <v>#DIV/0!</v>
      </c>
      <c r="I6" s="246" t="e">
        <f>('Form 1'!$B$20+'Form 1'!$G$20)*($O6/('Form 1'!$B$23+'Form 1'!$G$23))</f>
        <v>#DIV/0!</v>
      </c>
      <c r="J6" s="245" t="e">
        <f>($N6/$O6)*K6</f>
        <v>#DIV/0!</v>
      </c>
      <c r="K6" s="246" t="e">
        <f>('Form 1'!$B$21+'Form 1'!$G$21)*($O6/('Form 1'!$B$23+'Form 1'!$G$23))</f>
        <v>#DIV/0!</v>
      </c>
      <c r="L6" s="247" t="e">
        <f>($N6/$O6)*M6</f>
        <v>#DIV/0!</v>
      </c>
      <c r="M6" s="246" t="e">
        <f>('Form 1'!$B$22+'Form 1'!$G$22)*($O6/('Form 1'!$B$23+'Form 1'!$G$23))</f>
        <v>#DIV/0!</v>
      </c>
      <c r="N6" s="229">
        <v>0</v>
      </c>
      <c r="O6" s="229">
        <v>0</v>
      </c>
      <c r="P6" s="230" t="s">
        <v>39</v>
      </c>
      <c r="Q6" s="262" t="e">
        <f>B6/('Form 1'!$C$17+'Form 1'!$H$17)</f>
        <v>#DIV/0!</v>
      </c>
      <c r="R6" s="262" t="e">
        <f>D6/('Form 1'!$C$18+'Form 1'!$H$18)</f>
        <v>#DIV/0!</v>
      </c>
      <c r="S6" s="262" t="e">
        <f>F6/('Form 1'!$C$19+'Form 1'!$H$19)</f>
        <v>#DIV/0!</v>
      </c>
      <c r="T6" s="262" t="e">
        <f>H6/('Form 1'!$C$20+'Form 1'!$H$20)</f>
        <v>#DIV/0!</v>
      </c>
      <c r="U6" s="262" t="e">
        <f>J6/('Form 1'!$C$21+'Form 1'!$H$21)</f>
        <v>#DIV/0!</v>
      </c>
      <c r="V6" s="263" t="e">
        <f>L6/('Form 1'!$C$22+'Form 1'!$H$22)</f>
        <v>#DIV/0!</v>
      </c>
      <c r="W6" s="206"/>
    </row>
    <row r="7" spans="1:23" ht="12.75" customHeight="1">
      <c r="A7" s="145" t="s">
        <v>40</v>
      </c>
      <c r="B7" s="245" t="e">
        <f>($N7/$O7)*C7</f>
        <v>#DIV/0!</v>
      </c>
      <c r="C7" s="246" t="e">
        <f>('Form 1'!$B$17+'Form 1'!$G$17)*($O7/('Form 1'!$B$23+'Form 1'!$G$23))</f>
        <v>#DIV/0!</v>
      </c>
      <c r="D7" s="247" t="e">
        <f>($N7/$O7)*E7</f>
        <v>#DIV/0!</v>
      </c>
      <c r="E7" s="246" t="e">
        <f>('Form 1'!$B$18+'Form 1'!$G$18)*($O7/('Form 1'!$B$23+'Form 1'!$G$23))</f>
        <v>#DIV/0!</v>
      </c>
      <c r="F7" s="247" t="e">
        <f>($N7/$O7)*G7</f>
        <v>#DIV/0!</v>
      </c>
      <c r="G7" s="246" t="e">
        <f>('Form 1'!$B$19+'Form 1'!$G$19)*($O7/('Form 1'!$B$23+'Form 1'!$G$23))</f>
        <v>#DIV/0!</v>
      </c>
      <c r="H7" s="247" t="e">
        <f>($N7/$O7)*I7</f>
        <v>#DIV/0!</v>
      </c>
      <c r="I7" s="246" t="e">
        <f>('Form 1'!$B$20+'Form 1'!$G$20)*($O7/('Form 1'!$B$23+'Form 1'!$G$23))</f>
        <v>#DIV/0!</v>
      </c>
      <c r="J7" s="245" t="e">
        <f>($N7/$O7)*K7</f>
        <v>#DIV/0!</v>
      </c>
      <c r="K7" s="246" t="e">
        <f>('Form 1'!$B$21+'Form 1'!$G$21)*($O7/('Form 1'!$B$23+'Form 1'!$G$23))</f>
        <v>#DIV/0!</v>
      </c>
      <c r="L7" s="247" t="e">
        <f>($N7/$O7)*M7</f>
        <v>#DIV/0!</v>
      </c>
      <c r="M7" s="246" t="e">
        <f>('Form 1'!$B$22+'Form 1'!$G$22)*($O7/('Form 1'!$B$23+'Form 1'!$G$23))</f>
        <v>#DIV/0!</v>
      </c>
      <c r="N7" s="229">
        <v>0</v>
      </c>
      <c r="O7" s="229">
        <v>0</v>
      </c>
      <c r="P7" s="230" t="s">
        <v>40</v>
      </c>
      <c r="Q7" s="262" t="e">
        <f>B7/('Form 1'!$C$17+'Form 1'!$H$17)</f>
        <v>#DIV/0!</v>
      </c>
      <c r="R7" s="262" t="e">
        <f>D7/('Form 1'!$C$18+'Form 1'!$H$18)</f>
        <v>#DIV/0!</v>
      </c>
      <c r="S7" s="262" t="e">
        <f>F7/('Form 1'!$C$19+'Form 1'!$H$19)</f>
        <v>#DIV/0!</v>
      </c>
      <c r="T7" s="262" t="e">
        <f>H7/('Form 1'!$C$20+'Form 1'!$H$20)</f>
        <v>#DIV/0!</v>
      </c>
      <c r="U7" s="262" t="e">
        <f>J7/('Form 1'!$C$21+'Form 1'!$H$21)</f>
        <v>#DIV/0!</v>
      </c>
      <c r="V7" s="263" t="e">
        <f>L7/('Form 1'!$C$22+'Form 1'!$H$22)</f>
        <v>#DIV/0!</v>
      </c>
      <c r="W7" s="206"/>
    </row>
    <row r="8" spans="1:23" ht="24" customHeight="1">
      <c r="A8" s="414" t="s">
        <v>157</v>
      </c>
      <c r="B8" s="245" t="e">
        <f>($N8/$O8)*C8</f>
        <v>#DIV/0!</v>
      </c>
      <c r="C8" s="246" t="e">
        <f>('Form 1'!$B$17+'Form 1'!$G$17)*($O8/('Form 1'!$B$23+'Form 1'!$G$23))</f>
        <v>#DIV/0!</v>
      </c>
      <c r="D8" s="247" t="e">
        <f>($N8/$O8)*E8</f>
        <v>#DIV/0!</v>
      </c>
      <c r="E8" s="246" t="e">
        <f>('Form 1'!$B$18+'Form 1'!$G$18)*($O8/('Form 1'!$B$23+'Form 1'!$G$23))</f>
        <v>#DIV/0!</v>
      </c>
      <c r="F8" s="247" t="e">
        <f>($N8/$O8)*G8</f>
        <v>#DIV/0!</v>
      </c>
      <c r="G8" s="246" t="e">
        <f>('Form 1'!$B$19+'Form 1'!$G$19)*($O8/('Form 1'!$B$23+'Form 1'!$G$23))</f>
        <v>#DIV/0!</v>
      </c>
      <c r="H8" s="247" t="e">
        <f>($N8/$O8)*I8</f>
        <v>#DIV/0!</v>
      </c>
      <c r="I8" s="246" t="e">
        <f>('Form 1'!$B$20+'Form 1'!$G$20)*($O8/('Form 1'!$B$23+'Form 1'!$G$23))</f>
        <v>#DIV/0!</v>
      </c>
      <c r="J8" s="245" t="e">
        <f>($N8/$O8)*K8</f>
        <v>#DIV/0!</v>
      </c>
      <c r="K8" s="246" t="e">
        <f>('Form 1'!$B$21+'Form 1'!$G$21)*($O8/('Form 1'!$B$23+'Form 1'!$G$23))</f>
        <v>#DIV/0!</v>
      </c>
      <c r="L8" s="247" t="e">
        <f>($N8/$O8)*M8</f>
        <v>#DIV/0!</v>
      </c>
      <c r="M8" s="246" t="e">
        <f>('Form 1'!$B$22+'Form 1'!$G$22)*($O8/('Form 1'!$B$23+'Form 1'!$G$23))</f>
        <v>#DIV/0!</v>
      </c>
      <c r="N8" s="229">
        <v>0</v>
      </c>
      <c r="O8" s="229">
        <v>0</v>
      </c>
      <c r="P8" s="413" t="s">
        <v>157</v>
      </c>
      <c r="Q8" s="262" t="e">
        <f>B8/('Form 1'!$C$17+'Form 1'!$H$17)</f>
        <v>#DIV/0!</v>
      </c>
      <c r="R8" s="262" t="e">
        <f>D8/('Form 1'!$C$18+'Form 1'!$H$18)</f>
        <v>#DIV/0!</v>
      </c>
      <c r="S8" s="262" t="e">
        <f>F8/('Form 1'!$C$19+'Form 1'!$H$19)</f>
        <v>#DIV/0!</v>
      </c>
      <c r="T8" s="262" t="e">
        <f>H8/('Form 1'!$C$20+'Form 1'!$H$20)</f>
        <v>#DIV/0!</v>
      </c>
      <c r="U8" s="262" t="e">
        <f>J8/('Form 1'!$C$21+'Form 1'!$H$21)</f>
        <v>#DIV/0!</v>
      </c>
      <c r="V8" s="263" t="e">
        <f>L8/('Form 1'!$C$22+'Form 1'!$H$22)</f>
        <v>#DIV/0!</v>
      </c>
      <c r="W8" s="206"/>
    </row>
    <row r="9" spans="1:23" ht="12">
      <c r="A9" s="145" t="s">
        <v>42</v>
      </c>
      <c r="B9" s="245" t="e">
        <f>($N9/$O9)*C9</f>
        <v>#DIV/0!</v>
      </c>
      <c r="C9" s="246" t="e">
        <f>('Form 1'!$B$17+'Form 1'!$G$17)*($O9/('Form 1'!$B$23+'Form 1'!$G$23))</f>
        <v>#DIV/0!</v>
      </c>
      <c r="D9" s="247" t="e">
        <f>($N9/$O9)*E9</f>
        <v>#DIV/0!</v>
      </c>
      <c r="E9" s="246" t="e">
        <f>('Form 1'!$B$18+'Form 1'!$G$18)*($O9/('Form 1'!$B$23+'Form 1'!$G$23))</f>
        <v>#DIV/0!</v>
      </c>
      <c r="F9" s="247" t="e">
        <f>($N9/$O9)*G9</f>
        <v>#DIV/0!</v>
      </c>
      <c r="G9" s="246" t="e">
        <f>('Form 1'!$B$19+'Form 1'!$G$19)*($O9/('Form 1'!$B$23+'Form 1'!$G$23))</f>
        <v>#DIV/0!</v>
      </c>
      <c r="H9" s="247" t="e">
        <f>($N9/$O9)*I9</f>
        <v>#DIV/0!</v>
      </c>
      <c r="I9" s="246" t="e">
        <f>('Form 1'!$B$20+'Form 1'!$G$20)*($O9/('Form 1'!$B$23+'Form 1'!$G$23))</f>
        <v>#DIV/0!</v>
      </c>
      <c r="J9" s="245" t="e">
        <f>($N9/$O9)*K9</f>
        <v>#DIV/0!</v>
      </c>
      <c r="K9" s="246" t="e">
        <f>('Form 1'!$B$21+'Form 1'!$G$21)*($O9/('Form 1'!$B$23+'Form 1'!$G$23))</f>
        <v>#DIV/0!</v>
      </c>
      <c r="L9" s="247" t="e">
        <f>($N9/$O9)*M9</f>
        <v>#DIV/0!</v>
      </c>
      <c r="M9" s="246" t="e">
        <f>('Form 1'!$B$22+'Form 1'!$G$22)*($O9/('Form 1'!$B$23+'Form 1'!$G$23))</f>
        <v>#DIV/0!</v>
      </c>
      <c r="N9" s="229">
        <v>0</v>
      </c>
      <c r="O9" s="229">
        <v>0</v>
      </c>
      <c r="P9" s="230" t="s">
        <v>42</v>
      </c>
      <c r="Q9" s="262" t="e">
        <f>B9/('Form 1'!$C$17+'Form 1'!$H$17)</f>
        <v>#DIV/0!</v>
      </c>
      <c r="R9" s="262" t="e">
        <f>D9/('Form 1'!$C$18+'Form 1'!$H$18)</f>
        <v>#DIV/0!</v>
      </c>
      <c r="S9" s="262" t="e">
        <f>F9/('Form 1'!$C$19+'Form 1'!$H$19)</f>
        <v>#DIV/0!</v>
      </c>
      <c r="T9" s="262" t="e">
        <f>H9/('Form 1'!$C$20+'Form 1'!$H$20)</f>
        <v>#DIV/0!</v>
      </c>
      <c r="U9" s="262" t="e">
        <f>J9/('Form 1'!$C$21+'Form 1'!$H$21)</f>
        <v>#DIV/0!</v>
      </c>
      <c r="V9" s="263" t="e">
        <f>L9/('Form 1'!$C$22+'Form 1'!$H$22)</f>
        <v>#DIV/0!</v>
      </c>
      <c r="W9" s="206"/>
    </row>
    <row r="10" spans="1:23" ht="12">
      <c r="A10" s="145" t="s">
        <v>43</v>
      </c>
      <c r="B10" s="242" t="e">
        <f>($N10/$O10)*C10</f>
        <v>#DIV/0!</v>
      </c>
      <c r="C10" s="246" t="e">
        <f>('Form 1'!$B$17+'Form 1'!$G$17)*($O10/('Form 1'!$B$23+'Form 1'!$G$23))</f>
        <v>#DIV/0!</v>
      </c>
      <c r="D10" s="244" t="e">
        <f>($N10/$O10)*E10</f>
        <v>#DIV/0!</v>
      </c>
      <c r="E10" s="246" t="e">
        <f>('Form 1'!$B$18+'Form 1'!$G$18)*($O10/('Form 1'!$B$23+'Form 1'!$G$23))</f>
        <v>#DIV/0!</v>
      </c>
      <c r="F10" s="244" t="e">
        <f>($N10/$O10)*G10</f>
        <v>#DIV/0!</v>
      </c>
      <c r="G10" s="246" t="e">
        <f>('Form 1'!$B$19+'Form 1'!$G$19)*($O10/('Form 1'!$B$23+'Form 1'!$G$23))</f>
        <v>#DIV/0!</v>
      </c>
      <c r="H10" s="244" t="e">
        <f>($N10/$O10)*I10</f>
        <v>#DIV/0!</v>
      </c>
      <c r="I10" s="246" t="e">
        <f>('Form 1'!$B$20+'Form 1'!$G$20)*($O10/('Form 1'!$B$23+'Form 1'!$G$23))</f>
        <v>#DIV/0!</v>
      </c>
      <c r="J10" s="242" t="e">
        <f>($N10/$O10)*K10</f>
        <v>#DIV/0!</v>
      </c>
      <c r="K10" s="246" t="e">
        <f>('Form 1'!$B$21+'Form 1'!$G$21)*($O10/('Form 1'!$B$23+'Form 1'!$G$23))</f>
        <v>#DIV/0!</v>
      </c>
      <c r="L10" s="244" t="e">
        <f>($N10/$O10)*M10</f>
        <v>#DIV/0!</v>
      </c>
      <c r="M10" s="246" t="e">
        <f>('Form 1'!$B$22+'Form 1'!$G$22)*($O10/('Form 1'!$B$23+'Form 1'!$G$23))</f>
        <v>#DIV/0!</v>
      </c>
      <c r="N10" s="229">
        <v>0</v>
      </c>
      <c r="O10" s="229">
        <v>0</v>
      </c>
      <c r="P10" s="230" t="s">
        <v>43</v>
      </c>
      <c r="Q10" s="262" t="e">
        <f>B10/('Form 1'!$C$17+'Form 1'!$H$17)</f>
        <v>#DIV/0!</v>
      </c>
      <c r="R10" s="262" t="e">
        <f>D10/('Form 1'!$C$18+'Form 1'!$H$18)</f>
        <v>#DIV/0!</v>
      </c>
      <c r="S10" s="262" t="e">
        <f>F10/('Form 1'!$C$19+'Form 1'!$H$19)</f>
        <v>#DIV/0!</v>
      </c>
      <c r="T10" s="262" t="e">
        <f>H10/('Form 1'!$C$20+'Form 1'!$H$20)</f>
        <v>#DIV/0!</v>
      </c>
      <c r="U10" s="262" t="e">
        <f>J10/('Form 1'!$C$21+'Form 1'!$H$21)</f>
        <v>#DIV/0!</v>
      </c>
      <c r="V10" s="263" t="e">
        <f>L10/('Form 1'!$C$22+'Form 1'!$H$22)</f>
        <v>#DIV/0!</v>
      </c>
      <c r="W10" s="206"/>
    </row>
    <row r="11" spans="1:23" ht="12">
      <c r="A11" s="145" t="s">
        <v>44</v>
      </c>
      <c r="B11" s="245">
        <f>0.0765*('Form 1'!$C$17+'Form 1'!$H$17)</f>
        <v>0</v>
      </c>
      <c r="C11" s="246">
        <f>'Form 1'!$B$17+'Form 1'!$G$17</f>
        <v>0</v>
      </c>
      <c r="D11" s="247">
        <f>0.0765*('Form 1'!$C$18+'Form 1'!$H$18)</f>
        <v>0</v>
      </c>
      <c r="E11" s="246">
        <f>'Form 1'!$B$18+'Form 1'!$G$18</f>
        <v>0</v>
      </c>
      <c r="F11" s="247">
        <f>0.0765*('Form 1'!$C$19+'Form 1'!$H$19)</f>
        <v>0</v>
      </c>
      <c r="G11" s="246">
        <f>'Form 1'!$B$19+'Form 1'!$G$19</f>
        <v>0</v>
      </c>
      <c r="H11" s="247">
        <f>0.0765*('Form 1'!$C$20+'Form 1'!$H$20)</f>
        <v>0</v>
      </c>
      <c r="I11" s="246">
        <f>'Form 1'!$B$20+'Form 1'!$G$20</f>
        <v>0</v>
      </c>
      <c r="J11" s="245">
        <f>0.0765*('Form 1'!$C$21+'Form 1'!$H$21)</f>
        <v>0</v>
      </c>
      <c r="K11" s="246">
        <f>'Form 1'!$B$21+'Form 1'!$G$21</f>
        <v>0</v>
      </c>
      <c r="L11" s="247">
        <f>0.0765*('Form 1'!$C$22+'Form 1'!$H$22)</f>
        <v>0</v>
      </c>
      <c r="M11" s="246">
        <f>'Form 1'!$B$22+'Form 1'!$G$22</f>
        <v>0</v>
      </c>
      <c r="N11" s="228">
        <f>$B11+$D11+$F11+$H11+$J11+$L11</f>
        <v>0</v>
      </c>
      <c r="O11" s="227">
        <f t="shared" ref="O11:O42" si="0">$C11+$E11+$G11+$I11+$K11+$M11</f>
        <v>0</v>
      </c>
      <c r="P11" s="230" t="s">
        <v>44</v>
      </c>
      <c r="Q11" s="262" t="e">
        <f>B11/('Form 1'!$C$17+'Form 1'!$H$17)</f>
        <v>#DIV/0!</v>
      </c>
      <c r="R11" s="262" t="e">
        <f>D11/('Form 1'!$C$18+'Form 1'!$H$18)</f>
        <v>#DIV/0!</v>
      </c>
      <c r="S11" s="262" t="e">
        <f>F11/('Form 1'!$C$19+'Form 1'!$H$19)</f>
        <v>#DIV/0!</v>
      </c>
      <c r="T11" s="262" t="e">
        <f>H11/('Form 1'!$C$20+'Form 1'!$H$20)</f>
        <v>#DIV/0!</v>
      </c>
      <c r="U11" s="262" t="e">
        <f>J11/('Form 1'!$C$21+'Form 1'!$H$21)</f>
        <v>#DIV/0!</v>
      </c>
      <c r="V11" s="263" t="e">
        <f>L11/('Form 1'!$C$22+'Form 1'!$H$22)</f>
        <v>#DIV/0!</v>
      </c>
      <c r="W11" s="206"/>
    </row>
    <row r="12" spans="1:23" ht="12">
      <c r="A12" s="145" t="s">
        <v>45</v>
      </c>
      <c r="B12" s="245" t="e">
        <f>($N12/$O12)*C12</f>
        <v>#DIV/0!</v>
      </c>
      <c r="C12" s="246" t="e">
        <f>('Form 1'!$B$17+'Form 1'!$G$17)*($O12/('Form 1'!$B$23+'Form 1'!$G$23))</f>
        <v>#DIV/0!</v>
      </c>
      <c r="D12" s="247" t="e">
        <f>($N12/$O12)*E12</f>
        <v>#DIV/0!</v>
      </c>
      <c r="E12" s="246" t="e">
        <f>('Form 1'!$B$18+'Form 1'!$G$18)*($O12/('Form 1'!$B$23+'Form 1'!$G$23))</f>
        <v>#DIV/0!</v>
      </c>
      <c r="F12" s="247" t="e">
        <f>($N12/$O12)*G12</f>
        <v>#DIV/0!</v>
      </c>
      <c r="G12" s="246" t="e">
        <f>('Form 1'!$B$19+'Form 1'!$G$19)*($O12/('Form 1'!$B$23+'Form 1'!$G$23))</f>
        <v>#DIV/0!</v>
      </c>
      <c r="H12" s="247" t="e">
        <f>($N12/$O12)*I12</f>
        <v>#DIV/0!</v>
      </c>
      <c r="I12" s="246" t="e">
        <f>('Form 1'!$B$20+'Form 1'!$G$20)*($O12/('Form 1'!$B$23+'Form 1'!$G$23))</f>
        <v>#DIV/0!</v>
      </c>
      <c r="J12" s="245" t="e">
        <f>($N12/$O12)*K12</f>
        <v>#DIV/0!</v>
      </c>
      <c r="K12" s="246" t="e">
        <f>('Form 1'!$B$21+'Form 1'!$G$21)*($O12/('Form 1'!$B$23+'Form 1'!$G$23))</f>
        <v>#DIV/0!</v>
      </c>
      <c r="L12" s="247" t="e">
        <f>($N12/$O12)*M12</f>
        <v>#DIV/0!</v>
      </c>
      <c r="M12" s="246" t="e">
        <f>('Form 1'!$B$22+'Form 1'!$G$22)*($O12/('Form 1'!$B$23+'Form 1'!$G$23))</f>
        <v>#DIV/0!</v>
      </c>
      <c r="N12" s="229">
        <v>0</v>
      </c>
      <c r="O12" s="229">
        <v>0</v>
      </c>
      <c r="P12" s="230" t="s">
        <v>45</v>
      </c>
      <c r="Q12" s="262" t="e">
        <f>B12/('Form 1'!$C$17+'Form 1'!$H$17)</f>
        <v>#DIV/0!</v>
      </c>
      <c r="R12" s="262" t="e">
        <f>D12/('Form 1'!$C$18+'Form 1'!$H$18)</f>
        <v>#DIV/0!</v>
      </c>
      <c r="S12" s="262" t="e">
        <f>F12/('Form 1'!$C$19+'Form 1'!$H$19)</f>
        <v>#DIV/0!</v>
      </c>
      <c r="T12" s="262" t="e">
        <f>H12/('Form 1'!$C$20+'Form 1'!$H$20)</f>
        <v>#DIV/0!</v>
      </c>
      <c r="U12" s="262" t="e">
        <f>J12/('Form 1'!$C$21+'Form 1'!$H$21)</f>
        <v>#DIV/0!</v>
      </c>
      <c r="V12" s="263" t="e">
        <f>L12/('Form 1'!$C$22+'Form 1'!$H$22)</f>
        <v>#DIV/0!</v>
      </c>
      <c r="W12" s="206"/>
    </row>
    <row r="13" spans="1:23" ht="12">
      <c r="A13" s="145" t="s">
        <v>46</v>
      </c>
      <c r="B13" s="242">
        <f>Q13*('Form 1'!$C$17+'Form 1'!$H$17)</f>
        <v>0</v>
      </c>
      <c r="C13" s="246" t="e">
        <f>('Form 1'!$B$17+'Form 1'!$G$17)*($O13/('Form 1'!$B$23+'Form 1'!$G$23))</f>
        <v>#DIV/0!</v>
      </c>
      <c r="D13" s="244">
        <f>R13*('Form 1'!$C$18+'Form 1'!$H$18)</f>
        <v>0</v>
      </c>
      <c r="E13" s="246" t="e">
        <f>('Form 1'!$B$18+'Form 1'!$G$18)*($O13/('Form 1'!$B$23+'Form 1'!$G$23))</f>
        <v>#DIV/0!</v>
      </c>
      <c r="F13" s="244">
        <f>S13*('Form 1'!$C$19+'Form 1'!$H$19)</f>
        <v>0</v>
      </c>
      <c r="G13" s="246" t="e">
        <f>('Form 1'!$B$19+'Form 1'!$G$19)*($O13/('Form 1'!$B$23+'Form 1'!$G$23))</f>
        <v>#DIV/0!</v>
      </c>
      <c r="H13" s="244">
        <f>T13*('Form 1'!$C$20+'Form 1'!$H$20)</f>
        <v>0</v>
      </c>
      <c r="I13" s="246" t="e">
        <f>('Form 1'!$B$20+'Form 1'!$G$20)*($O13/('Form 1'!$B$23+'Form 1'!$G$23))</f>
        <v>#DIV/0!</v>
      </c>
      <c r="J13" s="242">
        <f>U13*('Form 1'!$C$21+'Form 1'!$H$21)</f>
        <v>0</v>
      </c>
      <c r="K13" s="246" t="e">
        <f>('Form 1'!$B$21+'Form 1'!$G$21)*($O13/('Form 1'!$B$23+'Form 1'!$G$23))</f>
        <v>#DIV/0!</v>
      </c>
      <c r="L13" s="244">
        <f>V13*('Form 1'!$C$22+'Form 1'!$H$22)</f>
        <v>0</v>
      </c>
      <c r="M13" s="246" t="e">
        <f>('Form 1'!$B$22+'Form 1'!$G$22)*($O13/('Form 1'!$B$23+'Form 1'!$G$23))</f>
        <v>#DIV/0!</v>
      </c>
      <c r="N13" s="228">
        <f>$B13+$D13+$F13+$H13+$J13+$L13</f>
        <v>0</v>
      </c>
      <c r="O13" s="229">
        <f>'Form 1'!$B$23+'Form 1'!$G$23</f>
        <v>0</v>
      </c>
      <c r="P13" s="230" t="s">
        <v>46</v>
      </c>
      <c r="Q13" s="266">
        <v>0</v>
      </c>
      <c r="R13" s="266">
        <v>0</v>
      </c>
      <c r="S13" s="266">
        <v>0</v>
      </c>
      <c r="T13" s="266">
        <v>0</v>
      </c>
      <c r="U13" s="266">
        <v>0</v>
      </c>
      <c r="V13" s="267">
        <v>0</v>
      </c>
      <c r="W13" s="206"/>
    </row>
    <row r="14" spans="1:23" ht="12">
      <c r="A14" s="145" t="s">
        <v>47</v>
      </c>
      <c r="B14" s="245">
        <f>Q14*('Form 1'!$C$17+'Form 1'!$H$17)</f>
        <v>0</v>
      </c>
      <c r="C14" s="246" t="e">
        <f>('Form 1'!$B$17+'Form 1'!$G$17)*($O14/('Form 1'!$B$23+'Form 1'!$G$23))</f>
        <v>#DIV/0!</v>
      </c>
      <c r="D14" s="247">
        <f>R14*('Form 1'!$C$18+'Form 1'!$H$18)</f>
        <v>0</v>
      </c>
      <c r="E14" s="246" t="e">
        <f>('Form 1'!$B$18+'Form 1'!$G$18)*($O14/('Form 1'!$B$23+'Form 1'!$G$23))</f>
        <v>#DIV/0!</v>
      </c>
      <c r="F14" s="247">
        <f>S14*('Form 1'!$C$19+'Form 1'!$H$19)</f>
        <v>0</v>
      </c>
      <c r="G14" s="246" t="e">
        <f>('Form 1'!$B$19+'Form 1'!$G$19)*($O14/('Form 1'!$B$23+'Form 1'!$G$23))</f>
        <v>#DIV/0!</v>
      </c>
      <c r="H14" s="247">
        <f>T14*('Form 1'!$C$20+'Form 1'!$H$20)</f>
        <v>0</v>
      </c>
      <c r="I14" s="246" t="e">
        <f>('Form 1'!$B$20+'Form 1'!$G$20)*($O14/('Form 1'!$B$23+'Form 1'!$G$23))</f>
        <v>#DIV/0!</v>
      </c>
      <c r="J14" s="245">
        <f>U14*('Form 1'!$C$21+'Form 1'!$H$21)</f>
        <v>0</v>
      </c>
      <c r="K14" s="246" t="e">
        <f>('Form 1'!$B$21+'Form 1'!$G$21)*($O14/('Form 1'!$B$23+'Form 1'!$G$23))</f>
        <v>#DIV/0!</v>
      </c>
      <c r="L14" s="247">
        <f>V14*('Form 1'!$C$22+'Form 1'!$H$22)</f>
        <v>0</v>
      </c>
      <c r="M14" s="246" t="e">
        <f>('Form 1'!$B$22+'Form 1'!$G$22)*($O14/('Form 1'!$B$23+'Form 1'!$G$23))</f>
        <v>#DIV/0!</v>
      </c>
      <c r="N14" s="228">
        <f>$B14+$D14+$F14+$H14+$J14+$L14</f>
        <v>0</v>
      </c>
      <c r="O14" s="229">
        <f>'Form 1'!$B$23+'Form 1'!$G$23</f>
        <v>0</v>
      </c>
      <c r="P14" s="230" t="s">
        <v>47</v>
      </c>
      <c r="Q14" s="266">
        <v>0</v>
      </c>
      <c r="R14" s="266">
        <v>0</v>
      </c>
      <c r="S14" s="266">
        <v>0</v>
      </c>
      <c r="T14" s="266">
        <v>0</v>
      </c>
      <c r="U14" s="266">
        <v>0</v>
      </c>
      <c r="V14" s="267">
        <v>0</v>
      </c>
      <c r="W14" s="206"/>
    </row>
    <row r="15" spans="1:23" ht="12">
      <c r="A15" s="146" t="s">
        <v>48</v>
      </c>
      <c r="B15" s="245" t="e">
        <f>($N15/$O15)*C15</f>
        <v>#DIV/0!</v>
      </c>
      <c r="C15" s="246" t="e">
        <f>('Form 1'!$B$17+'Form 1'!$G$17)*($O15/('Form 1'!$B$23+'Form 1'!$G$23))</f>
        <v>#DIV/0!</v>
      </c>
      <c r="D15" s="245" t="e">
        <f>($N15/$O15)*E15</f>
        <v>#DIV/0!</v>
      </c>
      <c r="E15" s="246" t="e">
        <f>('Form 1'!$B$18+'Form 1'!$G$18)*($O15/('Form 1'!$B$23+'Form 1'!$G$23))</f>
        <v>#DIV/0!</v>
      </c>
      <c r="F15" s="245" t="e">
        <f>($N15/$O15)*G15</f>
        <v>#DIV/0!</v>
      </c>
      <c r="G15" s="246" t="e">
        <f>('Form 1'!$B$19+'Form 1'!$G$19)*($O15/('Form 1'!$B$23+'Form 1'!$G$23))</f>
        <v>#DIV/0!</v>
      </c>
      <c r="H15" s="245" t="e">
        <f>($N15/$O15)*I15</f>
        <v>#DIV/0!</v>
      </c>
      <c r="I15" s="246" t="e">
        <f>('Form 1'!$B$20+'Form 1'!$G$20)*($O15/('Form 1'!$B$23+'Form 1'!$G$23))</f>
        <v>#DIV/0!</v>
      </c>
      <c r="J15" s="245" t="e">
        <f>($N15/$O15)*K15</f>
        <v>#DIV/0!</v>
      </c>
      <c r="K15" s="246" t="e">
        <f>('Form 1'!$B$21+'Form 1'!$G$21)*($O15/('Form 1'!$B$23+'Form 1'!$G$23))</f>
        <v>#DIV/0!</v>
      </c>
      <c r="L15" s="245" t="e">
        <f>($N15/$O15)*M15</f>
        <v>#DIV/0!</v>
      </c>
      <c r="M15" s="246" t="e">
        <f>('Form 1'!$B$22+'Form 1'!$G$22)*($O15/('Form 1'!$B$23+'Form 1'!$G$23))</f>
        <v>#DIV/0!</v>
      </c>
      <c r="N15" s="229">
        <v>0</v>
      </c>
      <c r="O15" s="229">
        <v>0</v>
      </c>
      <c r="P15" s="230" t="s">
        <v>48</v>
      </c>
      <c r="Q15" s="262" t="e">
        <f>B15/('Form 1'!$C$17+'Form 1'!$H$17)</f>
        <v>#DIV/0!</v>
      </c>
      <c r="R15" s="262" t="e">
        <f>D15/('Form 1'!$C$18+'Form 1'!$H$18)</f>
        <v>#DIV/0!</v>
      </c>
      <c r="S15" s="262" t="e">
        <f>F15/('Form 1'!$C$19+'Form 1'!$H$19)</f>
        <v>#DIV/0!</v>
      </c>
      <c r="T15" s="262" t="e">
        <f>H15/('Form 1'!$C$20+'Form 1'!$H$20)</f>
        <v>#DIV/0!</v>
      </c>
      <c r="U15" s="262" t="e">
        <f>J15/('Form 1'!$C$21+'Form 1'!$H$21)</f>
        <v>#DIV/0!</v>
      </c>
      <c r="V15" s="263" t="e">
        <f>L15/('Form 1'!$C$22+'Form 1'!$H$22)</f>
        <v>#DIV/0!</v>
      </c>
      <c r="W15" s="206"/>
    </row>
    <row r="16" spans="1:23" thickBot="1">
      <c r="A16" s="143" t="s">
        <v>49</v>
      </c>
      <c r="B16" s="66" t="e">
        <f t="shared" ref="B16:L16" si="1">SUM(B5:B15)</f>
        <v>#DIV/0!</v>
      </c>
      <c r="C16" s="248" t="e">
        <f>MAX(C5:C15)</f>
        <v>#DIV/0!</v>
      </c>
      <c r="D16" s="249" t="e">
        <f t="shared" si="1"/>
        <v>#DIV/0!</v>
      </c>
      <c r="E16" s="248" t="e">
        <f>MAX(E5:E15)</f>
        <v>#DIV/0!</v>
      </c>
      <c r="F16" s="66" t="e">
        <f t="shared" si="1"/>
        <v>#DIV/0!</v>
      </c>
      <c r="G16" s="248" t="e">
        <f>MAX(G5:G15)</f>
        <v>#DIV/0!</v>
      </c>
      <c r="H16" s="249" t="e">
        <f t="shared" si="1"/>
        <v>#DIV/0!</v>
      </c>
      <c r="I16" s="248" t="e">
        <f>MAX(I5:I15)</f>
        <v>#DIV/0!</v>
      </c>
      <c r="J16" s="66" t="e">
        <f t="shared" si="1"/>
        <v>#DIV/0!</v>
      </c>
      <c r="K16" s="248" t="e">
        <f>MAX(K5:K15)</f>
        <v>#DIV/0!</v>
      </c>
      <c r="L16" s="249" t="e">
        <f t="shared" si="1"/>
        <v>#DIV/0!</v>
      </c>
      <c r="M16" s="248" t="e">
        <f>MAX(M5:M15)</f>
        <v>#DIV/0!</v>
      </c>
      <c r="N16" s="228" t="e">
        <f>$B16+$D16+$F16+$H16+$J16+$L16</f>
        <v>#DIV/0!</v>
      </c>
      <c r="O16" s="227" t="e">
        <f t="shared" si="0"/>
        <v>#DIV/0!</v>
      </c>
      <c r="P16" s="231" t="s">
        <v>49</v>
      </c>
      <c r="Q16" s="264" t="e">
        <f>B16/('Form 1'!$C$17+'Form 1'!$H$17)</f>
        <v>#DIV/0!</v>
      </c>
      <c r="R16" s="264" t="e">
        <f>D16/('Form 1'!$C$18+'Form 1'!$H$18)</f>
        <v>#DIV/0!</v>
      </c>
      <c r="S16" s="264" t="e">
        <f>F16/('Form 1'!$C$19+'Form 1'!$H$19)</f>
        <v>#DIV/0!</v>
      </c>
      <c r="T16" s="264" t="e">
        <f>H16/('Form 1'!$C$20+'Form 1'!$H$20)</f>
        <v>#DIV/0!</v>
      </c>
      <c r="U16" s="264" t="e">
        <f>J16/('Form 1'!$C$21+'Form 1'!$H$21)</f>
        <v>#DIV/0!</v>
      </c>
      <c r="V16" s="265" t="e">
        <f>L16/('Form 1'!$C$22+'Form 1'!$H$22)</f>
        <v>#DIV/0!</v>
      </c>
      <c r="W16" s="206"/>
    </row>
    <row r="17" spans="1:23" ht="14" thickTop="1" thickBot="1">
      <c r="A17" s="291" t="s">
        <v>118</v>
      </c>
      <c r="B17" s="290"/>
      <c r="C17" s="232"/>
      <c r="D17" s="232"/>
      <c r="E17" s="232"/>
      <c r="F17" s="232"/>
      <c r="G17" s="232"/>
      <c r="H17" s="232"/>
      <c r="I17" s="232"/>
      <c r="J17" s="232"/>
      <c r="K17" s="232"/>
      <c r="L17" s="232"/>
      <c r="M17" s="232"/>
      <c r="N17" s="233"/>
      <c r="O17" s="233"/>
      <c r="P17" s="234"/>
      <c r="Q17" s="225" t="s">
        <v>25</v>
      </c>
      <c r="R17" s="225" t="s">
        <v>26</v>
      </c>
      <c r="S17" s="225" t="s">
        <v>27</v>
      </c>
      <c r="T17" s="225" t="s">
        <v>72</v>
      </c>
      <c r="U17" s="225" t="s">
        <v>29</v>
      </c>
      <c r="V17" s="226" t="s">
        <v>30</v>
      </c>
      <c r="W17" s="206"/>
    </row>
    <row r="18" spans="1:23" ht="12">
      <c r="A18" s="144" t="s">
        <v>38</v>
      </c>
      <c r="B18" s="250">
        <f>Q18*('Form 1'!$C$25+'Form 1'!$H$25)</f>
        <v>0</v>
      </c>
      <c r="C18" s="243" t="e">
        <f>('Form 1'!$B$25+'Form 1'!$G$25)*($O18/('Form 1'!$B$31+'Form 1'!$G$31))</f>
        <v>#DIV/0!</v>
      </c>
      <c r="D18" s="251">
        <f>R18*('Form 1'!$C$26+'Form 1'!$H$26)</f>
        <v>0</v>
      </c>
      <c r="E18" s="243" t="e">
        <f>('Form 1'!$B$26+'Form 1'!$G$26)*($O18/('Form 1'!$B$31+'Form 1'!$G$31))</f>
        <v>#DIV/0!</v>
      </c>
      <c r="F18" s="250">
        <f>S18*('Form 1'!$C$27+'Form 1'!$H$27)</f>
        <v>0</v>
      </c>
      <c r="G18" s="243" t="e">
        <f>('Form 1'!$B$27+'Form 1'!$G$27)*($O18/('Form 1'!$B$31+'Form 1'!$G$31))</f>
        <v>#DIV/0!</v>
      </c>
      <c r="H18" s="251">
        <f>T18*('Form 1'!$C$28+'Form 1'!$H$28)</f>
        <v>0</v>
      </c>
      <c r="I18" s="243" t="e">
        <f>('Form 1'!$B$28+'Form 1'!$G$28)*($O18/('Form 1'!$B$31+'Form 1'!$G$31))</f>
        <v>#DIV/0!</v>
      </c>
      <c r="J18" s="250">
        <f>U18*('Form 1'!$C$29+'Form 1'!$H$29)</f>
        <v>0</v>
      </c>
      <c r="K18" s="243" t="e">
        <f>('Form 1'!$B$29+'Form 1'!$G$29)*($O18/('Form 1'!$B$31+'Form 1'!$G$31))</f>
        <v>#DIV/0!</v>
      </c>
      <c r="L18" s="251">
        <f>V18*('Form 1'!$C$30+'Form 1'!$H$30)</f>
        <v>0</v>
      </c>
      <c r="M18" s="243" t="e">
        <f>('Form 1'!$B$30+'Form 1'!$G$30)*($O18/('Form 1'!$B$31+'Form 1'!$G$31))</f>
        <v>#DIV/0!</v>
      </c>
      <c r="N18" s="228">
        <f>$B18+$D18+$F18+$H18+$J18+$L18</f>
        <v>0</v>
      </c>
      <c r="O18" s="229">
        <f>'Form 1'!$B$31+'Form 1'!$G$31</f>
        <v>0</v>
      </c>
      <c r="P18" s="230" t="s">
        <v>38</v>
      </c>
      <c r="Q18" s="266">
        <v>0</v>
      </c>
      <c r="R18" s="266">
        <v>0</v>
      </c>
      <c r="S18" s="266">
        <v>0</v>
      </c>
      <c r="T18" s="266">
        <v>0</v>
      </c>
      <c r="U18" s="266">
        <v>0</v>
      </c>
      <c r="V18" s="267">
        <v>0</v>
      </c>
      <c r="W18" s="206"/>
    </row>
    <row r="19" spans="1:23" ht="12">
      <c r="A19" s="145" t="s">
        <v>39</v>
      </c>
      <c r="B19" s="245" t="e">
        <f>($N19/$O19)*C19</f>
        <v>#DIV/0!</v>
      </c>
      <c r="C19" s="246" t="e">
        <f>('Form 1'!$B$25+'Form 1'!$G$25)*($O19/('Form 1'!$B$31+'Form 1'!$G$31))</f>
        <v>#DIV/0!</v>
      </c>
      <c r="D19" s="247" t="e">
        <f>($N19/$O19)*E19</f>
        <v>#DIV/0!</v>
      </c>
      <c r="E19" s="246" t="e">
        <f>('Form 1'!$B$26+'Form 1'!$G$26)*($O19/('Form 1'!$B$31+'Form 1'!$G$31))</f>
        <v>#DIV/0!</v>
      </c>
      <c r="F19" s="245" t="e">
        <f>($N19/$O19)*G19</f>
        <v>#DIV/0!</v>
      </c>
      <c r="G19" s="246" t="e">
        <f>('Form 1'!$B$27+'Form 1'!$G$27)*($O19/('Form 1'!$B$31+'Form 1'!$G$31))</f>
        <v>#DIV/0!</v>
      </c>
      <c r="H19" s="247" t="e">
        <f>($N19/$O19)*I19</f>
        <v>#DIV/0!</v>
      </c>
      <c r="I19" s="246" t="e">
        <f>('Form 1'!$B$28+'Form 1'!$G$28)*($O19/('Form 1'!$B$31+'Form 1'!$G$31))</f>
        <v>#DIV/0!</v>
      </c>
      <c r="J19" s="245" t="e">
        <f>($N19/$O19)*K19</f>
        <v>#DIV/0!</v>
      </c>
      <c r="K19" s="246" t="e">
        <f>('Form 1'!$B$29+'Form 1'!$G$29)*($O19/('Form 1'!$B$31+'Form 1'!$G$31))</f>
        <v>#DIV/0!</v>
      </c>
      <c r="L19" s="247" t="e">
        <f>($N19/$O19)*M19</f>
        <v>#DIV/0!</v>
      </c>
      <c r="M19" s="246" t="e">
        <f>('Form 1'!$B$30+'Form 1'!$G$30)*($O19/('Form 1'!$B$31+'Form 1'!$G$31))</f>
        <v>#DIV/0!</v>
      </c>
      <c r="N19" s="229">
        <v>0</v>
      </c>
      <c r="O19" s="229">
        <v>0</v>
      </c>
      <c r="P19" s="230" t="s">
        <v>39</v>
      </c>
      <c r="Q19" s="262" t="e">
        <f>B19/('Form 1'!$C$25+'Form 1'!$H$25)</f>
        <v>#DIV/0!</v>
      </c>
      <c r="R19" s="262" t="e">
        <f>D19/('Form 1'!$C$26+'Form 1'!$H$26)</f>
        <v>#DIV/0!</v>
      </c>
      <c r="S19" s="262" t="e">
        <f>F19/('Form 1'!$C$27+'Form 1'!$H$27)</f>
        <v>#DIV/0!</v>
      </c>
      <c r="T19" s="262" t="e">
        <f>H19/('Form 1'!$C$28+'Form 1'!$H$28)</f>
        <v>#DIV/0!</v>
      </c>
      <c r="U19" s="262" t="e">
        <f>J19/('Form 1'!$C$29+'Form 1'!$H$29)</f>
        <v>#DIV/0!</v>
      </c>
      <c r="V19" s="263" t="e">
        <f>L19/('Form 1'!$C$30+'Form 1'!$H$30)</f>
        <v>#DIV/0!</v>
      </c>
      <c r="W19" s="206"/>
    </row>
    <row r="20" spans="1:23" ht="12">
      <c r="A20" s="145" t="s">
        <v>40</v>
      </c>
      <c r="B20" s="245" t="e">
        <f>($N20/$O20)*C20</f>
        <v>#DIV/0!</v>
      </c>
      <c r="C20" s="246" t="e">
        <f>('Form 1'!$B$25+'Form 1'!$G$25)*($O20/('Form 1'!$B$31+'Form 1'!$G$31))</f>
        <v>#DIV/0!</v>
      </c>
      <c r="D20" s="247" t="e">
        <f>($N20/$O20)*E20</f>
        <v>#DIV/0!</v>
      </c>
      <c r="E20" s="246" t="e">
        <f>('Form 1'!$B$26+'Form 1'!$G$26)*($O20/('Form 1'!$B$31+'Form 1'!$G$31))</f>
        <v>#DIV/0!</v>
      </c>
      <c r="F20" s="245" t="e">
        <f>($N20/$O20)*G20</f>
        <v>#DIV/0!</v>
      </c>
      <c r="G20" s="246" t="e">
        <f>('Form 1'!$B$27+'Form 1'!$G$27)*($O20/('Form 1'!$B$31+'Form 1'!$G$31))</f>
        <v>#DIV/0!</v>
      </c>
      <c r="H20" s="247" t="e">
        <f>($N20/$O20)*I20</f>
        <v>#DIV/0!</v>
      </c>
      <c r="I20" s="246" t="e">
        <f>('Form 1'!$B$28+'Form 1'!$G$28)*($O20/('Form 1'!$B$31+'Form 1'!$G$31))</f>
        <v>#DIV/0!</v>
      </c>
      <c r="J20" s="245" t="e">
        <f>($N20/$O20)*K20</f>
        <v>#DIV/0!</v>
      </c>
      <c r="K20" s="246" t="e">
        <f>('Form 1'!$B$29+'Form 1'!$G$29)*($O20/('Form 1'!$B$31+'Form 1'!$G$31))</f>
        <v>#DIV/0!</v>
      </c>
      <c r="L20" s="247" t="e">
        <f>($N20/$O20)*M20</f>
        <v>#DIV/0!</v>
      </c>
      <c r="M20" s="246" t="e">
        <f>('Form 1'!$B$30+'Form 1'!$G$30)*($O20/('Form 1'!$B$31+'Form 1'!$G$31))</f>
        <v>#DIV/0!</v>
      </c>
      <c r="N20" s="229"/>
      <c r="O20" s="229"/>
      <c r="P20" s="230" t="s">
        <v>40</v>
      </c>
      <c r="Q20" s="262" t="e">
        <f>B20/('Form 1'!$C$25+'Form 1'!$H$25)</f>
        <v>#DIV/0!</v>
      </c>
      <c r="R20" s="262" t="e">
        <f>D20/('Form 1'!$C$26+'Form 1'!$H$26)</f>
        <v>#DIV/0!</v>
      </c>
      <c r="S20" s="262" t="e">
        <f>F20/('Form 1'!$C$27+'Form 1'!$H$27)</f>
        <v>#DIV/0!</v>
      </c>
      <c r="T20" s="262" t="e">
        <f>H20/('Form 1'!$C$28+'Form 1'!$H$28)</f>
        <v>#DIV/0!</v>
      </c>
      <c r="U20" s="262" t="e">
        <f>J20/('Form 1'!$C$29+'Form 1'!$H$29)</f>
        <v>#DIV/0!</v>
      </c>
      <c r="V20" s="263" t="e">
        <f>L20/('Form 1'!$C$30+'Form 1'!$H$30)</f>
        <v>#DIV/0!</v>
      </c>
      <c r="W20" s="206"/>
    </row>
    <row r="21" spans="1:23" ht="26.5" customHeight="1">
      <c r="A21" s="414" t="s">
        <v>157</v>
      </c>
      <c r="B21" s="245" t="e">
        <f>($N21/$O21)*C21</f>
        <v>#DIV/0!</v>
      </c>
      <c r="C21" s="246" t="e">
        <f>('Form 1'!$B$25+'Form 1'!$G$25)*($O21/('Form 1'!$B$31+'Form 1'!$G$31))</f>
        <v>#DIV/0!</v>
      </c>
      <c r="D21" s="247" t="e">
        <f>($N21/$O21)*E21</f>
        <v>#DIV/0!</v>
      </c>
      <c r="E21" s="246" t="e">
        <f>('Form 1'!$B$26+'Form 1'!$G$26)*($O21/('Form 1'!$B$31+'Form 1'!$G$31))</f>
        <v>#DIV/0!</v>
      </c>
      <c r="F21" s="245" t="e">
        <f>($N21/$O21)*G21</f>
        <v>#DIV/0!</v>
      </c>
      <c r="G21" s="246" t="e">
        <f>('Form 1'!$B$27+'Form 1'!$G$27)*($O21/('Form 1'!$B$31+'Form 1'!$G$31))</f>
        <v>#DIV/0!</v>
      </c>
      <c r="H21" s="247" t="e">
        <f>($N21/$O21)*I21</f>
        <v>#DIV/0!</v>
      </c>
      <c r="I21" s="246" t="e">
        <f>('Form 1'!$B$28+'Form 1'!$G$28)*($O21/('Form 1'!$B$31+'Form 1'!$G$31))</f>
        <v>#DIV/0!</v>
      </c>
      <c r="J21" s="245" t="e">
        <f>($N21/$O21)*K21</f>
        <v>#DIV/0!</v>
      </c>
      <c r="K21" s="246" t="e">
        <f>('Form 1'!$B$29+'Form 1'!$G$29)*($O21/('Form 1'!$B$31+'Form 1'!$G$31))</f>
        <v>#DIV/0!</v>
      </c>
      <c r="L21" s="247" t="e">
        <f>($N21/$O21)*M21</f>
        <v>#DIV/0!</v>
      </c>
      <c r="M21" s="246" t="e">
        <f>('Form 1'!$B$30+'Form 1'!$G$30)*($O21/('Form 1'!$B$31+'Form 1'!$G$31))</f>
        <v>#DIV/0!</v>
      </c>
      <c r="N21" s="229">
        <v>0</v>
      </c>
      <c r="O21" s="229">
        <v>0</v>
      </c>
      <c r="P21" s="413" t="s">
        <v>157</v>
      </c>
      <c r="Q21" s="262" t="e">
        <f>B21/('Form 1'!$C$25+'Form 1'!$H$25)</f>
        <v>#DIV/0!</v>
      </c>
      <c r="R21" s="262" t="e">
        <f>D21/('Form 1'!$C$26+'Form 1'!$H$26)</f>
        <v>#DIV/0!</v>
      </c>
      <c r="S21" s="262" t="e">
        <f>F21/('Form 1'!$C$27+'Form 1'!$H$27)</f>
        <v>#DIV/0!</v>
      </c>
      <c r="T21" s="262" t="e">
        <f>H21/('Form 1'!$C$28+'Form 1'!$H$28)</f>
        <v>#DIV/0!</v>
      </c>
      <c r="U21" s="262" t="e">
        <f>J21/('Form 1'!$C$29+'Form 1'!$H$29)</f>
        <v>#DIV/0!</v>
      </c>
      <c r="V21" s="263" t="e">
        <f>L21/('Form 1'!$C$30+'Form 1'!$H$30)</f>
        <v>#DIV/0!</v>
      </c>
      <c r="W21" s="206"/>
    </row>
    <row r="22" spans="1:23" ht="12">
      <c r="A22" s="145" t="s">
        <v>42</v>
      </c>
      <c r="B22" s="245" t="e">
        <f>($N22/$O22)*C22</f>
        <v>#DIV/0!</v>
      </c>
      <c r="C22" s="246" t="e">
        <f>('Form 1'!$B$25+'Form 1'!$G$25)*($O22/('Form 1'!$B$31+'Form 1'!$G$31))</f>
        <v>#DIV/0!</v>
      </c>
      <c r="D22" s="247" t="e">
        <f>($N22/$O22)*E22</f>
        <v>#DIV/0!</v>
      </c>
      <c r="E22" s="246" t="e">
        <f>('Form 1'!$B$26+'Form 1'!$G$26)*($O22/('Form 1'!$B$31+'Form 1'!$G$31))</f>
        <v>#DIV/0!</v>
      </c>
      <c r="F22" s="245" t="e">
        <f>($N22/$O22)*G22</f>
        <v>#DIV/0!</v>
      </c>
      <c r="G22" s="246" t="e">
        <f>('Form 1'!$B$27+'Form 1'!$G$27)*($O22/('Form 1'!$B$31+'Form 1'!$G$31))</f>
        <v>#DIV/0!</v>
      </c>
      <c r="H22" s="247" t="e">
        <f>($N22/$O22)*I22</f>
        <v>#DIV/0!</v>
      </c>
      <c r="I22" s="246" t="e">
        <f>('Form 1'!$B$28+'Form 1'!$G$28)*($O22/('Form 1'!$B$31+'Form 1'!$G$31))</f>
        <v>#DIV/0!</v>
      </c>
      <c r="J22" s="245" t="e">
        <f>($N22/$O22)*K22</f>
        <v>#DIV/0!</v>
      </c>
      <c r="K22" s="246" t="e">
        <f>('Form 1'!$B$29+'Form 1'!$G$29)*($O22/('Form 1'!$B$31+'Form 1'!$G$31))</f>
        <v>#DIV/0!</v>
      </c>
      <c r="L22" s="247" t="e">
        <f>($N22/$O22)*M22</f>
        <v>#DIV/0!</v>
      </c>
      <c r="M22" s="246" t="e">
        <f>('Form 1'!$B$30+'Form 1'!$G$30)*($O22/('Form 1'!$B$31+'Form 1'!$G$31))</f>
        <v>#DIV/0!</v>
      </c>
      <c r="N22" s="229">
        <v>0</v>
      </c>
      <c r="O22" s="229">
        <v>0</v>
      </c>
      <c r="P22" s="230" t="s">
        <v>42</v>
      </c>
      <c r="Q22" s="262" t="e">
        <f>B22/('Form 1'!$C$25+'Form 1'!$H$25)</f>
        <v>#DIV/0!</v>
      </c>
      <c r="R22" s="262" t="e">
        <f>D22/('Form 1'!$C$26+'Form 1'!$H$26)</f>
        <v>#DIV/0!</v>
      </c>
      <c r="S22" s="262" t="e">
        <f>F22/('Form 1'!$C$27+'Form 1'!$H$27)</f>
        <v>#DIV/0!</v>
      </c>
      <c r="T22" s="262" t="e">
        <f>H22/('Form 1'!$C$28+'Form 1'!$H$28)</f>
        <v>#DIV/0!</v>
      </c>
      <c r="U22" s="262" t="e">
        <f>J22/('Form 1'!$C$29+'Form 1'!$H$29)</f>
        <v>#DIV/0!</v>
      </c>
      <c r="V22" s="263" t="e">
        <f>L22/('Form 1'!$C$30+'Form 1'!$H$30)</f>
        <v>#DIV/0!</v>
      </c>
      <c r="W22" s="206"/>
    </row>
    <row r="23" spans="1:23" ht="12">
      <c r="A23" s="145" t="s">
        <v>43</v>
      </c>
      <c r="B23" s="242" t="e">
        <f>($N23/$O23)*C23</f>
        <v>#DIV/0!</v>
      </c>
      <c r="C23" s="246" t="e">
        <f>('Form 1'!$B$25+'Form 1'!$G$25)*($O23/('Form 1'!$B$31+'Form 1'!$G$31))</f>
        <v>#DIV/0!</v>
      </c>
      <c r="D23" s="244" t="e">
        <f>($N23/$O23)*E23</f>
        <v>#DIV/0!</v>
      </c>
      <c r="E23" s="246" t="e">
        <f>('Form 1'!$B$26+'Form 1'!$G$26)*($O23/('Form 1'!$B$31+'Form 1'!$G$31))</f>
        <v>#DIV/0!</v>
      </c>
      <c r="F23" s="242" t="e">
        <f>($N23/$O23)*G23</f>
        <v>#DIV/0!</v>
      </c>
      <c r="G23" s="246" t="e">
        <f>('Form 1'!$B$27+'Form 1'!$G$27)*($O23/('Form 1'!$B$31+'Form 1'!$G$31))</f>
        <v>#DIV/0!</v>
      </c>
      <c r="H23" s="244" t="e">
        <f>($N23/$O23)*I23</f>
        <v>#DIV/0!</v>
      </c>
      <c r="I23" s="246" t="e">
        <f>('Form 1'!$B$28+'Form 1'!$G$28)*($O23/('Form 1'!$B$31+'Form 1'!$G$31))</f>
        <v>#DIV/0!</v>
      </c>
      <c r="J23" s="242" t="e">
        <f>($N23/$O23)*K23</f>
        <v>#DIV/0!</v>
      </c>
      <c r="K23" s="246" t="e">
        <f>('Form 1'!$B$29+'Form 1'!$G$29)*($O23/('Form 1'!$B$31+'Form 1'!$G$31))</f>
        <v>#DIV/0!</v>
      </c>
      <c r="L23" s="244" t="e">
        <f>($N23/$O23)*M23</f>
        <v>#DIV/0!</v>
      </c>
      <c r="M23" s="246" t="e">
        <f>('Form 1'!$B$30+'Form 1'!$G$30)*($O23/('Form 1'!$B$31+'Form 1'!$G$31))</f>
        <v>#DIV/0!</v>
      </c>
      <c r="N23" s="229">
        <v>0</v>
      </c>
      <c r="O23" s="229">
        <v>0</v>
      </c>
      <c r="P23" s="230" t="s">
        <v>43</v>
      </c>
      <c r="Q23" s="262" t="e">
        <f>B23/('Form 1'!$C$25+'Form 1'!$H$25)</f>
        <v>#DIV/0!</v>
      </c>
      <c r="R23" s="262" t="e">
        <f>D23/('Form 1'!$C$26+'Form 1'!$H$26)</f>
        <v>#DIV/0!</v>
      </c>
      <c r="S23" s="262" t="e">
        <f>F23/('Form 1'!$C$27+'Form 1'!$H$27)</f>
        <v>#DIV/0!</v>
      </c>
      <c r="T23" s="262" t="e">
        <f>H23/('Form 1'!$C$28+'Form 1'!$H$28)</f>
        <v>#DIV/0!</v>
      </c>
      <c r="U23" s="262" t="e">
        <f>J23/('Form 1'!$C$29+'Form 1'!$H$29)</f>
        <v>#DIV/0!</v>
      </c>
      <c r="V23" s="263" t="e">
        <f>L23/('Form 1'!$C$30+'Form 1'!$H$30)</f>
        <v>#DIV/0!</v>
      </c>
      <c r="W23" s="206"/>
    </row>
    <row r="24" spans="1:23" ht="12">
      <c r="A24" s="145" t="s">
        <v>44</v>
      </c>
      <c r="B24" s="245">
        <f>0.0765*('Form 1'!$C$25+'Form 1'!$H$25)</f>
        <v>0</v>
      </c>
      <c r="C24" s="246">
        <f>'Form 1'!$B$25+'Form 1'!$G$25</f>
        <v>0</v>
      </c>
      <c r="D24" s="247">
        <f>0.0765*('Form 1'!$C$26+'Form 1'!$H$26)</f>
        <v>0</v>
      </c>
      <c r="E24" s="246">
        <f>'Form 1'!$B$26+'Form 1'!$G$26</f>
        <v>0</v>
      </c>
      <c r="F24" s="245">
        <f>0.0765*('Form 1'!$C$27+'Form 1'!$H$27)</f>
        <v>0</v>
      </c>
      <c r="G24" s="246">
        <f>'Form 1'!$B$27+'Form 1'!$G$27</f>
        <v>0</v>
      </c>
      <c r="H24" s="247">
        <f>0.0765*('Form 1'!$C$28+'Form 1'!$H$28)</f>
        <v>0</v>
      </c>
      <c r="I24" s="246">
        <f>'Form 1'!$B$28+'Form 1'!$G$28</f>
        <v>0</v>
      </c>
      <c r="J24" s="245">
        <f>0.0765*('Form 1'!$C$29+'Form 1'!$H$29)</f>
        <v>0</v>
      </c>
      <c r="K24" s="246">
        <f>'Form 1'!$B$29+'Form 1'!$G$29</f>
        <v>0</v>
      </c>
      <c r="L24" s="247">
        <f>0.0765*('Form 1'!$C$30+'Form 1'!$H$30)</f>
        <v>0</v>
      </c>
      <c r="M24" s="246">
        <f>'Form 1'!$B$30+'Form 1'!$G$30</f>
        <v>0</v>
      </c>
      <c r="N24" s="228">
        <f>$B24+$D24+$F24+$H24+$J24+$L24</f>
        <v>0</v>
      </c>
      <c r="O24" s="227">
        <f t="shared" si="0"/>
        <v>0</v>
      </c>
      <c r="P24" s="230" t="s">
        <v>44</v>
      </c>
      <c r="Q24" s="262" t="e">
        <f>B24/('Form 1'!$C$25+'Form 1'!$H$25)</f>
        <v>#DIV/0!</v>
      </c>
      <c r="R24" s="262" t="e">
        <f>D24/('Form 1'!$C$26+'Form 1'!$H$26)</f>
        <v>#DIV/0!</v>
      </c>
      <c r="S24" s="262" t="e">
        <f>F24/('Form 1'!$C$27+'Form 1'!$H$27)</f>
        <v>#DIV/0!</v>
      </c>
      <c r="T24" s="262" t="e">
        <f>H24/('Form 1'!$C$28+'Form 1'!$H$28)</f>
        <v>#DIV/0!</v>
      </c>
      <c r="U24" s="262" t="e">
        <f>J24/('Form 1'!$C$29+'Form 1'!$H$29)</f>
        <v>#DIV/0!</v>
      </c>
      <c r="V24" s="263" t="e">
        <f>L24/('Form 1'!$C$30+'Form 1'!$H$30)</f>
        <v>#DIV/0!</v>
      </c>
      <c r="W24" s="206"/>
    </row>
    <row r="25" spans="1:23" ht="12">
      <c r="A25" s="145" t="s">
        <v>45</v>
      </c>
      <c r="B25" s="242" t="e">
        <f>($N25/$O25)*C25</f>
        <v>#DIV/0!</v>
      </c>
      <c r="C25" s="246" t="e">
        <f>('Form 1'!$B$25+'Form 1'!$G$25)*($O25/('Form 1'!$B$31+'Form 1'!$G$31))</f>
        <v>#DIV/0!</v>
      </c>
      <c r="D25" s="244" t="e">
        <f>($N25/$O25)*E25</f>
        <v>#DIV/0!</v>
      </c>
      <c r="E25" s="246" t="e">
        <f>('Form 1'!$B$26+'Form 1'!$G$26)*($O25/('Form 1'!$B$31+'Form 1'!$G$31))</f>
        <v>#DIV/0!</v>
      </c>
      <c r="F25" s="244" t="e">
        <f>($N25/$O25)*G25</f>
        <v>#DIV/0!</v>
      </c>
      <c r="G25" s="246" t="e">
        <f>('Form 1'!$B$27+'Form 1'!$G$27)*($O25/('Form 1'!$B$31+'Form 1'!$G$31))</f>
        <v>#DIV/0!</v>
      </c>
      <c r="H25" s="244" t="e">
        <f>($N25/$O25)*I25</f>
        <v>#DIV/0!</v>
      </c>
      <c r="I25" s="246" t="e">
        <f>('Form 1'!$B$28+'Form 1'!$G$28)*($O25/('Form 1'!$B$31+'Form 1'!$G$31))</f>
        <v>#DIV/0!</v>
      </c>
      <c r="J25" s="242" t="e">
        <f>($N25/$O25)*K25</f>
        <v>#DIV/0!</v>
      </c>
      <c r="K25" s="246" t="e">
        <f>('Form 1'!$B$29+'Form 1'!$G$29)*($O25/('Form 1'!$B$31+'Form 1'!$G$31))</f>
        <v>#DIV/0!</v>
      </c>
      <c r="L25" s="244" t="e">
        <f>($N25/$O25)*M25</f>
        <v>#DIV/0!</v>
      </c>
      <c r="M25" s="246" t="e">
        <f>('Form 1'!$B$30+'Form 1'!$G$30)*($O25/('Form 1'!$B$31+'Form 1'!$G$31))</f>
        <v>#DIV/0!</v>
      </c>
      <c r="N25" s="229">
        <v>0</v>
      </c>
      <c r="O25" s="229">
        <v>0</v>
      </c>
      <c r="P25" s="230" t="s">
        <v>45</v>
      </c>
      <c r="Q25" s="262" t="e">
        <f>B25/('Form 1'!$C$25+'Form 1'!$H$25)</f>
        <v>#DIV/0!</v>
      </c>
      <c r="R25" s="262" t="e">
        <f>D25/('Form 1'!$C$26+'Form 1'!$H$26)</f>
        <v>#DIV/0!</v>
      </c>
      <c r="S25" s="262" t="e">
        <f>F25/('Form 1'!$C$27+'Form 1'!$H$27)</f>
        <v>#DIV/0!</v>
      </c>
      <c r="T25" s="262" t="e">
        <f>H25/('Form 1'!$C$28+'Form 1'!$H$28)</f>
        <v>#DIV/0!</v>
      </c>
      <c r="U25" s="262" t="e">
        <f>J25/('Form 1'!$C$29+'Form 1'!$H$29)</f>
        <v>#DIV/0!</v>
      </c>
      <c r="V25" s="263" t="e">
        <f>L25/('Form 1'!$C$30+'Form 1'!$H$30)</f>
        <v>#DIV/0!</v>
      </c>
      <c r="W25" s="206"/>
    </row>
    <row r="26" spans="1:23" ht="12">
      <c r="A26" s="145" t="s">
        <v>46</v>
      </c>
      <c r="B26" s="252">
        <f>Q26*('Form 1'!$C$25+'Form 1'!$H$25)</f>
        <v>0</v>
      </c>
      <c r="C26" s="246" t="e">
        <f>('Form 1'!$B$25+'Form 1'!$G$25)*($O26/('Form 1'!$B$31+'Form 1'!$G$31))</f>
        <v>#DIV/0!</v>
      </c>
      <c r="D26" s="247">
        <f>R26*('Form 1'!$C$26+'Form 1'!$H$26)</f>
        <v>0</v>
      </c>
      <c r="E26" s="246" t="e">
        <f>('Form 1'!$B$26+'Form 1'!$G$26)*($O26/('Form 1'!$B$31+'Form 1'!$G$31))</f>
        <v>#DIV/0!</v>
      </c>
      <c r="F26" s="245">
        <f>S26*('Form 1'!$C$27+'Form 1'!$H$27)</f>
        <v>0</v>
      </c>
      <c r="G26" s="246" t="e">
        <f>('Form 1'!$B$27+'Form 1'!$G$27)*($O26/('Form 1'!$B$31+'Form 1'!$G$31))</f>
        <v>#DIV/0!</v>
      </c>
      <c r="H26" s="247">
        <f>T26*('Form 1'!$C$28+'Form 1'!$H$28)</f>
        <v>0</v>
      </c>
      <c r="I26" s="246" t="e">
        <f>('Form 1'!$B$28+'Form 1'!$G$28)*($O26/('Form 1'!$B$31+'Form 1'!$G$31))</f>
        <v>#DIV/0!</v>
      </c>
      <c r="J26" s="245">
        <f>U26*('Form 1'!$C$29+'Form 1'!$H$29)</f>
        <v>0</v>
      </c>
      <c r="K26" s="246" t="e">
        <f>('Form 1'!$B$29+'Form 1'!$G$29)*($O26/('Form 1'!$B$31+'Form 1'!$G$31))</f>
        <v>#DIV/0!</v>
      </c>
      <c r="L26" s="247">
        <f>V26*('Form 1'!$C$30+'Form 1'!$H$30)</f>
        <v>0</v>
      </c>
      <c r="M26" s="246" t="e">
        <f>('Form 1'!$B$30+'Form 1'!$G$30)*($O26/('Form 1'!$B$31+'Form 1'!$G$31))</f>
        <v>#DIV/0!</v>
      </c>
      <c r="N26" s="228">
        <f>$B26+$D26+$F26+$H26+$J26+$L26</f>
        <v>0</v>
      </c>
      <c r="O26" s="229">
        <f>'Form 1'!$B$31+'Form 1'!$G$31</f>
        <v>0</v>
      </c>
      <c r="P26" s="230" t="s">
        <v>46</v>
      </c>
      <c r="Q26" s="266">
        <v>0</v>
      </c>
      <c r="R26" s="266">
        <v>0</v>
      </c>
      <c r="S26" s="266">
        <v>0</v>
      </c>
      <c r="T26" s="266">
        <v>0</v>
      </c>
      <c r="U26" s="266">
        <v>0</v>
      </c>
      <c r="V26" s="267">
        <v>0</v>
      </c>
      <c r="W26" s="206"/>
    </row>
    <row r="27" spans="1:23" ht="12">
      <c r="A27" s="145" t="s">
        <v>47</v>
      </c>
      <c r="B27" s="252">
        <f>Q27*('Form 1'!$C$25+'Form 1'!$H$25)</f>
        <v>0</v>
      </c>
      <c r="C27" s="246" t="e">
        <f>('Form 1'!$B$25+'Form 1'!$G$25)*($O27/('Form 1'!$B$31+'Form 1'!$G$31))</f>
        <v>#DIV/0!</v>
      </c>
      <c r="D27" s="247">
        <f>R27*('Form 1'!$C$26+'Form 1'!$H$26)</f>
        <v>0</v>
      </c>
      <c r="E27" s="246" t="e">
        <f>('Form 1'!$B$26+'Form 1'!$G$26)*($O27/('Form 1'!$B$31+'Form 1'!$G$31))</f>
        <v>#DIV/0!</v>
      </c>
      <c r="F27" s="245">
        <f>S27*('Form 1'!$C$27+'Form 1'!$H$27)</f>
        <v>0</v>
      </c>
      <c r="G27" s="246" t="e">
        <f>('Form 1'!$B$27+'Form 1'!$G$27)*($O27/('Form 1'!$B$31+'Form 1'!$G$31))</f>
        <v>#DIV/0!</v>
      </c>
      <c r="H27" s="247">
        <f>T27*('Form 1'!$C$28+'Form 1'!$H$28)</f>
        <v>0</v>
      </c>
      <c r="I27" s="246" t="e">
        <f>('Form 1'!$B$28+'Form 1'!$G$28)*($O27/('Form 1'!$B$31+'Form 1'!$G$31))</f>
        <v>#DIV/0!</v>
      </c>
      <c r="J27" s="245">
        <f>U27*('Form 1'!$C$29+'Form 1'!$H$29)</f>
        <v>0</v>
      </c>
      <c r="K27" s="246" t="e">
        <f>('Form 1'!$B$29+'Form 1'!$G$29)*($O27/('Form 1'!$B$31+'Form 1'!$G$31))</f>
        <v>#DIV/0!</v>
      </c>
      <c r="L27" s="247">
        <f>V27*('Form 1'!$C$30+'Form 1'!$H$30)</f>
        <v>0</v>
      </c>
      <c r="M27" s="246" t="e">
        <f>('Form 1'!$B$30+'Form 1'!$G$30)*($O27/('Form 1'!$B$31+'Form 1'!$G$31))</f>
        <v>#DIV/0!</v>
      </c>
      <c r="N27" s="228">
        <f>$B27+$D27+$F27+$H27+$J27+$L27</f>
        <v>0</v>
      </c>
      <c r="O27" s="229">
        <f>'Form 1'!$B$31+'Form 1'!$G$31</f>
        <v>0</v>
      </c>
      <c r="P27" s="230" t="s">
        <v>47</v>
      </c>
      <c r="Q27" s="266">
        <v>0</v>
      </c>
      <c r="R27" s="266">
        <v>0</v>
      </c>
      <c r="S27" s="266">
        <v>0</v>
      </c>
      <c r="T27" s="266">
        <v>0</v>
      </c>
      <c r="U27" s="266">
        <v>0</v>
      </c>
      <c r="V27" s="267">
        <v>0</v>
      </c>
      <c r="W27" s="206"/>
    </row>
    <row r="28" spans="1:23" ht="12">
      <c r="A28" s="146" t="s">
        <v>48</v>
      </c>
      <c r="B28" s="253" t="e">
        <f>($N28/$O28)*C28</f>
        <v>#DIV/0!</v>
      </c>
      <c r="C28" s="246" t="e">
        <f>('Form 1'!$B$25+'Form 1'!$G$25)*($O28/('Form 1'!$B$31+'Form 1'!$G$31))</f>
        <v>#DIV/0!</v>
      </c>
      <c r="D28" s="254" t="e">
        <f>($N28/$O28)*E28</f>
        <v>#DIV/0!</v>
      </c>
      <c r="E28" s="246" t="e">
        <f>('Form 1'!$B$26+'Form 1'!$G$26)*($O28/('Form 1'!$B$31+'Form 1'!$G$31))</f>
        <v>#DIV/0!</v>
      </c>
      <c r="F28" s="255" t="e">
        <f>($N28/$O28)*G28</f>
        <v>#DIV/0!</v>
      </c>
      <c r="G28" s="246" t="e">
        <f>('Form 1'!$B$27+'Form 1'!$G$27)*($O28/('Form 1'!$B$31+'Form 1'!$G$31))</f>
        <v>#DIV/0!</v>
      </c>
      <c r="H28" s="255" t="e">
        <f>($N28/$O28)*I28</f>
        <v>#DIV/0!</v>
      </c>
      <c r="I28" s="246" t="e">
        <f>('Form 1'!$B$28+'Form 1'!$G$28)*($O28/('Form 1'!$B$31+'Form 1'!$G$31))</f>
        <v>#DIV/0!</v>
      </c>
      <c r="J28" s="254" t="e">
        <f>($N28/$O28)*K28</f>
        <v>#DIV/0!</v>
      </c>
      <c r="K28" s="246" t="e">
        <f>('Form 1'!$B$29+'Form 1'!$G$29)*($O28/('Form 1'!$B$31+'Form 1'!$G$31))</f>
        <v>#DIV/0!</v>
      </c>
      <c r="L28" s="252" t="e">
        <f>($N28/$O28)*M28</f>
        <v>#DIV/0!</v>
      </c>
      <c r="M28" s="246" t="e">
        <f>('Form 1'!$B$30+'Form 1'!$G$30)*($O28/('Form 1'!$B$31+'Form 1'!$G$31))</f>
        <v>#DIV/0!</v>
      </c>
      <c r="N28" s="229">
        <v>0</v>
      </c>
      <c r="O28" s="229">
        <v>0</v>
      </c>
      <c r="P28" s="230" t="s">
        <v>48</v>
      </c>
      <c r="Q28" s="262" t="e">
        <f>B28/('Form 1'!$C$25+'Form 1'!$H$25)</f>
        <v>#DIV/0!</v>
      </c>
      <c r="R28" s="262" t="e">
        <f>D28/('Form 1'!$C$26+'Form 1'!$H$26)</f>
        <v>#DIV/0!</v>
      </c>
      <c r="S28" s="262" t="e">
        <f>F28/('Form 1'!$C$27+'Form 1'!$H$27)</f>
        <v>#DIV/0!</v>
      </c>
      <c r="T28" s="262" t="e">
        <f>H28/('Form 1'!$C$28+'Form 1'!$H$28)</f>
        <v>#DIV/0!</v>
      </c>
      <c r="U28" s="262" t="e">
        <f>J28/('Form 1'!$C$29+'Form 1'!$H$29)</f>
        <v>#DIV/0!</v>
      </c>
      <c r="V28" s="263" t="e">
        <f>L28/('Form 1'!$C$30+'Form 1'!$H$30)</f>
        <v>#DIV/0!</v>
      </c>
      <c r="W28" s="206"/>
    </row>
    <row r="29" spans="1:23" thickBot="1">
      <c r="A29" s="143" t="s">
        <v>49</v>
      </c>
      <c r="B29" s="66" t="e">
        <f t="shared" ref="B29:L29" si="2">SUM(B18:B28)</f>
        <v>#DIV/0!</v>
      </c>
      <c r="C29" s="256" t="e">
        <f>MAX(C18:C28)</f>
        <v>#DIV/0!</v>
      </c>
      <c r="D29" s="249" t="e">
        <f t="shared" si="2"/>
        <v>#DIV/0!</v>
      </c>
      <c r="E29" s="248" t="e">
        <f>MAX(E18:E28)</f>
        <v>#DIV/0!</v>
      </c>
      <c r="F29" s="66" t="e">
        <f t="shared" si="2"/>
        <v>#DIV/0!</v>
      </c>
      <c r="G29" s="248" t="e">
        <f>MAX(G18:G28)</f>
        <v>#DIV/0!</v>
      </c>
      <c r="H29" s="249" t="e">
        <f t="shared" si="2"/>
        <v>#DIV/0!</v>
      </c>
      <c r="I29" s="256" t="e">
        <f>MAX(I18:I28)</f>
        <v>#DIV/0!</v>
      </c>
      <c r="J29" s="66" t="e">
        <f t="shared" si="2"/>
        <v>#DIV/0!</v>
      </c>
      <c r="K29" s="256" t="e">
        <f>MAX(K18:K28)</f>
        <v>#DIV/0!</v>
      </c>
      <c r="L29" s="249" t="e">
        <f t="shared" si="2"/>
        <v>#DIV/0!</v>
      </c>
      <c r="M29" s="256" t="e">
        <f>MAX(M18:M28)</f>
        <v>#DIV/0!</v>
      </c>
      <c r="N29" s="228" t="e">
        <f>$B29+$D29+$F29+$H29+$J29+$L29</f>
        <v>#DIV/0!</v>
      </c>
      <c r="O29" s="227" t="e">
        <f t="shared" si="0"/>
        <v>#DIV/0!</v>
      </c>
      <c r="P29" s="231" t="s">
        <v>49</v>
      </c>
      <c r="Q29" s="264" t="e">
        <f>B29/('Form 1'!$C$25+'Form 1'!$H$25)</f>
        <v>#DIV/0!</v>
      </c>
      <c r="R29" s="264" t="e">
        <f>D29/('Form 1'!$C$26+'Form 1'!$H$26)</f>
        <v>#DIV/0!</v>
      </c>
      <c r="S29" s="264" t="e">
        <f>F29/('Form 1'!$C$27+'Form 1'!$H$27)</f>
        <v>#DIV/0!</v>
      </c>
      <c r="T29" s="264" t="e">
        <f>H29/('Form 1'!$C$28+'Form 1'!$H$28)</f>
        <v>#DIV/0!</v>
      </c>
      <c r="U29" s="264" t="e">
        <f>J29/('Form 1'!$C$29+'Form 1'!$H$29)</f>
        <v>#DIV/0!</v>
      </c>
      <c r="V29" s="265" t="e">
        <f>L29/('Form 1'!$C$30+'Form 1'!$H$30)</f>
        <v>#DIV/0!</v>
      </c>
      <c r="W29" s="206"/>
    </row>
    <row r="30" spans="1:23" ht="14" thickTop="1" thickBot="1">
      <c r="A30" s="293" t="s">
        <v>138</v>
      </c>
      <c r="B30" s="235"/>
      <c r="C30" s="235"/>
      <c r="D30" s="235"/>
      <c r="E30" s="235"/>
      <c r="F30" s="235"/>
      <c r="G30" s="235"/>
      <c r="H30" s="235"/>
      <c r="I30" s="235"/>
      <c r="J30" s="236"/>
      <c r="K30" s="236"/>
      <c r="L30" s="236"/>
      <c r="M30" s="236"/>
      <c r="N30" s="237"/>
      <c r="O30" s="227"/>
      <c r="P30" s="234"/>
      <c r="Q30" s="225" t="s">
        <v>25</v>
      </c>
      <c r="R30" s="225" t="s">
        <v>26</v>
      </c>
      <c r="S30" s="225" t="s">
        <v>27</v>
      </c>
      <c r="T30" s="225" t="s">
        <v>72</v>
      </c>
      <c r="U30" s="225" t="s">
        <v>29</v>
      </c>
      <c r="V30" s="226" t="s">
        <v>30</v>
      </c>
      <c r="W30" s="206"/>
    </row>
    <row r="31" spans="1:23" ht="12">
      <c r="A31" s="144" t="s">
        <v>38</v>
      </c>
      <c r="B31" s="250">
        <f>B5+(B18*'Form 1'!$J$14)</f>
        <v>0</v>
      </c>
      <c r="C31" s="257">
        <f>'Form 1'!$B$33+'Form 1'!$G$33</f>
        <v>0</v>
      </c>
      <c r="D31" s="251">
        <f>D5+(D18*'Form 1'!$J$14)</f>
        <v>0</v>
      </c>
      <c r="E31" s="258">
        <f>'Form 1'!$B$34+'Form 1'!$G$34</f>
        <v>0</v>
      </c>
      <c r="F31" s="250">
        <f>F5+(F18*'Form 1'!$J$14)</f>
        <v>0</v>
      </c>
      <c r="G31" s="257">
        <f>'Form 1'!$B$35+'Form 1'!$G$35</f>
        <v>0</v>
      </c>
      <c r="H31" s="251">
        <f>H5+(H18*'Form 1'!$J$14)</f>
        <v>0</v>
      </c>
      <c r="I31" s="258">
        <f>'Form 1'!$B$36+'Form 1'!$G$36</f>
        <v>0</v>
      </c>
      <c r="J31" s="250">
        <f>J5+(J18*'Form 1'!$J$14)</f>
        <v>0</v>
      </c>
      <c r="K31" s="257">
        <f>'Form 1'!$B$37+'Form 1'!$G$37</f>
        <v>0</v>
      </c>
      <c r="L31" s="251">
        <f>L5+(L18*'Form 1'!$J$14)</f>
        <v>0</v>
      </c>
      <c r="M31" s="391">
        <f>'Form 1'!$B$38+'Form 1'!$G$38</f>
        <v>0</v>
      </c>
      <c r="N31" s="228">
        <f t="shared" ref="N31:N42" si="3">$B31+$D31+$F31+$H31+$J31+$L31</f>
        <v>0</v>
      </c>
      <c r="O31" s="227">
        <f t="shared" si="0"/>
        <v>0</v>
      </c>
      <c r="P31" s="230" t="s">
        <v>38</v>
      </c>
      <c r="Q31" s="262" t="e">
        <f>B31/('Form 1'!$C$33+'Form 1'!$H$33)</f>
        <v>#DIV/0!</v>
      </c>
      <c r="R31" s="262" t="e">
        <f>D31/('Form 1'!$C$34+'Form 1'!$H$34)</f>
        <v>#DIV/0!</v>
      </c>
      <c r="S31" s="262" t="e">
        <f>F31/('Form 1'!$C$35+'Form 1'!$H$35)</f>
        <v>#DIV/0!</v>
      </c>
      <c r="T31" s="262" t="e">
        <f>H31/('Form 1'!$C$36+'Form 1'!$H$36)</f>
        <v>#DIV/0!</v>
      </c>
      <c r="U31" s="262" t="e">
        <f>J31/('Form 1'!$C$37+'Form 1'!$H$37)</f>
        <v>#DIV/0!</v>
      </c>
      <c r="V31" s="263" t="e">
        <f>L31/('Form 1'!$C$38+'Form 1'!$H$38)</f>
        <v>#DIV/0!</v>
      </c>
      <c r="W31" s="206"/>
    </row>
    <row r="32" spans="1:23" ht="12">
      <c r="A32" s="145" t="s">
        <v>39</v>
      </c>
      <c r="B32" s="245" t="e">
        <f t="shared" ref="B32:M35" si="4">B6+B19</f>
        <v>#DIV/0!</v>
      </c>
      <c r="C32" s="246" t="e">
        <f t="shared" si="4"/>
        <v>#DIV/0!</v>
      </c>
      <c r="D32" s="247" t="e">
        <f t="shared" si="4"/>
        <v>#DIV/0!</v>
      </c>
      <c r="E32" s="259" t="e">
        <f t="shared" si="4"/>
        <v>#DIV/0!</v>
      </c>
      <c r="F32" s="245" t="e">
        <f t="shared" si="4"/>
        <v>#DIV/0!</v>
      </c>
      <c r="G32" s="246" t="e">
        <f t="shared" si="4"/>
        <v>#DIV/0!</v>
      </c>
      <c r="H32" s="247" t="e">
        <f t="shared" si="4"/>
        <v>#DIV/0!</v>
      </c>
      <c r="I32" s="259" t="e">
        <f t="shared" si="4"/>
        <v>#DIV/0!</v>
      </c>
      <c r="J32" s="245" t="e">
        <f t="shared" si="4"/>
        <v>#DIV/0!</v>
      </c>
      <c r="K32" s="246" t="e">
        <f t="shared" si="4"/>
        <v>#DIV/0!</v>
      </c>
      <c r="L32" s="247" t="e">
        <f t="shared" si="4"/>
        <v>#DIV/0!</v>
      </c>
      <c r="M32" s="339" t="e">
        <f t="shared" si="4"/>
        <v>#DIV/0!</v>
      </c>
      <c r="N32" s="228" t="e">
        <f t="shared" si="3"/>
        <v>#DIV/0!</v>
      </c>
      <c r="O32" s="227" t="e">
        <f t="shared" si="0"/>
        <v>#DIV/0!</v>
      </c>
      <c r="P32" s="230" t="s">
        <v>39</v>
      </c>
      <c r="Q32" s="262" t="e">
        <f>B32/('Form 1'!$C$33+'Form 1'!$H$33)</f>
        <v>#DIV/0!</v>
      </c>
      <c r="R32" s="262" t="e">
        <f>D32/('Form 1'!$C$34+'Form 1'!$H$34)</f>
        <v>#DIV/0!</v>
      </c>
      <c r="S32" s="262" t="e">
        <f>F32/('Form 1'!$C$35+'Form 1'!$H$35)</f>
        <v>#DIV/0!</v>
      </c>
      <c r="T32" s="262" t="e">
        <f>H32/('Form 1'!$C$36+'Form 1'!$H$36)</f>
        <v>#DIV/0!</v>
      </c>
      <c r="U32" s="262" t="e">
        <f>J32/('Form 1'!$C$37+'Form 1'!$H$37)</f>
        <v>#DIV/0!</v>
      </c>
      <c r="V32" s="263" t="e">
        <f>L32/('Form 1'!$C$38+'Form 1'!$H$38)</f>
        <v>#DIV/0!</v>
      </c>
      <c r="W32" s="206"/>
    </row>
    <row r="33" spans="1:23" ht="12">
      <c r="A33" s="145" t="s">
        <v>40</v>
      </c>
      <c r="B33" s="245" t="e">
        <f t="shared" si="4"/>
        <v>#DIV/0!</v>
      </c>
      <c r="C33" s="246" t="e">
        <f t="shared" si="4"/>
        <v>#DIV/0!</v>
      </c>
      <c r="D33" s="247" t="e">
        <f t="shared" si="4"/>
        <v>#DIV/0!</v>
      </c>
      <c r="E33" s="259" t="e">
        <f t="shared" si="4"/>
        <v>#DIV/0!</v>
      </c>
      <c r="F33" s="245" t="e">
        <f t="shared" si="4"/>
        <v>#DIV/0!</v>
      </c>
      <c r="G33" s="246" t="e">
        <f t="shared" si="4"/>
        <v>#DIV/0!</v>
      </c>
      <c r="H33" s="247" t="e">
        <f t="shared" si="4"/>
        <v>#DIV/0!</v>
      </c>
      <c r="I33" s="259" t="e">
        <f t="shared" si="4"/>
        <v>#DIV/0!</v>
      </c>
      <c r="J33" s="245" t="e">
        <f t="shared" si="4"/>
        <v>#DIV/0!</v>
      </c>
      <c r="K33" s="246" t="e">
        <f t="shared" si="4"/>
        <v>#DIV/0!</v>
      </c>
      <c r="L33" s="247" t="e">
        <f t="shared" si="4"/>
        <v>#DIV/0!</v>
      </c>
      <c r="M33" s="339" t="e">
        <f t="shared" si="4"/>
        <v>#DIV/0!</v>
      </c>
      <c r="N33" s="228" t="e">
        <f t="shared" si="3"/>
        <v>#DIV/0!</v>
      </c>
      <c r="O33" s="227" t="e">
        <f t="shared" si="0"/>
        <v>#DIV/0!</v>
      </c>
      <c r="P33" s="230" t="s">
        <v>40</v>
      </c>
      <c r="Q33" s="262" t="e">
        <f>B33/('Form 1'!$C$33+'Form 1'!$H$33)</f>
        <v>#DIV/0!</v>
      </c>
      <c r="R33" s="262" t="e">
        <f>D33/('Form 1'!$C$34+'Form 1'!$H$34)</f>
        <v>#DIV/0!</v>
      </c>
      <c r="S33" s="262" t="e">
        <f>F33/('Form 1'!$C$35+'Form 1'!$H$35)</f>
        <v>#DIV/0!</v>
      </c>
      <c r="T33" s="262" t="e">
        <f>H33/('Form 1'!$C$36+'Form 1'!$H$36)</f>
        <v>#DIV/0!</v>
      </c>
      <c r="U33" s="262" t="e">
        <f>J33/('Form 1'!$C$37+'Form 1'!$H$37)</f>
        <v>#DIV/0!</v>
      </c>
      <c r="V33" s="263" t="e">
        <f>L33/('Form 1'!$C$38+'Form 1'!$H$38)</f>
        <v>#DIV/0!</v>
      </c>
      <c r="W33" s="206"/>
    </row>
    <row r="34" spans="1:23" ht="26.5" customHeight="1">
      <c r="A34" s="414" t="s">
        <v>157</v>
      </c>
      <c r="B34" s="245" t="e">
        <f t="shared" si="4"/>
        <v>#DIV/0!</v>
      </c>
      <c r="C34" s="246" t="e">
        <f t="shared" si="4"/>
        <v>#DIV/0!</v>
      </c>
      <c r="D34" s="247" t="e">
        <f t="shared" si="4"/>
        <v>#DIV/0!</v>
      </c>
      <c r="E34" s="259" t="e">
        <f t="shared" si="4"/>
        <v>#DIV/0!</v>
      </c>
      <c r="F34" s="245" t="e">
        <f t="shared" si="4"/>
        <v>#DIV/0!</v>
      </c>
      <c r="G34" s="246" t="e">
        <f t="shared" si="4"/>
        <v>#DIV/0!</v>
      </c>
      <c r="H34" s="247" t="e">
        <f t="shared" si="4"/>
        <v>#DIV/0!</v>
      </c>
      <c r="I34" s="259" t="e">
        <f t="shared" si="4"/>
        <v>#DIV/0!</v>
      </c>
      <c r="J34" s="245" t="e">
        <f t="shared" si="4"/>
        <v>#DIV/0!</v>
      </c>
      <c r="K34" s="246" t="e">
        <f t="shared" si="4"/>
        <v>#DIV/0!</v>
      </c>
      <c r="L34" s="247" t="e">
        <f t="shared" si="4"/>
        <v>#DIV/0!</v>
      </c>
      <c r="M34" s="339" t="e">
        <f t="shared" si="4"/>
        <v>#DIV/0!</v>
      </c>
      <c r="N34" s="228" t="e">
        <f t="shared" si="3"/>
        <v>#DIV/0!</v>
      </c>
      <c r="O34" s="227" t="e">
        <f t="shared" si="0"/>
        <v>#DIV/0!</v>
      </c>
      <c r="P34" s="413" t="s">
        <v>157</v>
      </c>
      <c r="Q34" s="262" t="e">
        <f>B34/('Form 1'!$C$33+'Form 1'!$H$33)</f>
        <v>#DIV/0!</v>
      </c>
      <c r="R34" s="262" t="e">
        <f>D34/('Form 1'!$C$34+'Form 1'!$H$34)</f>
        <v>#DIV/0!</v>
      </c>
      <c r="S34" s="262" t="e">
        <f>F34/('Form 1'!$C$35+'Form 1'!$H$35)</f>
        <v>#DIV/0!</v>
      </c>
      <c r="T34" s="262" t="e">
        <f>H34/('Form 1'!$C$36+'Form 1'!$H$36)</f>
        <v>#DIV/0!</v>
      </c>
      <c r="U34" s="262" t="e">
        <f>J34/('Form 1'!$C$37+'Form 1'!$H$37)</f>
        <v>#DIV/0!</v>
      </c>
      <c r="V34" s="263" t="e">
        <f>L34/('Form 1'!$C$38+'Form 1'!$H$38)</f>
        <v>#DIV/0!</v>
      </c>
      <c r="W34" s="206"/>
    </row>
    <row r="35" spans="1:23" ht="12">
      <c r="A35" s="145" t="s">
        <v>42</v>
      </c>
      <c r="B35" s="245" t="e">
        <f t="shared" si="4"/>
        <v>#DIV/0!</v>
      </c>
      <c r="C35" s="246" t="e">
        <f t="shared" si="4"/>
        <v>#DIV/0!</v>
      </c>
      <c r="D35" s="247" t="e">
        <f t="shared" si="4"/>
        <v>#DIV/0!</v>
      </c>
      <c r="E35" s="259" t="e">
        <f t="shared" si="4"/>
        <v>#DIV/0!</v>
      </c>
      <c r="F35" s="245" t="e">
        <f t="shared" si="4"/>
        <v>#DIV/0!</v>
      </c>
      <c r="G35" s="246" t="e">
        <f t="shared" si="4"/>
        <v>#DIV/0!</v>
      </c>
      <c r="H35" s="247" t="e">
        <f t="shared" si="4"/>
        <v>#DIV/0!</v>
      </c>
      <c r="I35" s="259" t="e">
        <f t="shared" si="4"/>
        <v>#DIV/0!</v>
      </c>
      <c r="J35" s="245" t="e">
        <f t="shared" si="4"/>
        <v>#DIV/0!</v>
      </c>
      <c r="K35" s="246" t="e">
        <f t="shared" si="4"/>
        <v>#DIV/0!</v>
      </c>
      <c r="L35" s="247" t="e">
        <f t="shared" si="4"/>
        <v>#DIV/0!</v>
      </c>
      <c r="M35" s="339" t="e">
        <f t="shared" si="4"/>
        <v>#DIV/0!</v>
      </c>
      <c r="N35" s="228" t="e">
        <f t="shared" si="3"/>
        <v>#DIV/0!</v>
      </c>
      <c r="O35" s="227" t="e">
        <f t="shared" si="0"/>
        <v>#DIV/0!</v>
      </c>
      <c r="P35" s="230" t="s">
        <v>42</v>
      </c>
      <c r="Q35" s="262" t="e">
        <f>B35/('Form 1'!$C$33+'Form 1'!$H$33)</f>
        <v>#DIV/0!</v>
      </c>
      <c r="R35" s="262" t="e">
        <f>D35/('Form 1'!$C$34+'Form 1'!$H$34)</f>
        <v>#DIV/0!</v>
      </c>
      <c r="S35" s="262" t="e">
        <f>F35/('Form 1'!$C$35+'Form 1'!$H$35)</f>
        <v>#DIV/0!</v>
      </c>
      <c r="T35" s="262" t="e">
        <f>H35/('Form 1'!$C$36+'Form 1'!$H$36)</f>
        <v>#DIV/0!</v>
      </c>
      <c r="U35" s="262" t="e">
        <f>J35/('Form 1'!$C$37+'Form 1'!$H$37)</f>
        <v>#DIV/0!</v>
      </c>
      <c r="V35" s="263" t="e">
        <f>L35/('Form 1'!$C$38+'Form 1'!$H$38)</f>
        <v>#DIV/0!</v>
      </c>
      <c r="W35" s="206"/>
    </row>
    <row r="36" spans="1:23" ht="12">
      <c r="A36" s="145" t="s">
        <v>43</v>
      </c>
      <c r="B36" s="242" t="e">
        <f t="shared" ref="B36:M36" si="5">B23+B10</f>
        <v>#DIV/0!</v>
      </c>
      <c r="C36" s="260" t="e">
        <f t="shared" si="5"/>
        <v>#DIV/0!</v>
      </c>
      <c r="D36" s="244" t="e">
        <f t="shared" si="5"/>
        <v>#DIV/0!</v>
      </c>
      <c r="E36" s="261" t="e">
        <f t="shared" si="5"/>
        <v>#DIV/0!</v>
      </c>
      <c r="F36" s="242" t="e">
        <f t="shared" si="5"/>
        <v>#DIV/0!</v>
      </c>
      <c r="G36" s="260" t="e">
        <f t="shared" si="5"/>
        <v>#DIV/0!</v>
      </c>
      <c r="H36" s="244" t="e">
        <f t="shared" si="5"/>
        <v>#DIV/0!</v>
      </c>
      <c r="I36" s="261" t="e">
        <f t="shared" si="5"/>
        <v>#DIV/0!</v>
      </c>
      <c r="J36" s="242" t="e">
        <f t="shared" si="5"/>
        <v>#DIV/0!</v>
      </c>
      <c r="K36" s="260" t="e">
        <f t="shared" si="5"/>
        <v>#DIV/0!</v>
      </c>
      <c r="L36" s="244" t="e">
        <f t="shared" si="5"/>
        <v>#DIV/0!</v>
      </c>
      <c r="M36" s="338" t="e">
        <f t="shared" si="5"/>
        <v>#DIV/0!</v>
      </c>
      <c r="N36" s="228" t="e">
        <f t="shared" si="3"/>
        <v>#DIV/0!</v>
      </c>
      <c r="O36" s="227" t="e">
        <f t="shared" si="0"/>
        <v>#DIV/0!</v>
      </c>
      <c r="P36" s="230" t="s">
        <v>43</v>
      </c>
      <c r="Q36" s="262" t="e">
        <f>B36/('Form 1'!$C$33+'Form 1'!$H$33)</f>
        <v>#DIV/0!</v>
      </c>
      <c r="R36" s="262" t="e">
        <f>D36/('Form 1'!$C$34+'Form 1'!$H$34)</f>
        <v>#DIV/0!</v>
      </c>
      <c r="S36" s="262" t="e">
        <f>F36/('Form 1'!$C$35+'Form 1'!$H$35)</f>
        <v>#DIV/0!</v>
      </c>
      <c r="T36" s="262" t="e">
        <f>H36/('Form 1'!$C$36+'Form 1'!$H$36)</f>
        <v>#DIV/0!</v>
      </c>
      <c r="U36" s="262" t="e">
        <f>J36/('Form 1'!$C$37+'Form 1'!$H$37)</f>
        <v>#DIV/0!</v>
      </c>
      <c r="V36" s="263" t="e">
        <f>L36/('Form 1'!$C$38+'Form 1'!$H$38)</f>
        <v>#DIV/0!</v>
      </c>
      <c r="W36" s="206"/>
    </row>
    <row r="37" spans="1:23" ht="12">
      <c r="A37" s="145" t="s">
        <v>44</v>
      </c>
      <c r="B37" s="245">
        <f>0.0765*('Form 1'!$C$33+'Form 1'!$H$33)</f>
        <v>0</v>
      </c>
      <c r="C37" s="246">
        <f>'Form 1'!$B$33+'Form 1'!$G$33</f>
        <v>0</v>
      </c>
      <c r="D37" s="247">
        <f>0.0765*('Form 1'!$C$34+'Form 1'!$H$34)</f>
        <v>0</v>
      </c>
      <c r="E37" s="259">
        <f>'Form 1'!$B$34+'Form 1'!$G$34</f>
        <v>0</v>
      </c>
      <c r="F37" s="245">
        <f>0.0765*('Form 1'!$C$35+'Form 1'!$H$35)</f>
        <v>0</v>
      </c>
      <c r="G37" s="246">
        <f>'Form 1'!$B$35+'Form 1'!$G$35</f>
        <v>0</v>
      </c>
      <c r="H37" s="247">
        <f>0.0765*('Form 1'!$C$36+'Form 1'!$H$36)</f>
        <v>0</v>
      </c>
      <c r="I37" s="259">
        <f>'Form 1'!$B$36+'Form 1'!$G$36</f>
        <v>0</v>
      </c>
      <c r="J37" s="245">
        <f>0.0765*('Form 1'!$C$37+'Form 1'!$H$37)</f>
        <v>0</v>
      </c>
      <c r="K37" s="246">
        <f>'Form 1'!$B$37+'Form 1'!$G$37</f>
        <v>0</v>
      </c>
      <c r="L37" s="247">
        <f>0.0765*('Form 1'!$C$38+'Form 1'!$H$38)</f>
        <v>0</v>
      </c>
      <c r="M37" s="339">
        <f>'Form 1'!$B$38+'Form 1'!$G$38</f>
        <v>0</v>
      </c>
      <c r="N37" s="228">
        <f t="shared" si="3"/>
        <v>0</v>
      </c>
      <c r="O37" s="227">
        <f t="shared" si="0"/>
        <v>0</v>
      </c>
      <c r="P37" s="230" t="s">
        <v>44</v>
      </c>
      <c r="Q37" s="262" t="e">
        <f>B37/('Form 1'!$C$33+'Form 1'!$H$33)</f>
        <v>#DIV/0!</v>
      </c>
      <c r="R37" s="262" t="e">
        <f>D37/('Form 1'!$C$34+'Form 1'!$H$34)</f>
        <v>#DIV/0!</v>
      </c>
      <c r="S37" s="262" t="e">
        <f>F37/('Form 1'!$C$35+'Form 1'!$H$35)</f>
        <v>#DIV/0!</v>
      </c>
      <c r="T37" s="262" t="e">
        <f>H37/('Form 1'!$C$36+'Form 1'!$H$36)</f>
        <v>#DIV/0!</v>
      </c>
      <c r="U37" s="262" t="e">
        <f>J37/('Form 1'!$C$37+'Form 1'!$H$37)</f>
        <v>#DIV/0!</v>
      </c>
      <c r="V37" s="263" t="e">
        <f>L37/('Form 1'!$C$38+'Form 1'!$H$38)</f>
        <v>#DIV/0!</v>
      </c>
      <c r="W37" s="206"/>
    </row>
    <row r="38" spans="1:23" ht="12">
      <c r="A38" s="145" t="s">
        <v>45</v>
      </c>
      <c r="B38" s="242" t="e">
        <f t="shared" ref="B38:M38" si="6">B25+B12</f>
        <v>#DIV/0!</v>
      </c>
      <c r="C38" s="260" t="e">
        <f t="shared" si="6"/>
        <v>#DIV/0!</v>
      </c>
      <c r="D38" s="244" t="e">
        <f t="shared" si="6"/>
        <v>#DIV/0!</v>
      </c>
      <c r="E38" s="261" t="e">
        <f t="shared" si="6"/>
        <v>#DIV/0!</v>
      </c>
      <c r="F38" s="242" t="e">
        <f t="shared" si="6"/>
        <v>#DIV/0!</v>
      </c>
      <c r="G38" s="260" t="e">
        <f t="shared" si="6"/>
        <v>#DIV/0!</v>
      </c>
      <c r="H38" s="244" t="e">
        <f t="shared" si="6"/>
        <v>#DIV/0!</v>
      </c>
      <c r="I38" s="261" t="e">
        <f t="shared" si="6"/>
        <v>#DIV/0!</v>
      </c>
      <c r="J38" s="242" t="e">
        <f t="shared" si="6"/>
        <v>#DIV/0!</v>
      </c>
      <c r="K38" s="260" t="e">
        <f t="shared" si="6"/>
        <v>#DIV/0!</v>
      </c>
      <c r="L38" s="244" t="e">
        <f t="shared" si="6"/>
        <v>#DIV/0!</v>
      </c>
      <c r="M38" s="338" t="e">
        <f t="shared" si="6"/>
        <v>#DIV/0!</v>
      </c>
      <c r="N38" s="228" t="e">
        <f t="shared" si="3"/>
        <v>#DIV/0!</v>
      </c>
      <c r="O38" s="227" t="e">
        <f t="shared" si="0"/>
        <v>#DIV/0!</v>
      </c>
      <c r="P38" s="230" t="s">
        <v>45</v>
      </c>
      <c r="Q38" s="262" t="e">
        <f>B38/('Form 1'!$C$33+'Form 1'!$H$33)</f>
        <v>#DIV/0!</v>
      </c>
      <c r="R38" s="262" t="e">
        <f>D38/('Form 1'!$C$34+'Form 1'!$H$34)</f>
        <v>#DIV/0!</v>
      </c>
      <c r="S38" s="262" t="e">
        <f>F38/('Form 1'!$C$35+'Form 1'!$H$35)</f>
        <v>#DIV/0!</v>
      </c>
      <c r="T38" s="262" t="e">
        <f>H38/('Form 1'!$C$36+'Form 1'!$H$36)</f>
        <v>#DIV/0!</v>
      </c>
      <c r="U38" s="262" t="e">
        <f>J38/('Form 1'!$C$37+'Form 1'!$H$37)</f>
        <v>#DIV/0!</v>
      </c>
      <c r="V38" s="263" t="e">
        <f>L38/('Form 1'!$C$38+'Form 1'!$H$38)</f>
        <v>#DIV/0!</v>
      </c>
      <c r="W38" s="206"/>
    </row>
    <row r="39" spans="1:23" ht="12">
      <c r="A39" s="145" t="s">
        <v>46</v>
      </c>
      <c r="B39" s="245">
        <f>B13+(B26*'Form 1'!$J$14)</f>
        <v>0</v>
      </c>
      <c r="C39" s="246">
        <f>'Form 1'!$B$33+'Form 1'!$G$33</f>
        <v>0</v>
      </c>
      <c r="D39" s="247">
        <f>D13+(D26*'Form 1'!$J$14)</f>
        <v>0</v>
      </c>
      <c r="E39" s="259">
        <f>'Form 1'!$B$34+'Form 1'!$G$34</f>
        <v>0</v>
      </c>
      <c r="F39" s="245">
        <f>F13+(F26*'Form 1'!$J$14)</f>
        <v>0</v>
      </c>
      <c r="G39" s="246">
        <f>'Form 1'!$B$35+'Form 1'!$G$35</f>
        <v>0</v>
      </c>
      <c r="H39" s="247">
        <f>H13+(H26*'Form 1'!$J$14)</f>
        <v>0</v>
      </c>
      <c r="I39" s="259">
        <f>'Form 1'!$B$36+'Form 1'!$G$36</f>
        <v>0</v>
      </c>
      <c r="J39" s="245">
        <f>J13+(J26*'Form 1'!$J$14)</f>
        <v>0</v>
      </c>
      <c r="K39" s="246">
        <f>'Form 1'!$B$37+'Form 1'!$G$37</f>
        <v>0</v>
      </c>
      <c r="L39" s="247">
        <f>L13+(L26*'Form 1'!$J$14)</f>
        <v>0</v>
      </c>
      <c r="M39" s="339">
        <f>'Form 1'!$B$38+'Form 1'!$G$38</f>
        <v>0</v>
      </c>
      <c r="N39" s="228">
        <f t="shared" si="3"/>
        <v>0</v>
      </c>
      <c r="O39" s="227">
        <f t="shared" si="0"/>
        <v>0</v>
      </c>
      <c r="P39" s="230" t="s">
        <v>46</v>
      </c>
      <c r="Q39" s="262" t="e">
        <f>B39/('Form 1'!$C$33+'Form 1'!$H$33)</f>
        <v>#DIV/0!</v>
      </c>
      <c r="R39" s="262" t="e">
        <f>D39/('Form 1'!$C$34+'Form 1'!$H$34)</f>
        <v>#DIV/0!</v>
      </c>
      <c r="S39" s="262" t="e">
        <f>F39/('Form 1'!$C$35+'Form 1'!$H$35)</f>
        <v>#DIV/0!</v>
      </c>
      <c r="T39" s="262" t="e">
        <f>H39/('Form 1'!$C$36+'Form 1'!$H$36)</f>
        <v>#DIV/0!</v>
      </c>
      <c r="U39" s="262" t="e">
        <f>J39/('Form 1'!$C$37+'Form 1'!$H$37)</f>
        <v>#DIV/0!</v>
      </c>
      <c r="V39" s="263" t="e">
        <f>L39/('Form 1'!$C$38+'Form 1'!$H$38)</f>
        <v>#DIV/0!</v>
      </c>
      <c r="W39" s="206"/>
    </row>
    <row r="40" spans="1:23" ht="12">
      <c r="A40" s="145" t="s">
        <v>47</v>
      </c>
      <c r="B40" s="245">
        <f>B14+(B27*'Form 1'!$J$14)</f>
        <v>0</v>
      </c>
      <c r="C40" s="246">
        <f>'Form 1'!$B$33+'Form 1'!$G$33</f>
        <v>0</v>
      </c>
      <c r="D40" s="247">
        <f>D14+(D27*'Form 1'!$J$14)</f>
        <v>0</v>
      </c>
      <c r="E40" s="259">
        <f>'Form 1'!$B$34+'Form 1'!$G$34</f>
        <v>0</v>
      </c>
      <c r="F40" s="245">
        <f>F14+(F27*'Form 1'!$J$14)</f>
        <v>0</v>
      </c>
      <c r="G40" s="246">
        <f>'Form 1'!$B$35+'Form 1'!$G$35</f>
        <v>0</v>
      </c>
      <c r="H40" s="247">
        <f>H14+(H27*'Form 1'!$J$14)</f>
        <v>0</v>
      </c>
      <c r="I40" s="259">
        <f>'Form 1'!$B$36+'Form 1'!$G$36</f>
        <v>0</v>
      </c>
      <c r="J40" s="245">
        <f>J14+(J27*'Form 1'!$J$14)</f>
        <v>0</v>
      </c>
      <c r="K40" s="246">
        <f>'Form 1'!$B$37+'Form 1'!$G$37</f>
        <v>0</v>
      </c>
      <c r="L40" s="247">
        <f>L14+(L27*'Form 1'!$J$14)</f>
        <v>0</v>
      </c>
      <c r="M40" s="339">
        <f>'Form 1'!$B$38+'Form 1'!$G$38</f>
        <v>0</v>
      </c>
      <c r="N40" s="228">
        <f t="shared" si="3"/>
        <v>0</v>
      </c>
      <c r="O40" s="227">
        <f t="shared" si="0"/>
        <v>0</v>
      </c>
      <c r="P40" s="230" t="s">
        <v>47</v>
      </c>
      <c r="Q40" s="262" t="e">
        <f>B40/('Form 1'!$C$33+'Form 1'!$H$33)</f>
        <v>#DIV/0!</v>
      </c>
      <c r="R40" s="262" t="e">
        <f>D40/('Form 1'!$C$34+'Form 1'!$H$34)</f>
        <v>#DIV/0!</v>
      </c>
      <c r="S40" s="262" t="e">
        <f>F40/('Form 1'!$C$35+'Form 1'!$H$35)</f>
        <v>#DIV/0!</v>
      </c>
      <c r="T40" s="262" t="e">
        <f>H40/('Form 1'!$C$36+'Form 1'!$H$36)</f>
        <v>#DIV/0!</v>
      </c>
      <c r="U40" s="262" t="e">
        <f>J40/('Form 1'!$C$37+'Form 1'!$H$37)</f>
        <v>#DIV/0!</v>
      </c>
      <c r="V40" s="263" t="e">
        <f>L40/('Form 1'!$C$38+'Form 1'!$H$38)</f>
        <v>#DIV/0!</v>
      </c>
      <c r="W40" s="206"/>
    </row>
    <row r="41" spans="1:23" ht="12">
      <c r="A41" s="146" t="s">
        <v>48</v>
      </c>
      <c r="B41" s="245" t="e">
        <f t="shared" ref="B41:L41" si="7">B15+B28</f>
        <v>#DIV/0!</v>
      </c>
      <c r="C41" s="246" t="e">
        <f>C28+C15</f>
        <v>#DIV/0!</v>
      </c>
      <c r="D41" s="245" t="e">
        <f t="shared" si="7"/>
        <v>#DIV/0!</v>
      </c>
      <c r="E41" s="246" t="e">
        <f>E28+E15</f>
        <v>#DIV/0!</v>
      </c>
      <c r="F41" s="245" t="e">
        <f t="shared" si="7"/>
        <v>#DIV/0!</v>
      </c>
      <c r="G41" s="246" t="e">
        <f>G28+G15</f>
        <v>#DIV/0!</v>
      </c>
      <c r="H41" s="245" t="e">
        <f t="shared" si="7"/>
        <v>#DIV/0!</v>
      </c>
      <c r="I41" s="246" t="e">
        <f>I28+I15</f>
        <v>#DIV/0!</v>
      </c>
      <c r="J41" s="245" t="e">
        <f t="shared" si="7"/>
        <v>#DIV/0!</v>
      </c>
      <c r="K41" s="246" t="e">
        <f>K28+K15</f>
        <v>#DIV/0!</v>
      </c>
      <c r="L41" s="245" t="e">
        <f t="shared" si="7"/>
        <v>#DIV/0!</v>
      </c>
      <c r="M41" s="389" t="e">
        <f>M28+M15</f>
        <v>#DIV/0!</v>
      </c>
      <c r="N41" s="228" t="e">
        <f t="shared" si="3"/>
        <v>#DIV/0!</v>
      </c>
      <c r="O41" s="227" t="e">
        <f t="shared" si="0"/>
        <v>#DIV/0!</v>
      </c>
      <c r="P41" s="230" t="s">
        <v>48</v>
      </c>
      <c r="Q41" s="262" t="e">
        <f>B41/('Form 1'!$C$33+'Form 1'!$H$33)</f>
        <v>#DIV/0!</v>
      </c>
      <c r="R41" s="262" t="e">
        <f>D41/('Form 1'!$C$34+'Form 1'!$H$34)</f>
        <v>#DIV/0!</v>
      </c>
      <c r="S41" s="262" t="e">
        <f>F41/('Form 1'!$C$35+'Form 1'!$H$35)</f>
        <v>#DIV/0!</v>
      </c>
      <c r="T41" s="262" t="e">
        <f>H41/('Form 1'!$C$36+'Form 1'!$H$36)</f>
        <v>#DIV/0!</v>
      </c>
      <c r="U41" s="262" t="e">
        <f>J41/('Form 1'!$C$37+'Form 1'!$H$37)</f>
        <v>#DIV/0!</v>
      </c>
      <c r="V41" s="263" t="e">
        <f>L41/('Form 1'!$C$38+'Form 1'!$H$38)</f>
        <v>#DIV/0!</v>
      </c>
      <c r="W41" s="206"/>
    </row>
    <row r="42" spans="1:23" thickBot="1">
      <c r="A42" s="143" t="s">
        <v>49</v>
      </c>
      <c r="B42" s="66" t="e">
        <f t="shared" ref="B42:L42" si="8">SUM(B31:B41)</f>
        <v>#DIV/0!</v>
      </c>
      <c r="C42" s="256" t="e">
        <f>MAX(C31:C41)</f>
        <v>#DIV/0!</v>
      </c>
      <c r="D42" s="249" t="e">
        <f t="shared" si="8"/>
        <v>#DIV/0!</v>
      </c>
      <c r="E42" s="256" t="e">
        <f>MAX(E31:E41)</f>
        <v>#DIV/0!</v>
      </c>
      <c r="F42" s="66" t="e">
        <f t="shared" si="8"/>
        <v>#DIV/0!</v>
      </c>
      <c r="G42" s="256" t="e">
        <f>MAX(G31:G41)</f>
        <v>#DIV/0!</v>
      </c>
      <c r="H42" s="249" t="e">
        <f t="shared" si="8"/>
        <v>#DIV/0!</v>
      </c>
      <c r="I42" s="256" t="e">
        <f>MAX(I31:I41)</f>
        <v>#DIV/0!</v>
      </c>
      <c r="J42" s="66" t="e">
        <f t="shared" si="8"/>
        <v>#DIV/0!</v>
      </c>
      <c r="K42" s="256" t="e">
        <f>MAX(K31:K41)</f>
        <v>#DIV/0!</v>
      </c>
      <c r="L42" s="249" t="e">
        <f t="shared" si="8"/>
        <v>#DIV/0!</v>
      </c>
      <c r="M42" s="390" t="e">
        <f>MAX(M31:M41)</f>
        <v>#DIV/0!</v>
      </c>
      <c r="N42" s="228" t="e">
        <f t="shared" si="3"/>
        <v>#DIV/0!</v>
      </c>
      <c r="O42" s="227" t="e">
        <f t="shared" si="0"/>
        <v>#DIV/0!</v>
      </c>
      <c r="P42" s="231" t="s">
        <v>49</v>
      </c>
      <c r="Q42" s="264" t="e">
        <f>B42/('Form 1'!$C$33+'Form 1'!$H$33)</f>
        <v>#DIV/0!</v>
      </c>
      <c r="R42" s="264" t="e">
        <f>D42/('Form 1'!$C$34+'Form 1'!$H$34)</f>
        <v>#DIV/0!</v>
      </c>
      <c r="S42" s="264" t="e">
        <f>F42/('Form 1'!$C$35+'Form 1'!$H$35)</f>
        <v>#DIV/0!</v>
      </c>
      <c r="T42" s="264" t="e">
        <f>H42/('Form 1'!$C$36+'Form 1'!$H$36)</f>
        <v>#DIV/0!</v>
      </c>
      <c r="U42" s="264" t="e">
        <f>J42/('Form 1'!$C$37+'Form 1'!$H$37)</f>
        <v>#DIV/0!</v>
      </c>
      <c r="V42" s="265" t="e">
        <f>L42/('Form 1'!$C$38+'Form 1'!$H$38)</f>
        <v>#DIV/0!</v>
      </c>
      <c r="W42" s="206"/>
    </row>
    <row r="43" spans="1:23" s="385" customFormat="1" ht="16.5" customHeight="1">
      <c r="A43" s="238" t="s">
        <v>55</v>
      </c>
      <c r="B43" s="239"/>
      <c r="C43" s="239"/>
      <c r="D43" s="239"/>
      <c r="E43" s="239"/>
      <c r="F43" s="239"/>
      <c r="G43" s="239"/>
      <c r="H43" s="239"/>
      <c r="I43" s="239"/>
      <c r="J43" s="239"/>
      <c r="K43" s="239"/>
      <c r="L43" s="239"/>
      <c r="M43" s="239"/>
      <c r="N43" s="238"/>
      <c r="O43" s="240"/>
      <c r="P43" s="238"/>
      <c r="Q43" s="238"/>
      <c r="R43" s="238"/>
      <c r="S43" s="238"/>
      <c r="T43" s="238"/>
      <c r="U43" s="238"/>
      <c r="V43" s="241"/>
      <c r="W43" s="241"/>
    </row>
    <row r="44" spans="1:23" s="385" customFormat="1" ht="11">
      <c r="A44" s="238" t="s">
        <v>73</v>
      </c>
      <c r="B44" s="239"/>
      <c r="C44" s="239"/>
      <c r="D44" s="239"/>
      <c r="E44" s="239"/>
      <c r="F44" s="239"/>
      <c r="G44" s="239"/>
      <c r="H44" s="239"/>
      <c r="I44" s="239"/>
      <c r="J44" s="239"/>
      <c r="K44" s="239"/>
      <c r="L44" s="239"/>
      <c r="M44" s="239"/>
      <c r="N44" s="238"/>
      <c r="O44" s="240"/>
      <c r="P44" s="238"/>
      <c r="Q44" s="238"/>
      <c r="R44" s="238"/>
      <c r="S44" s="238"/>
      <c r="T44" s="238"/>
      <c r="U44" s="238"/>
      <c r="V44" s="241"/>
      <c r="W44" s="241"/>
    </row>
    <row r="45" spans="1:23" s="385" customFormat="1" ht="11">
      <c r="A45" s="238" t="s">
        <v>74</v>
      </c>
      <c r="B45" s="239"/>
      <c r="C45" s="239"/>
      <c r="D45" s="239"/>
      <c r="E45" s="239"/>
      <c r="F45" s="239"/>
      <c r="G45" s="239"/>
      <c r="H45" s="239"/>
      <c r="I45" s="239"/>
      <c r="J45" s="239"/>
      <c r="K45" s="239"/>
      <c r="L45" s="239"/>
      <c r="M45" s="239"/>
      <c r="N45" s="238"/>
      <c r="O45" s="240"/>
      <c r="P45" s="238"/>
      <c r="Q45" s="238"/>
      <c r="R45" s="238"/>
      <c r="S45" s="238"/>
      <c r="T45" s="238"/>
      <c r="U45" s="238"/>
      <c r="V45" s="241"/>
      <c r="W45" s="241"/>
    </row>
    <row r="46" spans="1:23" ht="12">
      <c r="A46" s="32"/>
      <c r="B46" s="32"/>
      <c r="C46" s="32"/>
      <c r="D46" s="32"/>
      <c r="E46" s="32"/>
      <c r="F46" s="32"/>
      <c r="G46" s="32"/>
      <c r="H46" s="32"/>
      <c r="I46" s="32"/>
      <c r="J46" s="32"/>
      <c r="K46" s="32"/>
      <c r="L46" s="32"/>
      <c r="M46" s="32"/>
      <c r="N46" s="32"/>
      <c r="O46" s="212"/>
      <c r="P46" s="32"/>
      <c r="Q46" s="32"/>
      <c r="R46" s="32"/>
      <c r="S46" s="32"/>
      <c r="T46" s="32"/>
      <c r="U46" s="32"/>
      <c r="V46" s="206"/>
      <c r="W46" s="206"/>
    </row>
    <row r="47" spans="1:23" ht="12">
      <c r="A47" s="305"/>
      <c r="B47" s="305"/>
      <c r="C47" s="305"/>
      <c r="D47" s="305"/>
      <c r="E47" s="305"/>
      <c r="F47" s="305"/>
      <c r="G47" s="305"/>
      <c r="H47" s="305"/>
      <c r="I47" s="305"/>
      <c r="J47" s="305"/>
      <c r="K47" s="305"/>
      <c r="L47" s="305"/>
      <c r="M47" s="305"/>
      <c r="N47" s="305"/>
      <c r="O47" s="384"/>
      <c r="P47" s="305"/>
      <c r="Q47" s="305"/>
      <c r="R47" s="305"/>
      <c r="S47" s="305"/>
      <c r="T47" s="305"/>
      <c r="U47" s="305"/>
    </row>
    <row r="48" spans="1:23" ht="12">
      <c r="A48" s="305"/>
      <c r="B48" s="305"/>
      <c r="C48" s="305"/>
      <c r="D48" s="305"/>
      <c r="E48" s="305"/>
      <c r="F48" s="305"/>
      <c r="G48" s="305"/>
      <c r="H48" s="305"/>
      <c r="I48" s="305"/>
      <c r="J48" s="305"/>
      <c r="K48" s="305"/>
      <c r="L48" s="305"/>
      <c r="M48" s="305"/>
      <c r="N48" s="305"/>
      <c r="O48" s="384"/>
      <c r="P48" s="305"/>
      <c r="Q48" s="305"/>
      <c r="R48" s="305"/>
      <c r="S48" s="305"/>
      <c r="T48" s="305"/>
      <c r="U48" s="305"/>
    </row>
    <row r="49" spans="1:21" ht="12">
      <c r="A49" s="305"/>
      <c r="B49" s="305"/>
      <c r="C49" s="305"/>
      <c r="D49" s="305"/>
      <c r="E49" s="305"/>
      <c r="F49" s="305"/>
      <c r="G49" s="305"/>
      <c r="H49" s="305"/>
      <c r="I49" s="305"/>
      <c r="J49" s="305"/>
      <c r="K49" s="305"/>
      <c r="L49" s="305"/>
      <c r="M49" s="305"/>
      <c r="N49" s="305"/>
      <c r="O49" s="384"/>
      <c r="P49" s="305"/>
      <c r="Q49" s="305"/>
      <c r="R49" s="305"/>
      <c r="S49" s="305"/>
      <c r="T49" s="305"/>
      <c r="U49" s="305"/>
    </row>
    <row r="50" spans="1:21" ht="12">
      <c r="A50" s="305"/>
      <c r="B50" s="305"/>
      <c r="C50" s="305"/>
      <c r="D50" s="305"/>
      <c r="E50" s="305"/>
      <c r="F50" s="305"/>
      <c r="G50" s="305"/>
      <c r="H50" s="305"/>
      <c r="I50" s="305"/>
      <c r="J50" s="305"/>
      <c r="K50" s="305"/>
      <c r="L50" s="305"/>
      <c r="M50" s="305"/>
      <c r="N50" s="305"/>
      <c r="O50" s="384"/>
      <c r="P50" s="305"/>
      <c r="Q50" s="305"/>
      <c r="R50" s="305"/>
      <c r="S50" s="305"/>
      <c r="T50" s="305"/>
      <c r="U50" s="305"/>
    </row>
    <row r="51" spans="1:21" ht="12">
      <c r="A51" s="305"/>
      <c r="B51" s="305"/>
      <c r="C51" s="305"/>
      <c r="D51" s="305"/>
      <c r="E51" s="305"/>
      <c r="F51" s="305"/>
      <c r="G51" s="305"/>
      <c r="H51" s="305"/>
      <c r="I51" s="305"/>
      <c r="J51" s="305"/>
      <c r="K51" s="305"/>
      <c r="L51" s="305"/>
      <c r="M51" s="305"/>
      <c r="N51" s="305"/>
      <c r="O51" s="384"/>
      <c r="P51" s="305"/>
      <c r="Q51" s="305"/>
      <c r="R51" s="305"/>
      <c r="S51" s="305"/>
      <c r="T51" s="305"/>
      <c r="U51" s="305"/>
    </row>
    <row r="52" spans="1:21" ht="12">
      <c r="A52" s="305"/>
      <c r="B52" s="305"/>
      <c r="C52" s="305"/>
      <c r="D52" s="305"/>
      <c r="E52" s="305"/>
      <c r="F52" s="305"/>
      <c r="G52" s="305"/>
      <c r="H52" s="305"/>
      <c r="I52" s="305"/>
      <c r="J52" s="305"/>
      <c r="K52" s="305"/>
      <c r="L52" s="305"/>
      <c r="M52" s="305"/>
      <c r="N52" s="305"/>
      <c r="O52" s="384"/>
      <c r="P52" s="305"/>
      <c r="Q52" s="305"/>
      <c r="R52" s="305"/>
      <c r="S52" s="305"/>
      <c r="T52" s="305"/>
      <c r="U52" s="305"/>
    </row>
    <row r="53" spans="1:21" ht="12">
      <c r="A53" s="305"/>
      <c r="B53" s="305"/>
      <c r="C53" s="305"/>
      <c r="D53" s="305"/>
      <c r="E53" s="305"/>
      <c r="F53" s="305"/>
      <c r="G53" s="305"/>
      <c r="H53" s="305"/>
      <c r="I53" s="305"/>
      <c r="J53" s="305"/>
      <c r="K53" s="305"/>
      <c r="L53" s="305"/>
      <c r="M53" s="305"/>
      <c r="N53" s="305"/>
      <c r="O53" s="384"/>
      <c r="P53" s="305"/>
      <c r="Q53" s="305"/>
      <c r="R53" s="305"/>
      <c r="S53" s="305"/>
      <c r="T53" s="305"/>
      <c r="U53" s="305"/>
    </row>
    <row r="54" spans="1:21" ht="12">
      <c r="A54" s="305"/>
      <c r="B54" s="305"/>
      <c r="C54" s="305"/>
      <c r="D54" s="305"/>
      <c r="E54" s="305"/>
      <c r="F54" s="305"/>
      <c r="G54" s="305"/>
      <c r="H54" s="305"/>
      <c r="I54" s="305"/>
      <c r="J54" s="305"/>
      <c r="K54" s="305"/>
      <c r="L54" s="305"/>
      <c r="M54" s="305"/>
      <c r="N54" s="305"/>
      <c r="O54" s="384"/>
      <c r="P54" s="305"/>
      <c r="Q54" s="305"/>
      <c r="R54" s="305"/>
      <c r="S54" s="305"/>
      <c r="T54" s="305"/>
      <c r="U54" s="305"/>
    </row>
    <row r="55" spans="1:21" ht="12">
      <c r="A55" s="305"/>
      <c r="B55" s="305"/>
      <c r="C55" s="305"/>
      <c r="D55" s="305"/>
      <c r="E55" s="305"/>
      <c r="F55" s="305"/>
      <c r="G55" s="305"/>
      <c r="H55" s="305"/>
      <c r="I55" s="305"/>
      <c r="J55" s="305"/>
      <c r="K55" s="305"/>
      <c r="L55" s="305"/>
      <c r="M55" s="305"/>
      <c r="N55" s="305"/>
      <c r="O55" s="384"/>
      <c r="P55" s="305"/>
      <c r="Q55" s="305"/>
      <c r="R55" s="305"/>
      <c r="S55" s="305"/>
      <c r="T55" s="305"/>
      <c r="U55" s="305"/>
    </row>
    <row r="56" spans="1:21" ht="12">
      <c r="A56" s="305"/>
      <c r="B56" s="305"/>
      <c r="C56" s="305"/>
      <c r="D56" s="305"/>
      <c r="E56" s="305"/>
      <c r="F56" s="305"/>
      <c r="G56" s="305"/>
      <c r="H56" s="305"/>
      <c r="I56" s="305"/>
      <c r="J56" s="305"/>
      <c r="K56" s="305"/>
      <c r="L56" s="305"/>
      <c r="M56" s="305"/>
      <c r="N56" s="305"/>
      <c r="O56" s="384"/>
      <c r="P56" s="305"/>
      <c r="Q56" s="305"/>
      <c r="R56" s="305"/>
      <c r="S56" s="305"/>
      <c r="T56" s="305"/>
      <c r="U56" s="305"/>
    </row>
    <row r="57" spans="1:21" ht="12">
      <c r="A57" s="305"/>
      <c r="B57" s="305"/>
      <c r="C57" s="305"/>
      <c r="D57" s="305"/>
      <c r="E57" s="305"/>
      <c r="F57" s="305"/>
      <c r="G57" s="305"/>
      <c r="H57" s="305"/>
      <c r="I57" s="305"/>
      <c r="J57" s="305"/>
      <c r="K57" s="305"/>
      <c r="L57" s="305"/>
      <c r="M57" s="305"/>
      <c r="N57" s="305"/>
      <c r="O57" s="384"/>
      <c r="P57" s="305"/>
      <c r="Q57" s="305"/>
      <c r="R57" s="305"/>
      <c r="S57" s="305"/>
      <c r="T57" s="305"/>
      <c r="U57" s="305"/>
    </row>
    <row r="58" spans="1:21" ht="12">
      <c r="A58" s="305"/>
      <c r="B58" s="305"/>
      <c r="C58" s="305"/>
      <c r="D58" s="305"/>
      <c r="E58" s="305"/>
      <c r="F58" s="305"/>
      <c r="G58" s="305"/>
      <c r="H58" s="305"/>
      <c r="I58" s="305"/>
      <c r="J58" s="305"/>
      <c r="K58" s="305"/>
      <c r="L58" s="305"/>
      <c r="M58" s="305"/>
      <c r="N58" s="305"/>
      <c r="O58" s="384"/>
      <c r="P58" s="305"/>
      <c r="Q58" s="305"/>
      <c r="R58" s="305"/>
      <c r="S58" s="305"/>
      <c r="T58" s="305"/>
      <c r="U58" s="305"/>
    </row>
    <row r="59" spans="1:21" ht="12">
      <c r="A59" s="305"/>
      <c r="B59" s="305"/>
      <c r="C59" s="305"/>
      <c r="D59" s="305"/>
      <c r="E59" s="305"/>
      <c r="F59" s="305"/>
      <c r="G59" s="305"/>
      <c r="H59" s="305"/>
      <c r="I59" s="305"/>
      <c r="J59" s="305"/>
      <c r="K59" s="305"/>
      <c r="L59" s="305"/>
      <c r="M59" s="305"/>
      <c r="N59" s="305"/>
      <c r="O59" s="384"/>
      <c r="P59" s="305"/>
      <c r="Q59" s="305"/>
      <c r="R59" s="305"/>
      <c r="S59" s="305"/>
      <c r="T59" s="305"/>
      <c r="U59" s="305"/>
    </row>
    <row r="60" spans="1:21" ht="12">
      <c r="A60" s="305"/>
      <c r="B60" s="305"/>
      <c r="C60" s="305"/>
      <c r="D60" s="305"/>
      <c r="E60" s="305"/>
      <c r="F60" s="305"/>
      <c r="G60" s="305"/>
      <c r="H60" s="305"/>
      <c r="I60" s="305"/>
      <c r="J60" s="305"/>
      <c r="K60" s="305"/>
      <c r="L60" s="305"/>
      <c r="M60" s="305"/>
      <c r="N60" s="305"/>
      <c r="O60" s="384"/>
      <c r="P60" s="305"/>
      <c r="Q60" s="305"/>
      <c r="R60" s="305"/>
      <c r="S60" s="305"/>
      <c r="T60" s="305"/>
      <c r="U60" s="305"/>
    </row>
  </sheetData>
  <mergeCells count="1">
    <mergeCell ref="A1:L1"/>
  </mergeCells>
  <printOptions horizontalCentered="1" verticalCentered="1"/>
  <pageMargins left="0.5" right="0.5" top="0.5" bottom="0.5" header="0.4" footer="0.5"/>
  <pageSetup scale="81" orientation="landscape" horizontalDpi="300" verticalDpi="300"/>
  <headerFooter alignWithMargins="0">
    <oddHeader>&amp;A</oddHeader>
  </headerFooter>
  <ignoredErrors>
    <ignoredError sqref="B6:B10 D6:D10 C5:M5 B12:B16 F6:F10 D12:D16 F12:F16 H6:H10 H16:J16 J6:J10 H12:H15 J12:J15 L16:M16 L6:M10 L12:M15 B19:B23 D19:D23 C18 F19:F23 E18 H19:H23 G18 J19:J23 I18 L19:L23 K18 M18:M23 B25:B29 D25:D29 F25:F29 H25:H29 J25:J29 L25:L29 M25:M29 B32:B36 B38:B42 D32:D36 E32:E36 D38:D40 G32:G36 I32:I36 F32:F36 F39:F40 H32:H36 H39:H40 J32:J36 J39:J40 L32:L36 L39:L40 M32:M36 M39:M40 N32:N41 K32:K36 N42 Q31:V42 Q19:V29 Q6:V16 O32:O34 O35:O42 O16" evalError="1"/>
    <ignoredError sqref="B11 C6:C16 E6:E16 D11 F11:G11 H11:I11 G12:G16 G6:G10 J11:K11 I12:I15 I6:I10 L11:M11 K12:K15 K6:K10 K16 C19:C23 E19:E23 G19:G23 I19:I23 K19:K23 C25:C29 E25:E29 G25:G29 I25:I29 K25:K29 M24 L24 J24 H24 F24 D24 B24 K24 I24 G24 E24 C24 B37 C32:C42 E37:F37 D37 H37:K37 G37 I31 G31 E39:E40 G39:G40 L37:M37 I39:I40 K39:K40 K38 L38:M38 J38 H38 F38 E38 I38 G38 M42 M41 L41:L42 J41:J42 H41:H42 F41:F42 D41:D42 K41:K42 I41:I42 G41:G42 E41:E42" evalError="1" formula="1"/>
    <ignoredError sqref="C31 E31:F31 H31 J31:M31" formula="1"/>
    <ignoredError sqref="O5 O13:O14 O18 O26:O28" unlockedFormula="1"/>
    <ignoredError sqref="O29" evalError="1" unlockedFormula="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rgb="FF003399"/>
    <pageSetUpPr fitToPage="1"/>
  </sheetPr>
  <dimension ref="A1:G36"/>
  <sheetViews>
    <sheetView workbookViewId="0">
      <selection activeCell="F29" sqref="F29"/>
    </sheetView>
  </sheetViews>
  <sheetFormatPr baseColWidth="10" defaultColWidth="8.83203125" defaultRowHeight="12" x14ac:dyDescent="0"/>
  <cols>
    <col min="1" max="1" width="15.1640625" style="399" customWidth="1"/>
    <col min="2" max="2" width="26.5" style="399" customWidth="1"/>
    <col min="3" max="4" width="21.5" style="399" customWidth="1"/>
    <col min="5" max="5" width="17.6640625" style="399" customWidth="1"/>
    <col min="6" max="256" width="8.83203125" style="399"/>
    <col min="257" max="257" width="12.33203125" style="399" customWidth="1"/>
    <col min="258" max="258" width="26.5" style="399" customWidth="1"/>
    <col min="259" max="260" width="21.5" style="399" customWidth="1"/>
    <col min="261" max="261" width="17.6640625" style="399" customWidth="1"/>
    <col min="262" max="512" width="8.83203125" style="399"/>
    <col min="513" max="513" width="12.33203125" style="399" customWidth="1"/>
    <col min="514" max="514" width="26.5" style="399" customWidth="1"/>
    <col min="515" max="516" width="21.5" style="399" customWidth="1"/>
    <col min="517" max="517" width="17.6640625" style="399" customWidth="1"/>
    <col min="518" max="768" width="8.83203125" style="399"/>
    <col min="769" max="769" width="12.33203125" style="399" customWidth="1"/>
    <col min="770" max="770" width="26.5" style="399" customWidth="1"/>
    <col min="771" max="772" width="21.5" style="399" customWidth="1"/>
    <col min="773" max="773" width="17.6640625" style="399" customWidth="1"/>
    <col min="774" max="1024" width="8.83203125" style="399"/>
    <col min="1025" max="1025" width="12.33203125" style="399" customWidth="1"/>
    <col min="1026" max="1026" width="26.5" style="399" customWidth="1"/>
    <col min="1027" max="1028" width="21.5" style="399" customWidth="1"/>
    <col min="1029" max="1029" width="17.6640625" style="399" customWidth="1"/>
    <col min="1030" max="1280" width="8.83203125" style="399"/>
    <col min="1281" max="1281" width="12.33203125" style="399" customWidth="1"/>
    <col min="1282" max="1282" width="26.5" style="399" customWidth="1"/>
    <col min="1283" max="1284" width="21.5" style="399" customWidth="1"/>
    <col min="1285" max="1285" width="17.6640625" style="399" customWidth="1"/>
    <col min="1286" max="1536" width="8.83203125" style="399"/>
    <col min="1537" max="1537" width="12.33203125" style="399" customWidth="1"/>
    <col min="1538" max="1538" width="26.5" style="399" customWidth="1"/>
    <col min="1539" max="1540" width="21.5" style="399" customWidth="1"/>
    <col min="1541" max="1541" width="17.6640625" style="399" customWidth="1"/>
    <col min="1542" max="1792" width="8.83203125" style="399"/>
    <col min="1793" max="1793" width="12.33203125" style="399" customWidth="1"/>
    <col min="1794" max="1794" width="26.5" style="399" customWidth="1"/>
    <col min="1795" max="1796" width="21.5" style="399" customWidth="1"/>
    <col min="1797" max="1797" width="17.6640625" style="399" customWidth="1"/>
    <col min="1798" max="2048" width="8.83203125" style="399"/>
    <col min="2049" max="2049" width="12.33203125" style="399" customWidth="1"/>
    <col min="2050" max="2050" width="26.5" style="399" customWidth="1"/>
    <col min="2051" max="2052" width="21.5" style="399" customWidth="1"/>
    <col min="2053" max="2053" width="17.6640625" style="399" customWidth="1"/>
    <col min="2054" max="2304" width="8.83203125" style="399"/>
    <col min="2305" max="2305" width="12.33203125" style="399" customWidth="1"/>
    <col min="2306" max="2306" width="26.5" style="399" customWidth="1"/>
    <col min="2307" max="2308" width="21.5" style="399" customWidth="1"/>
    <col min="2309" max="2309" width="17.6640625" style="399" customWidth="1"/>
    <col min="2310" max="2560" width="8.83203125" style="399"/>
    <col min="2561" max="2561" width="12.33203125" style="399" customWidth="1"/>
    <col min="2562" max="2562" width="26.5" style="399" customWidth="1"/>
    <col min="2563" max="2564" width="21.5" style="399" customWidth="1"/>
    <col min="2565" max="2565" width="17.6640625" style="399" customWidth="1"/>
    <col min="2566" max="2816" width="8.83203125" style="399"/>
    <col min="2817" max="2817" width="12.33203125" style="399" customWidth="1"/>
    <col min="2818" max="2818" width="26.5" style="399" customWidth="1"/>
    <col min="2819" max="2820" width="21.5" style="399" customWidth="1"/>
    <col min="2821" max="2821" width="17.6640625" style="399" customWidth="1"/>
    <col min="2822" max="3072" width="8.83203125" style="399"/>
    <col min="3073" max="3073" width="12.33203125" style="399" customWidth="1"/>
    <col min="3074" max="3074" width="26.5" style="399" customWidth="1"/>
    <col min="3075" max="3076" width="21.5" style="399" customWidth="1"/>
    <col min="3077" max="3077" width="17.6640625" style="399" customWidth="1"/>
    <col min="3078" max="3328" width="8.83203125" style="399"/>
    <col min="3329" max="3329" width="12.33203125" style="399" customWidth="1"/>
    <col min="3330" max="3330" width="26.5" style="399" customWidth="1"/>
    <col min="3331" max="3332" width="21.5" style="399" customWidth="1"/>
    <col min="3333" max="3333" width="17.6640625" style="399" customWidth="1"/>
    <col min="3334" max="3584" width="8.83203125" style="399"/>
    <col min="3585" max="3585" width="12.33203125" style="399" customWidth="1"/>
    <col min="3586" max="3586" width="26.5" style="399" customWidth="1"/>
    <col min="3587" max="3588" width="21.5" style="399" customWidth="1"/>
    <col min="3589" max="3589" width="17.6640625" style="399" customWidth="1"/>
    <col min="3590" max="3840" width="8.83203125" style="399"/>
    <col min="3841" max="3841" width="12.33203125" style="399" customWidth="1"/>
    <col min="3842" max="3842" width="26.5" style="399" customWidth="1"/>
    <col min="3843" max="3844" width="21.5" style="399" customWidth="1"/>
    <col min="3845" max="3845" width="17.6640625" style="399" customWidth="1"/>
    <col min="3846" max="4096" width="8.83203125" style="399"/>
    <col min="4097" max="4097" width="12.33203125" style="399" customWidth="1"/>
    <col min="4098" max="4098" width="26.5" style="399" customWidth="1"/>
    <col min="4099" max="4100" width="21.5" style="399" customWidth="1"/>
    <col min="4101" max="4101" width="17.6640625" style="399" customWidth="1"/>
    <col min="4102" max="4352" width="8.83203125" style="399"/>
    <col min="4353" max="4353" width="12.33203125" style="399" customWidth="1"/>
    <col min="4354" max="4354" width="26.5" style="399" customWidth="1"/>
    <col min="4355" max="4356" width="21.5" style="399" customWidth="1"/>
    <col min="4357" max="4357" width="17.6640625" style="399" customWidth="1"/>
    <col min="4358" max="4608" width="8.83203125" style="399"/>
    <col min="4609" max="4609" width="12.33203125" style="399" customWidth="1"/>
    <col min="4610" max="4610" width="26.5" style="399" customWidth="1"/>
    <col min="4611" max="4612" width="21.5" style="399" customWidth="1"/>
    <col min="4613" max="4613" width="17.6640625" style="399" customWidth="1"/>
    <col min="4614" max="4864" width="8.83203125" style="399"/>
    <col min="4865" max="4865" width="12.33203125" style="399" customWidth="1"/>
    <col min="4866" max="4866" width="26.5" style="399" customWidth="1"/>
    <col min="4867" max="4868" width="21.5" style="399" customWidth="1"/>
    <col min="4869" max="4869" width="17.6640625" style="399" customWidth="1"/>
    <col min="4870" max="5120" width="8.83203125" style="399"/>
    <col min="5121" max="5121" width="12.33203125" style="399" customWidth="1"/>
    <col min="5122" max="5122" width="26.5" style="399" customWidth="1"/>
    <col min="5123" max="5124" width="21.5" style="399" customWidth="1"/>
    <col min="5125" max="5125" width="17.6640625" style="399" customWidth="1"/>
    <col min="5126" max="5376" width="8.83203125" style="399"/>
    <col min="5377" max="5377" width="12.33203125" style="399" customWidth="1"/>
    <col min="5378" max="5378" width="26.5" style="399" customWidth="1"/>
    <col min="5379" max="5380" width="21.5" style="399" customWidth="1"/>
    <col min="5381" max="5381" width="17.6640625" style="399" customWidth="1"/>
    <col min="5382" max="5632" width="8.83203125" style="399"/>
    <col min="5633" max="5633" width="12.33203125" style="399" customWidth="1"/>
    <col min="5634" max="5634" width="26.5" style="399" customWidth="1"/>
    <col min="5635" max="5636" width="21.5" style="399" customWidth="1"/>
    <col min="5637" max="5637" width="17.6640625" style="399" customWidth="1"/>
    <col min="5638" max="5888" width="8.83203125" style="399"/>
    <col min="5889" max="5889" width="12.33203125" style="399" customWidth="1"/>
    <col min="5890" max="5890" width="26.5" style="399" customWidth="1"/>
    <col min="5891" max="5892" width="21.5" style="399" customWidth="1"/>
    <col min="5893" max="5893" width="17.6640625" style="399" customWidth="1"/>
    <col min="5894" max="6144" width="8.83203125" style="399"/>
    <col min="6145" max="6145" width="12.33203125" style="399" customWidth="1"/>
    <col min="6146" max="6146" width="26.5" style="399" customWidth="1"/>
    <col min="6147" max="6148" width="21.5" style="399" customWidth="1"/>
    <col min="6149" max="6149" width="17.6640625" style="399" customWidth="1"/>
    <col min="6150" max="6400" width="8.83203125" style="399"/>
    <col min="6401" max="6401" width="12.33203125" style="399" customWidth="1"/>
    <col min="6402" max="6402" width="26.5" style="399" customWidth="1"/>
    <col min="6403" max="6404" width="21.5" style="399" customWidth="1"/>
    <col min="6405" max="6405" width="17.6640625" style="399" customWidth="1"/>
    <col min="6406" max="6656" width="8.83203125" style="399"/>
    <col min="6657" max="6657" width="12.33203125" style="399" customWidth="1"/>
    <col min="6658" max="6658" width="26.5" style="399" customWidth="1"/>
    <col min="6659" max="6660" width="21.5" style="399" customWidth="1"/>
    <col min="6661" max="6661" width="17.6640625" style="399" customWidth="1"/>
    <col min="6662" max="6912" width="8.83203125" style="399"/>
    <col min="6913" max="6913" width="12.33203125" style="399" customWidth="1"/>
    <col min="6914" max="6914" width="26.5" style="399" customWidth="1"/>
    <col min="6915" max="6916" width="21.5" style="399" customWidth="1"/>
    <col min="6917" max="6917" width="17.6640625" style="399" customWidth="1"/>
    <col min="6918" max="7168" width="8.83203125" style="399"/>
    <col min="7169" max="7169" width="12.33203125" style="399" customWidth="1"/>
    <col min="7170" max="7170" width="26.5" style="399" customWidth="1"/>
    <col min="7171" max="7172" width="21.5" style="399" customWidth="1"/>
    <col min="7173" max="7173" width="17.6640625" style="399" customWidth="1"/>
    <col min="7174" max="7424" width="8.83203125" style="399"/>
    <col min="7425" max="7425" width="12.33203125" style="399" customWidth="1"/>
    <col min="7426" max="7426" width="26.5" style="399" customWidth="1"/>
    <col min="7427" max="7428" width="21.5" style="399" customWidth="1"/>
    <col min="7429" max="7429" width="17.6640625" style="399" customWidth="1"/>
    <col min="7430" max="7680" width="8.83203125" style="399"/>
    <col min="7681" max="7681" width="12.33203125" style="399" customWidth="1"/>
    <col min="7682" max="7682" width="26.5" style="399" customWidth="1"/>
    <col min="7683" max="7684" width="21.5" style="399" customWidth="1"/>
    <col min="7685" max="7685" width="17.6640625" style="399" customWidth="1"/>
    <col min="7686" max="7936" width="8.83203125" style="399"/>
    <col min="7937" max="7937" width="12.33203125" style="399" customWidth="1"/>
    <col min="7938" max="7938" width="26.5" style="399" customWidth="1"/>
    <col min="7939" max="7940" width="21.5" style="399" customWidth="1"/>
    <col min="7941" max="7941" width="17.6640625" style="399" customWidth="1"/>
    <col min="7942" max="8192" width="8.83203125" style="399"/>
    <col min="8193" max="8193" width="12.33203125" style="399" customWidth="1"/>
    <col min="8194" max="8194" width="26.5" style="399" customWidth="1"/>
    <col min="8195" max="8196" width="21.5" style="399" customWidth="1"/>
    <col min="8197" max="8197" width="17.6640625" style="399" customWidth="1"/>
    <col min="8198" max="8448" width="8.83203125" style="399"/>
    <col min="8449" max="8449" width="12.33203125" style="399" customWidth="1"/>
    <col min="8450" max="8450" width="26.5" style="399" customWidth="1"/>
    <col min="8451" max="8452" width="21.5" style="399" customWidth="1"/>
    <col min="8453" max="8453" width="17.6640625" style="399" customWidth="1"/>
    <col min="8454" max="8704" width="8.83203125" style="399"/>
    <col min="8705" max="8705" width="12.33203125" style="399" customWidth="1"/>
    <col min="8706" max="8706" width="26.5" style="399" customWidth="1"/>
    <col min="8707" max="8708" width="21.5" style="399" customWidth="1"/>
    <col min="8709" max="8709" width="17.6640625" style="399" customWidth="1"/>
    <col min="8710" max="8960" width="8.83203125" style="399"/>
    <col min="8961" max="8961" width="12.33203125" style="399" customWidth="1"/>
    <col min="8962" max="8962" width="26.5" style="399" customWidth="1"/>
    <col min="8963" max="8964" width="21.5" style="399" customWidth="1"/>
    <col min="8965" max="8965" width="17.6640625" style="399" customWidth="1"/>
    <col min="8966" max="9216" width="8.83203125" style="399"/>
    <col min="9217" max="9217" width="12.33203125" style="399" customWidth="1"/>
    <col min="9218" max="9218" width="26.5" style="399" customWidth="1"/>
    <col min="9219" max="9220" width="21.5" style="399" customWidth="1"/>
    <col min="9221" max="9221" width="17.6640625" style="399" customWidth="1"/>
    <col min="9222" max="9472" width="8.83203125" style="399"/>
    <col min="9473" max="9473" width="12.33203125" style="399" customWidth="1"/>
    <col min="9474" max="9474" width="26.5" style="399" customWidth="1"/>
    <col min="9475" max="9476" width="21.5" style="399" customWidth="1"/>
    <col min="9477" max="9477" width="17.6640625" style="399" customWidth="1"/>
    <col min="9478" max="9728" width="8.83203125" style="399"/>
    <col min="9729" max="9729" width="12.33203125" style="399" customWidth="1"/>
    <col min="9730" max="9730" width="26.5" style="399" customWidth="1"/>
    <col min="9731" max="9732" width="21.5" style="399" customWidth="1"/>
    <col min="9733" max="9733" width="17.6640625" style="399" customWidth="1"/>
    <col min="9734" max="9984" width="8.83203125" style="399"/>
    <col min="9985" max="9985" width="12.33203125" style="399" customWidth="1"/>
    <col min="9986" max="9986" width="26.5" style="399" customWidth="1"/>
    <col min="9987" max="9988" width="21.5" style="399" customWidth="1"/>
    <col min="9989" max="9989" width="17.6640625" style="399" customWidth="1"/>
    <col min="9990" max="10240" width="8.83203125" style="399"/>
    <col min="10241" max="10241" width="12.33203125" style="399" customWidth="1"/>
    <col min="10242" max="10242" width="26.5" style="399" customWidth="1"/>
    <col min="10243" max="10244" width="21.5" style="399" customWidth="1"/>
    <col min="10245" max="10245" width="17.6640625" style="399" customWidth="1"/>
    <col min="10246" max="10496" width="8.83203125" style="399"/>
    <col min="10497" max="10497" width="12.33203125" style="399" customWidth="1"/>
    <col min="10498" max="10498" width="26.5" style="399" customWidth="1"/>
    <col min="10499" max="10500" width="21.5" style="399" customWidth="1"/>
    <col min="10501" max="10501" width="17.6640625" style="399" customWidth="1"/>
    <col min="10502" max="10752" width="8.83203125" style="399"/>
    <col min="10753" max="10753" width="12.33203125" style="399" customWidth="1"/>
    <col min="10754" max="10754" width="26.5" style="399" customWidth="1"/>
    <col min="10755" max="10756" width="21.5" style="399" customWidth="1"/>
    <col min="10757" max="10757" width="17.6640625" style="399" customWidth="1"/>
    <col min="10758" max="11008" width="8.83203125" style="399"/>
    <col min="11009" max="11009" width="12.33203125" style="399" customWidth="1"/>
    <col min="11010" max="11010" width="26.5" style="399" customWidth="1"/>
    <col min="11011" max="11012" width="21.5" style="399" customWidth="1"/>
    <col min="11013" max="11013" width="17.6640625" style="399" customWidth="1"/>
    <col min="11014" max="11264" width="8.83203125" style="399"/>
    <col min="11265" max="11265" width="12.33203125" style="399" customWidth="1"/>
    <col min="11266" max="11266" width="26.5" style="399" customWidth="1"/>
    <col min="11267" max="11268" width="21.5" style="399" customWidth="1"/>
    <col min="11269" max="11269" width="17.6640625" style="399" customWidth="1"/>
    <col min="11270" max="11520" width="8.83203125" style="399"/>
    <col min="11521" max="11521" width="12.33203125" style="399" customWidth="1"/>
    <col min="11522" max="11522" width="26.5" style="399" customWidth="1"/>
    <col min="11523" max="11524" width="21.5" style="399" customWidth="1"/>
    <col min="11525" max="11525" width="17.6640625" style="399" customWidth="1"/>
    <col min="11526" max="11776" width="8.83203125" style="399"/>
    <col min="11777" max="11777" width="12.33203125" style="399" customWidth="1"/>
    <col min="11778" max="11778" width="26.5" style="399" customWidth="1"/>
    <col min="11779" max="11780" width="21.5" style="399" customWidth="1"/>
    <col min="11781" max="11781" width="17.6640625" style="399" customWidth="1"/>
    <col min="11782" max="12032" width="8.83203125" style="399"/>
    <col min="12033" max="12033" width="12.33203125" style="399" customWidth="1"/>
    <col min="12034" max="12034" width="26.5" style="399" customWidth="1"/>
    <col min="12035" max="12036" width="21.5" style="399" customWidth="1"/>
    <col min="12037" max="12037" width="17.6640625" style="399" customWidth="1"/>
    <col min="12038" max="12288" width="8.83203125" style="399"/>
    <col min="12289" max="12289" width="12.33203125" style="399" customWidth="1"/>
    <col min="12290" max="12290" width="26.5" style="399" customWidth="1"/>
    <col min="12291" max="12292" width="21.5" style="399" customWidth="1"/>
    <col min="12293" max="12293" width="17.6640625" style="399" customWidth="1"/>
    <col min="12294" max="12544" width="8.83203125" style="399"/>
    <col min="12545" max="12545" width="12.33203125" style="399" customWidth="1"/>
    <col min="12546" max="12546" width="26.5" style="399" customWidth="1"/>
    <col min="12547" max="12548" width="21.5" style="399" customWidth="1"/>
    <col min="12549" max="12549" width="17.6640625" style="399" customWidth="1"/>
    <col min="12550" max="12800" width="8.83203125" style="399"/>
    <col min="12801" max="12801" width="12.33203125" style="399" customWidth="1"/>
    <col min="12802" max="12802" width="26.5" style="399" customWidth="1"/>
    <col min="12803" max="12804" width="21.5" style="399" customWidth="1"/>
    <col min="12805" max="12805" width="17.6640625" style="399" customWidth="1"/>
    <col min="12806" max="13056" width="8.83203125" style="399"/>
    <col min="13057" max="13057" width="12.33203125" style="399" customWidth="1"/>
    <col min="13058" max="13058" width="26.5" style="399" customWidth="1"/>
    <col min="13059" max="13060" width="21.5" style="399" customWidth="1"/>
    <col min="13061" max="13061" width="17.6640625" style="399" customWidth="1"/>
    <col min="13062" max="13312" width="8.83203125" style="399"/>
    <col min="13313" max="13313" width="12.33203125" style="399" customWidth="1"/>
    <col min="13314" max="13314" width="26.5" style="399" customWidth="1"/>
    <col min="13315" max="13316" width="21.5" style="399" customWidth="1"/>
    <col min="13317" max="13317" width="17.6640625" style="399" customWidth="1"/>
    <col min="13318" max="13568" width="8.83203125" style="399"/>
    <col min="13569" max="13569" width="12.33203125" style="399" customWidth="1"/>
    <col min="13570" max="13570" width="26.5" style="399" customWidth="1"/>
    <col min="13571" max="13572" width="21.5" style="399" customWidth="1"/>
    <col min="13573" max="13573" width="17.6640625" style="399" customWidth="1"/>
    <col min="13574" max="13824" width="8.83203125" style="399"/>
    <col min="13825" max="13825" width="12.33203125" style="399" customWidth="1"/>
    <col min="13826" max="13826" width="26.5" style="399" customWidth="1"/>
    <col min="13827" max="13828" width="21.5" style="399" customWidth="1"/>
    <col min="13829" max="13829" width="17.6640625" style="399" customWidth="1"/>
    <col min="13830" max="14080" width="8.83203125" style="399"/>
    <col min="14081" max="14081" width="12.33203125" style="399" customWidth="1"/>
    <col min="14082" max="14082" width="26.5" style="399" customWidth="1"/>
    <col min="14083" max="14084" width="21.5" style="399" customWidth="1"/>
    <col min="14085" max="14085" width="17.6640625" style="399" customWidth="1"/>
    <col min="14086" max="14336" width="8.83203125" style="399"/>
    <col min="14337" max="14337" width="12.33203125" style="399" customWidth="1"/>
    <col min="14338" max="14338" width="26.5" style="399" customWidth="1"/>
    <col min="14339" max="14340" width="21.5" style="399" customWidth="1"/>
    <col min="14341" max="14341" width="17.6640625" style="399" customWidth="1"/>
    <col min="14342" max="14592" width="8.83203125" style="399"/>
    <col min="14593" max="14593" width="12.33203125" style="399" customWidth="1"/>
    <col min="14594" max="14594" width="26.5" style="399" customWidth="1"/>
    <col min="14595" max="14596" width="21.5" style="399" customWidth="1"/>
    <col min="14597" max="14597" width="17.6640625" style="399" customWidth="1"/>
    <col min="14598" max="14848" width="8.83203125" style="399"/>
    <col min="14849" max="14849" width="12.33203125" style="399" customWidth="1"/>
    <col min="14850" max="14850" width="26.5" style="399" customWidth="1"/>
    <col min="14851" max="14852" width="21.5" style="399" customWidth="1"/>
    <col min="14853" max="14853" width="17.6640625" style="399" customWidth="1"/>
    <col min="14854" max="15104" width="8.83203125" style="399"/>
    <col min="15105" max="15105" width="12.33203125" style="399" customWidth="1"/>
    <col min="15106" max="15106" width="26.5" style="399" customWidth="1"/>
    <col min="15107" max="15108" width="21.5" style="399" customWidth="1"/>
    <col min="15109" max="15109" width="17.6640625" style="399" customWidth="1"/>
    <col min="15110" max="15360" width="8.83203125" style="399"/>
    <col min="15361" max="15361" width="12.33203125" style="399" customWidth="1"/>
    <col min="15362" max="15362" width="26.5" style="399" customWidth="1"/>
    <col min="15363" max="15364" width="21.5" style="399" customWidth="1"/>
    <col min="15365" max="15365" width="17.6640625" style="399" customWidth="1"/>
    <col min="15366" max="15616" width="8.83203125" style="399"/>
    <col min="15617" max="15617" width="12.33203125" style="399" customWidth="1"/>
    <col min="15618" max="15618" width="26.5" style="399" customWidth="1"/>
    <col min="15619" max="15620" width="21.5" style="399" customWidth="1"/>
    <col min="15621" max="15621" width="17.6640625" style="399" customWidth="1"/>
    <col min="15622" max="15872" width="8.83203125" style="399"/>
    <col min="15873" max="15873" width="12.33203125" style="399" customWidth="1"/>
    <col min="15874" max="15874" width="26.5" style="399" customWidth="1"/>
    <col min="15875" max="15876" width="21.5" style="399" customWidth="1"/>
    <col min="15877" max="15877" width="17.6640625" style="399" customWidth="1"/>
    <col min="15878" max="16128" width="8.83203125" style="399"/>
    <col min="16129" max="16129" width="12.33203125" style="399" customWidth="1"/>
    <col min="16130" max="16130" width="26.5" style="399" customWidth="1"/>
    <col min="16131" max="16132" width="21.5" style="399" customWidth="1"/>
    <col min="16133" max="16133" width="17.6640625" style="399" customWidth="1"/>
    <col min="16134" max="16384" width="8.83203125" style="399"/>
  </cols>
  <sheetData>
    <row r="1" spans="1:7" ht="69.75" customHeight="1" thickBot="1">
      <c r="A1" s="282"/>
      <c r="B1" s="283" t="s">
        <v>140</v>
      </c>
      <c r="C1" s="284"/>
      <c r="D1" s="284"/>
      <c r="E1" s="284" t="s">
        <v>109</v>
      </c>
      <c r="F1" s="268"/>
      <c r="G1" s="268"/>
    </row>
    <row r="2" spans="1:7" ht="19.75" customHeight="1" thickTop="1" thickBot="1">
      <c r="A2" s="289" t="s">
        <v>139</v>
      </c>
      <c r="B2" s="221"/>
      <c r="C2" s="221"/>
      <c r="D2" s="221"/>
      <c r="E2" s="222"/>
      <c r="F2" s="268"/>
      <c r="G2" s="268"/>
    </row>
    <row r="3" spans="1:7" s="31" customFormat="1">
      <c r="A3" s="213" t="s">
        <v>10</v>
      </c>
      <c r="B3" s="33" t="s">
        <v>58</v>
      </c>
      <c r="C3" s="209" t="s">
        <v>59</v>
      </c>
      <c r="D3" s="209"/>
      <c r="E3" s="213" t="s">
        <v>60</v>
      </c>
      <c r="F3" s="206"/>
      <c r="G3" s="206"/>
    </row>
    <row r="4" spans="1:7" s="31" customFormat="1" ht="13.75" customHeight="1" thickBot="1">
      <c r="A4" s="270" t="s">
        <v>95</v>
      </c>
      <c r="B4" s="271" t="s">
        <v>109</v>
      </c>
      <c r="C4" s="159" t="s">
        <v>143</v>
      </c>
      <c r="D4" s="159" t="s">
        <v>144</v>
      </c>
      <c r="E4" s="216" t="s">
        <v>109</v>
      </c>
      <c r="F4" s="206"/>
      <c r="G4" s="206"/>
    </row>
    <row r="5" spans="1:7">
      <c r="A5" s="272" t="s">
        <v>16</v>
      </c>
      <c r="B5" s="273">
        <f>'Form 1'!B17+'Form 1'!G17</f>
        <v>0</v>
      </c>
      <c r="C5" s="285" t="str">
        <f>IF(('Form 1'!B17+'Form 1'!G17)=0,"",('Form 1'!C17+'Form 1'!H17)*(B5/('Form 1'!B17+'Form 1'!G17)))</f>
        <v/>
      </c>
      <c r="D5" s="244" t="e">
        <f t="shared" ref="D5:D10" si="0">C5/(1+E5)</f>
        <v>#VALUE!</v>
      </c>
      <c r="E5" s="274">
        <v>0</v>
      </c>
      <c r="F5" s="268"/>
      <c r="G5" s="268"/>
    </row>
    <row r="6" spans="1:7">
      <c r="A6" s="275" t="s">
        <v>17</v>
      </c>
      <c r="B6" s="276">
        <f>'Form 1'!B18+'Form 1'!G18</f>
        <v>0</v>
      </c>
      <c r="C6" s="286" t="str">
        <f>IF(('Form 1'!B18+'Form 1'!G18)=0,"",('Form 1'!C18+'Form 1'!H18)*(B6/('Form 1'!B18+'Form 1'!G18)))</f>
        <v/>
      </c>
      <c r="D6" s="247" t="e">
        <f t="shared" si="0"/>
        <v>#VALUE!</v>
      </c>
      <c r="E6" s="277">
        <v>0</v>
      </c>
      <c r="F6" s="268"/>
      <c r="G6" s="268"/>
    </row>
    <row r="7" spans="1:7">
      <c r="A7" s="275" t="s">
        <v>18</v>
      </c>
      <c r="B7" s="273">
        <f>'Form 1'!B19+'Form 1'!G19</f>
        <v>0</v>
      </c>
      <c r="C7" s="286" t="str">
        <f>IF(('Form 1'!B19+'Form 1'!G19)=0,"",('Form 1'!C19+'Form 1'!H19)*(B7/('Form 1'!B19+'Form 1'!G19)))</f>
        <v/>
      </c>
      <c r="D7" s="244" t="e">
        <f t="shared" si="0"/>
        <v>#VALUE!</v>
      </c>
      <c r="E7" s="274">
        <v>0</v>
      </c>
      <c r="F7" s="268"/>
      <c r="G7" s="268"/>
    </row>
    <row r="8" spans="1:7">
      <c r="A8" s="275" t="s">
        <v>19</v>
      </c>
      <c r="B8" s="276">
        <f>'Form 1'!B20+'Form 1'!G20</f>
        <v>0</v>
      </c>
      <c r="C8" s="286" t="str">
        <f>IF(('Form 1'!B20+'Form 1'!G20)=0,"",('Form 1'!C20+'Form 1'!H20)*(B8/('Form 1'!B20+'Form 1'!G20)))</f>
        <v/>
      </c>
      <c r="D8" s="247" t="e">
        <f t="shared" si="0"/>
        <v>#VALUE!</v>
      </c>
      <c r="E8" s="277">
        <v>0</v>
      </c>
      <c r="F8" s="268"/>
      <c r="G8" s="268"/>
    </row>
    <row r="9" spans="1:7">
      <c r="A9" s="275" t="s">
        <v>20</v>
      </c>
      <c r="B9" s="273">
        <f>'Form 1'!B21+'Form 1'!G21</f>
        <v>0</v>
      </c>
      <c r="C9" s="286" t="str">
        <f>IF(('Form 1'!B21+'Form 1'!G21)=0,"",('Form 1'!C21+'Form 1'!H21)*(B9/('Form 1'!B21+'Form 1'!G21)))</f>
        <v/>
      </c>
      <c r="D9" s="244" t="e">
        <f t="shared" si="0"/>
        <v>#VALUE!</v>
      </c>
      <c r="E9" s="274">
        <v>0</v>
      </c>
      <c r="F9" s="268"/>
      <c r="G9" s="268"/>
    </row>
    <row r="10" spans="1:7">
      <c r="A10" s="275" t="s">
        <v>21</v>
      </c>
      <c r="B10" s="276">
        <f>'Form 1'!B22+'Form 1'!G22</f>
        <v>0</v>
      </c>
      <c r="C10" s="286" t="str">
        <f>IF(('Form 1'!B22+'Form 1'!G22)=0,"",('Form 1'!C22+'Form 1'!H22)*(B10/('Form 1'!B22+'Form 1'!G22)))</f>
        <v/>
      </c>
      <c r="D10" s="247" t="e">
        <f t="shared" si="0"/>
        <v>#VALUE!</v>
      </c>
      <c r="E10" s="277">
        <v>0</v>
      </c>
      <c r="F10" s="268"/>
      <c r="G10" s="268"/>
    </row>
    <row r="11" spans="1:7" ht="13" thickBot="1">
      <c r="A11" s="278" t="s">
        <v>22</v>
      </c>
      <c r="B11" s="279">
        <f>SUM(B5:B10)</f>
        <v>0</v>
      </c>
      <c r="C11" s="280">
        <f>IF(('Form 1'!B23+'Form 1'!G23)=0,0,('Form 1'!C23+'Form 1'!H23)*(B11/('Form 1'!B23+'Form 1'!G23)))</f>
        <v>0</v>
      </c>
      <c r="D11" s="249" t="e">
        <f>SUM(D5:D10)</f>
        <v>#VALUE!</v>
      </c>
      <c r="E11" s="281" t="e">
        <f>(C11-D11)/D11</f>
        <v>#VALUE!</v>
      </c>
      <c r="F11" s="268"/>
      <c r="G11" s="268"/>
    </row>
    <row r="12" spans="1:7" ht="13" thickBot="1">
      <c r="A12" s="292" t="s">
        <v>141</v>
      </c>
      <c r="B12" s="235"/>
      <c r="C12" s="235"/>
      <c r="D12" s="235"/>
      <c r="E12" s="235"/>
      <c r="F12" s="268"/>
      <c r="G12" s="268"/>
    </row>
    <row r="13" spans="1:7" s="31" customFormat="1">
      <c r="A13" s="213" t="s">
        <v>10</v>
      </c>
      <c r="B13" s="33" t="s">
        <v>58</v>
      </c>
      <c r="C13" s="209" t="s">
        <v>59</v>
      </c>
      <c r="D13" s="209"/>
      <c r="E13" s="213" t="s">
        <v>60</v>
      </c>
      <c r="F13" s="206"/>
      <c r="G13" s="206"/>
    </row>
    <row r="14" spans="1:7" s="31" customFormat="1" ht="13.75" customHeight="1" thickBot="1">
      <c r="A14" s="270" t="s">
        <v>95</v>
      </c>
      <c r="B14" s="271" t="s">
        <v>109</v>
      </c>
      <c r="C14" s="159" t="s">
        <v>143</v>
      </c>
      <c r="D14" s="159" t="s">
        <v>144</v>
      </c>
      <c r="E14" s="216" t="s">
        <v>109</v>
      </c>
      <c r="F14" s="206"/>
      <c r="G14" s="206"/>
    </row>
    <row r="15" spans="1:7">
      <c r="A15" s="272" t="s">
        <v>16</v>
      </c>
      <c r="B15" s="273">
        <f>'Form 1'!B25+'Form 1'!G25</f>
        <v>0</v>
      </c>
      <c r="C15" s="285" t="str">
        <f>IF(('Form 1'!B25+'Form 1'!G25)=0,"",('Form 1'!C25+'Form 1'!H25)*(B15/('Form 1'!B25+'Form 1'!G25)))</f>
        <v/>
      </c>
      <c r="D15" s="244" t="e">
        <f t="shared" ref="D15:D20" si="1">C15/(1+E15)</f>
        <v>#VALUE!</v>
      </c>
      <c r="E15" s="274">
        <v>0</v>
      </c>
      <c r="F15" s="268"/>
      <c r="G15" s="268"/>
    </row>
    <row r="16" spans="1:7">
      <c r="A16" s="275" t="s">
        <v>17</v>
      </c>
      <c r="B16" s="276">
        <f>'Form 1'!B26+'Form 1'!G26</f>
        <v>0</v>
      </c>
      <c r="C16" s="286" t="str">
        <f>IF(('Form 1'!B26+'Form 1'!G26)=0,"",('Form 1'!C26+'Form 1'!H26)*(B16/('Form 1'!B26+'Form 1'!G26)))</f>
        <v/>
      </c>
      <c r="D16" s="247" t="e">
        <f t="shared" si="1"/>
        <v>#VALUE!</v>
      </c>
      <c r="E16" s="277">
        <v>0</v>
      </c>
      <c r="F16" s="268"/>
      <c r="G16" s="268"/>
    </row>
    <row r="17" spans="1:7">
      <c r="A17" s="275" t="s">
        <v>18</v>
      </c>
      <c r="B17" s="273">
        <f>'Form 1'!B27+'Form 1'!G27</f>
        <v>0</v>
      </c>
      <c r="C17" s="286" t="str">
        <f>IF(('Form 1'!B27+'Form 1'!G27)=0,"",('Form 1'!C27+'Form 1'!H27)*(B17/('Form 1'!B27+'Form 1'!G27)))</f>
        <v/>
      </c>
      <c r="D17" s="244" t="e">
        <f t="shared" si="1"/>
        <v>#VALUE!</v>
      </c>
      <c r="E17" s="274">
        <v>0</v>
      </c>
      <c r="F17" s="268"/>
      <c r="G17" s="268"/>
    </row>
    <row r="18" spans="1:7">
      <c r="A18" s="275" t="s">
        <v>19</v>
      </c>
      <c r="B18" s="276">
        <f>'Form 1'!B28+'Form 1'!G28</f>
        <v>0</v>
      </c>
      <c r="C18" s="286" t="str">
        <f>IF(('Form 1'!B28+'Form 1'!G28)=0,"",('Form 1'!C28+'Form 1'!H28)*(B18/('Form 1'!B28+'Form 1'!G28)))</f>
        <v/>
      </c>
      <c r="D18" s="247" t="e">
        <f t="shared" si="1"/>
        <v>#VALUE!</v>
      </c>
      <c r="E18" s="277">
        <v>0</v>
      </c>
      <c r="F18" s="268"/>
      <c r="G18" s="268"/>
    </row>
    <row r="19" spans="1:7">
      <c r="A19" s="275" t="s">
        <v>20</v>
      </c>
      <c r="B19" s="273">
        <f>'Form 1'!B29+'Form 1'!G29</f>
        <v>0</v>
      </c>
      <c r="C19" s="286" t="str">
        <f>IF(('Form 1'!B29+'Form 1'!G29)=0,"",('Form 1'!C29+'Form 1'!H29)*(B19/('Form 1'!B29+'Form 1'!G29)))</f>
        <v/>
      </c>
      <c r="D19" s="244" t="e">
        <f t="shared" si="1"/>
        <v>#VALUE!</v>
      </c>
      <c r="E19" s="274">
        <v>0</v>
      </c>
      <c r="F19" s="268"/>
      <c r="G19" s="268"/>
    </row>
    <row r="20" spans="1:7">
      <c r="A20" s="275" t="s">
        <v>21</v>
      </c>
      <c r="B20" s="276">
        <f>'Form 1'!B30+'Form 1'!G30</f>
        <v>0</v>
      </c>
      <c r="C20" s="286" t="str">
        <f>IF(('Form 1'!B30+'Form 1'!G30)=0,"",('Form 1'!C30+'Form 1'!H30)*(B20/('Form 1'!B30+'Form 1'!G30)))</f>
        <v/>
      </c>
      <c r="D20" s="247" t="e">
        <f t="shared" si="1"/>
        <v>#VALUE!</v>
      </c>
      <c r="E20" s="277">
        <v>0</v>
      </c>
      <c r="F20" s="268"/>
      <c r="G20" s="268"/>
    </row>
    <row r="21" spans="1:7" ht="13" thickBot="1">
      <c r="A21" s="278" t="s">
        <v>22</v>
      </c>
      <c r="B21" s="279">
        <f>SUM(B15:B20)</f>
        <v>0</v>
      </c>
      <c r="C21" s="280">
        <f>IF(('Form 1'!B31+'Form 1'!G31)=0,0,('Form 1'!C31+'Form 1'!H31)*(B21/('Form 1'!B31+'Form 1'!G31)))</f>
        <v>0</v>
      </c>
      <c r="D21" s="249" t="e">
        <f>SUM(D15:D20)</f>
        <v>#VALUE!</v>
      </c>
      <c r="E21" s="281" t="e">
        <f>(C21-D21)/D21</f>
        <v>#VALUE!</v>
      </c>
      <c r="F21" s="268"/>
      <c r="G21" s="268"/>
    </row>
    <row r="22" spans="1:7" ht="13" thickBot="1">
      <c r="A22" s="291" t="s">
        <v>142</v>
      </c>
      <c r="B22" s="232"/>
      <c r="C22" s="232"/>
      <c r="D22" s="232"/>
      <c r="E22" s="232"/>
      <c r="F22" s="268"/>
      <c r="G22" s="268"/>
    </row>
    <row r="23" spans="1:7" s="31" customFormat="1">
      <c r="A23" s="213" t="s">
        <v>10</v>
      </c>
      <c r="B23" s="33" t="s">
        <v>58</v>
      </c>
      <c r="C23" s="209" t="s">
        <v>59</v>
      </c>
      <c r="D23" s="209"/>
      <c r="E23" s="213" t="s">
        <v>60</v>
      </c>
      <c r="F23" s="206"/>
      <c r="G23" s="206"/>
    </row>
    <row r="24" spans="1:7" s="31" customFormat="1" ht="13.75" customHeight="1" thickBot="1">
      <c r="A24" s="270" t="s">
        <v>95</v>
      </c>
      <c r="B24" s="271" t="s">
        <v>109</v>
      </c>
      <c r="C24" s="159" t="s">
        <v>143</v>
      </c>
      <c r="D24" s="159" t="s">
        <v>144</v>
      </c>
      <c r="E24" s="216" t="s">
        <v>109</v>
      </c>
      <c r="F24" s="206"/>
      <c r="G24" s="206"/>
    </row>
    <row r="25" spans="1:7">
      <c r="A25" s="272" t="s">
        <v>16</v>
      </c>
      <c r="B25" s="294">
        <f t="shared" ref="B25:B30" si="2">B5+B15</f>
        <v>0</v>
      </c>
      <c r="C25" s="244" t="e">
        <f>C5+(C15*'Form 1'!$J$14)</f>
        <v>#VALUE!</v>
      </c>
      <c r="D25" s="244" t="e">
        <f>D5+(D15*'Form 1'!$J$14)</f>
        <v>#VALUE!</v>
      </c>
      <c r="E25" s="295" t="e">
        <f t="shared" ref="E25:E31" si="3">(C25-D25)/D25</f>
        <v>#VALUE!</v>
      </c>
      <c r="F25" s="268"/>
      <c r="G25" s="268"/>
    </row>
    <row r="26" spans="1:7">
      <c r="A26" s="275" t="s">
        <v>17</v>
      </c>
      <c r="B26" s="296">
        <f t="shared" si="2"/>
        <v>0</v>
      </c>
      <c r="C26" s="247" t="e">
        <f>C6+(C16*'Form 1'!$J$14)</f>
        <v>#VALUE!</v>
      </c>
      <c r="D26" s="247" t="e">
        <f>D6+(D16*'Form 1'!$J$14)</f>
        <v>#VALUE!</v>
      </c>
      <c r="E26" s="297" t="e">
        <f t="shared" si="3"/>
        <v>#VALUE!</v>
      </c>
      <c r="F26" s="268"/>
      <c r="G26" s="268"/>
    </row>
    <row r="27" spans="1:7">
      <c r="A27" s="275" t="s">
        <v>18</v>
      </c>
      <c r="B27" s="294">
        <f t="shared" si="2"/>
        <v>0</v>
      </c>
      <c r="C27" s="244" t="e">
        <f>C7+(C17*'Form 1'!$J$14)</f>
        <v>#VALUE!</v>
      </c>
      <c r="D27" s="244" t="e">
        <f>D7+(D17*'Form 1'!$J$14)</f>
        <v>#VALUE!</v>
      </c>
      <c r="E27" s="295" t="e">
        <f t="shared" si="3"/>
        <v>#VALUE!</v>
      </c>
      <c r="F27" s="268"/>
      <c r="G27" s="268"/>
    </row>
    <row r="28" spans="1:7">
      <c r="A28" s="275" t="s">
        <v>19</v>
      </c>
      <c r="B28" s="296">
        <f t="shared" si="2"/>
        <v>0</v>
      </c>
      <c r="C28" s="247" t="e">
        <f>C8+(C18*'Form 1'!$J$14)</f>
        <v>#VALUE!</v>
      </c>
      <c r="D28" s="247" t="e">
        <f>D8+(D18*'Form 1'!$J$14)</f>
        <v>#VALUE!</v>
      </c>
      <c r="E28" s="297" t="e">
        <f t="shared" si="3"/>
        <v>#VALUE!</v>
      </c>
      <c r="F28" s="268"/>
      <c r="G28" s="268"/>
    </row>
    <row r="29" spans="1:7">
      <c r="A29" s="275" t="s">
        <v>20</v>
      </c>
      <c r="B29" s="294">
        <f t="shared" si="2"/>
        <v>0</v>
      </c>
      <c r="C29" s="244" t="e">
        <f>C9+(C19*'Form 1'!$J$14)</f>
        <v>#VALUE!</v>
      </c>
      <c r="D29" s="244" t="e">
        <f>D9+(D19*'Form 1'!$J$14)</f>
        <v>#VALUE!</v>
      </c>
      <c r="E29" s="295" t="e">
        <f t="shared" si="3"/>
        <v>#VALUE!</v>
      </c>
      <c r="F29" s="268"/>
      <c r="G29" s="268"/>
    </row>
    <row r="30" spans="1:7">
      <c r="A30" s="275" t="s">
        <v>21</v>
      </c>
      <c r="B30" s="296">
        <f t="shared" si="2"/>
        <v>0</v>
      </c>
      <c r="C30" s="247" t="e">
        <f>C10+(C20*'Form 1'!$J$14)</f>
        <v>#VALUE!</v>
      </c>
      <c r="D30" s="247" t="e">
        <f>D10+(D20*'Form 1'!$J$14)</f>
        <v>#VALUE!</v>
      </c>
      <c r="E30" s="297" t="e">
        <f t="shared" si="3"/>
        <v>#VALUE!</v>
      </c>
      <c r="F30" s="268"/>
      <c r="G30" s="268"/>
    </row>
    <row r="31" spans="1:7" ht="13" thickBot="1">
      <c r="A31" s="278" t="s">
        <v>22</v>
      </c>
      <c r="B31" s="279">
        <f>SUM(B25:B30)</f>
        <v>0</v>
      </c>
      <c r="C31" s="249" t="e">
        <f>SUM(C25:C30)</f>
        <v>#VALUE!</v>
      </c>
      <c r="D31" s="249" t="e">
        <f>SUM(D25:D30)</f>
        <v>#VALUE!</v>
      </c>
      <c r="E31" s="298" t="e">
        <f t="shared" si="3"/>
        <v>#VALUE!</v>
      </c>
      <c r="F31" s="268"/>
      <c r="G31" s="268"/>
    </row>
    <row r="32" spans="1:7" s="31" customFormat="1">
      <c r="A32" s="208"/>
      <c r="B32" s="269"/>
      <c r="C32" s="269"/>
      <c r="D32" s="269"/>
      <c r="E32" s="269"/>
      <c r="F32" s="206"/>
      <c r="G32" s="206"/>
    </row>
    <row r="33" spans="1:7" s="31" customFormat="1" ht="18" customHeight="1">
      <c r="A33" s="410"/>
      <c r="B33" s="411"/>
      <c r="C33" s="411"/>
      <c r="D33" s="411"/>
      <c r="E33" s="411"/>
      <c r="F33" s="206"/>
      <c r="G33" s="206"/>
    </row>
    <row r="34" spans="1:7">
      <c r="A34" s="268"/>
      <c r="B34" s="268"/>
      <c r="C34" s="268"/>
      <c r="D34" s="268"/>
      <c r="E34" s="268"/>
      <c r="F34" s="268"/>
      <c r="G34" s="268"/>
    </row>
    <row r="35" spans="1:7">
      <c r="A35" s="268"/>
      <c r="B35" s="268"/>
      <c r="C35" s="268"/>
      <c r="D35" s="268"/>
      <c r="E35" s="268"/>
      <c r="F35" s="268"/>
      <c r="G35" s="268"/>
    </row>
    <row r="36" spans="1:7">
      <c r="A36" s="268"/>
      <c r="B36" s="268"/>
      <c r="C36" s="268"/>
      <c r="D36" s="268"/>
      <c r="E36" s="268"/>
      <c r="F36" s="268"/>
      <c r="G36" s="268"/>
    </row>
  </sheetData>
  <printOptions horizontalCentered="1" verticalCentered="1"/>
  <pageMargins left="0.5" right="0.5" top="0.5" bottom="0.5" header="0.4" footer="0.5"/>
  <pageSetup orientation="landscape" horizontalDpi="300" verticalDpi="300"/>
  <headerFooter alignWithMargins="0">
    <oddHeader>&amp;A</oddHeader>
  </headerFooter>
  <ignoredErrors>
    <ignoredError sqref="B5:B10 B15:B20" unlockedFormula="1"/>
    <ignoredError sqref="C25:C31 D25:D31 E25:E31 D15:D21 E21 D5:D11 E11" evalError="1"/>
    <ignoredError sqref="C21 C11" formula="1"/>
  </ignoredError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Q28"/>
  <sheetViews>
    <sheetView workbookViewId="0">
      <selection activeCell="I32" sqref="I32"/>
    </sheetView>
  </sheetViews>
  <sheetFormatPr baseColWidth="10" defaultColWidth="8.83203125" defaultRowHeight="12" x14ac:dyDescent="0"/>
  <cols>
    <col min="1" max="1" width="10.83203125" style="1" customWidth="1"/>
    <col min="2" max="2" width="6.6640625" style="1" customWidth="1"/>
    <col min="3" max="3" width="7.83203125" style="1" customWidth="1"/>
    <col min="4" max="5" width="8.83203125" style="1"/>
    <col min="6" max="6" width="13.33203125" style="1" customWidth="1"/>
    <col min="7" max="7" width="7.5" style="1" customWidth="1"/>
    <col min="8" max="8" width="6.6640625" style="1" customWidth="1"/>
    <col min="9" max="9" width="13.33203125" style="1" customWidth="1"/>
    <col min="10" max="10" width="7.5" style="1" customWidth="1"/>
    <col min="11" max="11" width="7.83203125" style="1" customWidth="1"/>
    <col min="12" max="12" width="13.33203125" style="1" customWidth="1"/>
    <col min="13" max="13" width="11.6640625" style="1" customWidth="1"/>
    <col min="14" max="14" width="8.83203125" style="1"/>
    <col min="15" max="15" width="7.5" style="1" customWidth="1"/>
    <col min="16" max="256" width="8.83203125" style="1"/>
    <col min="257" max="257" width="10.83203125" style="1" customWidth="1"/>
    <col min="258" max="258" width="6.6640625" style="1" customWidth="1"/>
    <col min="259" max="259" width="7.83203125" style="1" customWidth="1"/>
    <col min="260" max="261" width="8.83203125" style="1"/>
    <col min="262" max="262" width="13.33203125" style="1" customWidth="1"/>
    <col min="263" max="263" width="7.5" style="1" customWidth="1"/>
    <col min="264" max="264" width="6.6640625" style="1" customWidth="1"/>
    <col min="265" max="265" width="13.33203125" style="1" customWidth="1"/>
    <col min="266" max="266" width="7.5" style="1" customWidth="1"/>
    <col min="267" max="267" width="7.83203125" style="1" customWidth="1"/>
    <col min="268" max="268" width="13.33203125" style="1" customWidth="1"/>
    <col min="269" max="269" width="11.6640625" style="1" customWidth="1"/>
    <col min="270" max="270" width="8.83203125" style="1"/>
    <col min="271" max="271" width="7.5" style="1" customWidth="1"/>
    <col min="272" max="512" width="8.83203125" style="1"/>
    <col min="513" max="513" width="10.83203125" style="1" customWidth="1"/>
    <col min="514" max="514" width="6.6640625" style="1" customWidth="1"/>
    <col min="515" max="515" width="7.83203125" style="1" customWidth="1"/>
    <col min="516" max="517" width="8.83203125" style="1"/>
    <col min="518" max="518" width="13.33203125" style="1" customWidth="1"/>
    <col min="519" max="519" width="7.5" style="1" customWidth="1"/>
    <col min="520" max="520" width="6.6640625" style="1" customWidth="1"/>
    <col min="521" max="521" width="13.33203125" style="1" customWidth="1"/>
    <col min="522" max="522" width="7.5" style="1" customWidth="1"/>
    <col min="523" max="523" width="7.83203125" style="1" customWidth="1"/>
    <col min="524" max="524" width="13.33203125" style="1" customWidth="1"/>
    <col min="525" max="525" width="11.6640625" style="1" customWidth="1"/>
    <col min="526" max="526" width="8.83203125" style="1"/>
    <col min="527" max="527" width="7.5" style="1" customWidth="1"/>
    <col min="528" max="768" width="8.83203125" style="1"/>
    <col min="769" max="769" width="10.83203125" style="1" customWidth="1"/>
    <col min="770" max="770" width="6.6640625" style="1" customWidth="1"/>
    <col min="771" max="771" width="7.83203125" style="1" customWidth="1"/>
    <col min="772" max="773" width="8.83203125" style="1"/>
    <col min="774" max="774" width="13.33203125" style="1" customWidth="1"/>
    <col min="775" max="775" width="7.5" style="1" customWidth="1"/>
    <col min="776" max="776" width="6.6640625" style="1" customWidth="1"/>
    <col min="777" max="777" width="13.33203125" style="1" customWidth="1"/>
    <col min="778" max="778" width="7.5" style="1" customWidth="1"/>
    <col min="779" max="779" width="7.83203125" style="1" customWidth="1"/>
    <col min="780" max="780" width="13.33203125" style="1" customWidth="1"/>
    <col min="781" max="781" width="11.6640625" style="1" customWidth="1"/>
    <col min="782" max="782" width="8.83203125" style="1"/>
    <col min="783" max="783" width="7.5" style="1" customWidth="1"/>
    <col min="784" max="1024" width="8.83203125" style="1"/>
    <col min="1025" max="1025" width="10.83203125" style="1" customWidth="1"/>
    <col min="1026" max="1026" width="6.6640625" style="1" customWidth="1"/>
    <col min="1027" max="1027" width="7.83203125" style="1" customWidth="1"/>
    <col min="1028" max="1029" width="8.83203125" style="1"/>
    <col min="1030" max="1030" width="13.33203125" style="1" customWidth="1"/>
    <col min="1031" max="1031" width="7.5" style="1" customWidth="1"/>
    <col min="1032" max="1032" width="6.6640625" style="1" customWidth="1"/>
    <col min="1033" max="1033" width="13.33203125" style="1" customWidth="1"/>
    <col min="1034" max="1034" width="7.5" style="1" customWidth="1"/>
    <col min="1035" max="1035" width="7.83203125" style="1" customWidth="1"/>
    <col min="1036" max="1036" width="13.33203125" style="1" customWidth="1"/>
    <col min="1037" max="1037" width="11.6640625" style="1" customWidth="1"/>
    <col min="1038" max="1038" width="8.83203125" style="1"/>
    <col min="1039" max="1039" width="7.5" style="1" customWidth="1"/>
    <col min="1040" max="1280" width="8.83203125" style="1"/>
    <col min="1281" max="1281" width="10.83203125" style="1" customWidth="1"/>
    <col min="1282" max="1282" width="6.6640625" style="1" customWidth="1"/>
    <col min="1283" max="1283" width="7.83203125" style="1" customWidth="1"/>
    <col min="1284" max="1285" width="8.83203125" style="1"/>
    <col min="1286" max="1286" width="13.33203125" style="1" customWidth="1"/>
    <col min="1287" max="1287" width="7.5" style="1" customWidth="1"/>
    <col min="1288" max="1288" width="6.6640625" style="1" customWidth="1"/>
    <col min="1289" max="1289" width="13.33203125" style="1" customWidth="1"/>
    <col min="1290" max="1290" width="7.5" style="1" customWidth="1"/>
    <col min="1291" max="1291" width="7.83203125" style="1" customWidth="1"/>
    <col min="1292" max="1292" width="13.33203125" style="1" customWidth="1"/>
    <col min="1293" max="1293" width="11.6640625" style="1" customWidth="1"/>
    <col min="1294" max="1294" width="8.83203125" style="1"/>
    <col min="1295" max="1295" width="7.5" style="1" customWidth="1"/>
    <col min="1296" max="1536" width="8.83203125" style="1"/>
    <col min="1537" max="1537" width="10.83203125" style="1" customWidth="1"/>
    <col min="1538" max="1538" width="6.6640625" style="1" customWidth="1"/>
    <col min="1539" max="1539" width="7.83203125" style="1" customWidth="1"/>
    <col min="1540" max="1541" width="8.83203125" style="1"/>
    <col min="1542" max="1542" width="13.33203125" style="1" customWidth="1"/>
    <col min="1543" max="1543" width="7.5" style="1" customWidth="1"/>
    <col min="1544" max="1544" width="6.6640625" style="1" customWidth="1"/>
    <col min="1545" max="1545" width="13.33203125" style="1" customWidth="1"/>
    <col min="1546" max="1546" width="7.5" style="1" customWidth="1"/>
    <col min="1547" max="1547" width="7.83203125" style="1" customWidth="1"/>
    <col min="1548" max="1548" width="13.33203125" style="1" customWidth="1"/>
    <col min="1549" max="1549" width="11.6640625" style="1" customWidth="1"/>
    <col min="1550" max="1550" width="8.83203125" style="1"/>
    <col min="1551" max="1551" width="7.5" style="1" customWidth="1"/>
    <col min="1552" max="1792" width="8.83203125" style="1"/>
    <col min="1793" max="1793" width="10.83203125" style="1" customWidth="1"/>
    <col min="1794" max="1794" width="6.6640625" style="1" customWidth="1"/>
    <col min="1795" max="1795" width="7.83203125" style="1" customWidth="1"/>
    <col min="1796" max="1797" width="8.83203125" style="1"/>
    <col min="1798" max="1798" width="13.33203125" style="1" customWidth="1"/>
    <col min="1799" max="1799" width="7.5" style="1" customWidth="1"/>
    <col min="1800" max="1800" width="6.6640625" style="1" customWidth="1"/>
    <col min="1801" max="1801" width="13.33203125" style="1" customWidth="1"/>
    <col min="1802" max="1802" width="7.5" style="1" customWidth="1"/>
    <col min="1803" max="1803" width="7.83203125" style="1" customWidth="1"/>
    <col min="1804" max="1804" width="13.33203125" style="1" customWidth="1"/>
    <col min="1805" max="1805" width="11.6640625" style="1" customWidth="1"/>
    <col min="1806" max="1806" width="8.83203125" style="1"/>
    <col min="1807" max="1807" width="7.5" style="1" customWidth="1"/>
    <col min="1808" max="2048" width="8.83203125" style="1"/>
    <col min="2049" max="2049" width="10.83203125" style="1" customWidth="1"/>
    <col min="2050" max="2050" width="6.6640625" style="1" customWidth="1"/>
    <col min="2051" max="2051" width="7.83203125" style="1" customWidth="1"/>
    <col min="2052" max="2053" width="8.83203125" style="1"/>
    <col min="2054" max="2054" width="13.33203125" style="1" customWidth="1"/>
    <col min="2055" max="2055" width="7.5" style="1" customWidth="1"/>
    <col min="2056" max="2056" width="6.6640625" style="1" customWidth="1"/>
    <col min="2057" max="2057" width="13.33203125" style="1" customWidth="1"/>
    <col min="2058" max="2058" width="7.5" style="1" customWidth="1"/>
    <col min="2059" max="2059" width="7.83203125" style="1" customWidth="1"/>
    <col min="2060" max="2060" width="13.33203125" style="1" customWidth="1"/>
    <col min="2061" max="2061" width="11.6640625" style="1" customWidth="1"/>
    <col min="2062" max="2062" width="8.83203125" style="1"/>
    <col min="2063" max="2063" width="7.5" style="1" customWidth="1"/>
    <col min="2064" max="2304" width="8.83203125" style="1"/>
    <col min="2305" max="2305" width="10.83203125" style="1" customWidth="1"/>
    <col min="2306" max="2306" width="6.6640625" style="1" customWidth="1"/>
    <col min="2307" max="2307" width="7.83203125" style="1" customWidth="1"/>
    <col min="2308" max="2309" width="8.83203125" style="1"/>
    <col min="2310" max="2310" width="13.33203125" style="1" customWidth="1"/>
    <col min="2311" max="2311" width="7.5" style="1" customWidth="1"/>
    <col min="2312" max="2312" width="6.6640625" style="1" customWidth="1"/>
    <col min="2313" max="2313" width="13.33203125" style="1" customWidth="1"/>
    <col min="2314" max="2314" width="7.5" style="1" customWidth="1"/>
    <col min="2315" max="2315" width="7.83203125" style="1" customWidth="1"/>
    <col min="2316" max="2316" width="13.33203125" style="1" customWidth="1"/>
    <col min="2317" max="2317" width="11.6640625" style="1" customWidth="1"/>
    <col min="2318" max="2318" width="8.83203125" style="1"/>
    <col min="2319" max="2319" width="7.5" style="1" customWidth="1"/>
    <col min="2320" max="2560" width="8.83203125" style="1"/>
    <col min="2561" max="2561" width="10.83203125" style="1" customWidth="1"/>
    <col min="2562" max="2562" width="6.6640625" style="1" customWidth="1"/>
    <col min="2563" max="2563" width="7.83203125" style="1" customWidth="1"/>
    <col min="2564" max="2565" width="8.83203125" style="1"/>
    <col min="2566" max="2566" width="13.33203125" style="1" customWidth="1"/>
    <col min="2567" max="2567" width="7.5" style="1" customWidth="1"/>
    <col min="2568" max="2568" width="6.6640625" style="1" customWidth="1"/>
    <col min="2569" max="2569" width="13.33203125" style="1" customWidth="1"/>
    <col min="2570" max="2570" width="7.5" style="1" customWidth="1"/>
    <col min="2571" max="2571" width="7.83203125" style="1" customWidth="1"/>
    <col min="2572" max="2572" width="13.33203125" style="1" customWidth="1"/>
    <col min="2573" max="2573" width="11.6640625" style="1" customWidth="1"/>
    <col min="2574" max="2574" width="8.83203125" style="1"/>
    <col min="2575" max="2575" width="7.5" style="1" customWidth="1"/>
    <col min="2576" max="2816" width="8.83203125" style="1"/>
    <col min="2817" max="2817" width="10.83203125" style="1" customWidth="1"/>
    <col min="2818" max="2818" width="6.6640625" style="1" customWidth="1"/>
    <col min="2819" max="2819" width="7.83203125" style="1" customWidth="1"/>
    <col min="2820" max="2821" width="8.83203125" style="1"/>
    <col min="2822" max="2822" width="13.33203125" style="1" customWidth="1"/>
    <col min="2823" max="2823" width="7.5" style="1" customWidth="1"/>
    <col min="2824" max="2824" width="6.6640625" style="1" customWidth="1"/>
    <col min="2825" max="2825" width="13.33203125" style="1" customWidth="1"/>
    <col min="2826" max="2826" width="7.5" style="1" customWidth="1"/>
    <col min="2827" max="2827" width="7.83203125" style="1" customWidth="1"/>
    <col min="2828" max="2828" width="13.33203125" style="1" customWidth="1"/>
    <col min="2829" max="2829" width="11.6640625" style="1" customWidth="1"/>
    <col min="2830" max="2830" width="8.83203125" style="1"/>
    <col min="2831" max="2831" width="7.5" style="1" customWidth="1"/>
    <col min="2832" max="3072" width="8.83203125" style="1"/>
    <col min="3073" max="3073" width="10.83203125" style="1" customWidth="1"/>
    <col min="3074" max="3074" width="6.6640625" style="1" customWidth="1"/>
    <col min="3075" max="3075" width="7.83203125" style="1" customWidth="1"/>
    <col min="3076" max="3077" width="8.83203125" style="1"/>
    <col min="3078" max="3078" width="13.33203125" style="1" customWidth="1"/>
    <col min="3079" max="3079" width="7.5" style="1" customWidth="1"/>
    <col min="3080" max="3080" width="6.6640625" style="1" customWidth="1"/>
    <col min="3081" max="3081" width="13.33203125" style="1" customWidth="1"/>
    <col min="3082" max="3082" width="7.5" style="1" customWidth="1"/>
    <col min="3083" max="3083" width="7.83203125" style="1" customWidth="1"/>
    <col min="3084" max="3084" width="13.33203125" style="1" customWidth="1"/>
    <col min="3085" max="3085" width="11.6640625" style="1" customWidth="1"/>
    <col min="3086" max="3086" width="8.83203125" style="1"/>
    <col min="3087" max="3087" width="7.5" style="1" customWidth="1"/>
    <col min="3088" max="3328" width="8.83203125" style="1"/>
    <col min="3329" max="3329" width="10.83203125" style="1" customWidth="1"/>
    <col min="3330" max="3330" width="6.6640625" style="1" customWidth="1"/>
    <col min="3331" max="3331" width="7.83203125" style="1" customWidth="1"/>
    <col min="3332" max="3333" width="8.83203125" style="1"/>
    <col min="3334" max="3334" width="13.33203125" style="1" customWidth="1"/>
    <col min="3335" max="3335" width="7.5" style="1" customWidth="1"/>
    <col min="3336" max="3336" width="6.6640625" style="1" customWidth="1"/>
    <col min="3337" max="3337" width="13.33203125" style="1" customWidth="1"/>
    <col min="3338" max="3338" width="7.5" style="1" customWidth="1"/>
    <col min="3339" max="3339" width="7.83203125" style="1" customWidth="1"/>
    <col min="3340" max="3340" width="13.33203125" style="1" customWidth="1"/>
    <col min="3341" max="3341" width="11.6640625" style="1" customWidth="1"/>
    <col min="3342" max="3342" width="8.83203125" style="1"/>
    <col min="3343" max="3343" width="7.5" style="1" customWidth="1"/>
    <col min="3344" max="3584" width="8.83203125" style="1"/>
    <col min="3585" max="3585" width="10.83203125" style="1" customWidth="1"/>
    <col min="3586" max="3586" width="6.6640625" style="1" customWidth="1"/>
    <col min="3587" max="3587" width="7.83203125" style="1" customWidth="1"/>
    <col min="3588" max="3589" width="8.83203125" style="1"/>
    <col min="3590" max="3590" width="13.33203125" style="1" customWidth="1"/>
    <col min="3591" max="3591" width="7.5" style="1" customWidth="1"/>
    <col min="3592" max="3592" width="6.6640625" style="1" customWidth="1"/>
    <col min="3593" max="3593" width="13.33203125" style="1" customWidth="1"/>
    <col min="3594" max="3594" width="7.5" style="1" customWidth="1"/>
    <col min="3595" max="3595" width="7.83203125" style="1" customWidth="1"/>
    <col min="3596" max="3596" width="13.33203125" style="1" customWidth="1"/>
    <col min="3597" max="3597" width="11.6640625" style="1" customWidth="1"/>
    <col min="3598" max="3598" width="8.83203125" style="1"/>
    <col min="3599" max="3599" width="7.5" style="1" customWidth="1"/>
    <col min="3600" max="3840" width="8.83203125" style="1"/>
    <col min="3841" max="3841" width="10.83203125" style="1" customWidth="1"/>
    <col min="3842" max="3842" width="6.6640625" style="1" customWidth="1"/>
    <col min="3843" max="3843" width="7.83203125" style="1" customWidth="1"/>
    <col min="3844" max="3845" width="8.83203125" style="1"/>
    <col min="3846" max="3846" width="13.33203125" style="1" customWidth="1"/>
    <col min="3847" max="3847" width="7.5" style="1" customWidth="1"/>
    <col min="3848" max="3848" width="6.6640625" style="1" customWidth="1"/>
    <col min="3849" max="3849" width="13.33203125" style="1" customWidth="1"/>
    <col min="3850" max="3850" width="7.5" style="1" customWidth="1"/>
    <col min="3851" max="3851" width="7.83203125" style="1" customWidth="1"/>
    <col min="3852" max="3852" width="13.33203125" style="1" customWidth="1"/>
    <col min="3853" max="3853" width="11.6640625" style="1" customWidth="1"/>
    <col min="3854" max="3854" width="8.83203125" style="1"/>
    <col min="3855" max="3855" width="7.5" style="1" customWidth="1"/>
    <col min="3856" max="4096" width="8.83203125" style="1"/>
    <col min="4097" max="4097" width="10.83203125" style="1" customWidth="1"/>
    <col min="4098" max="4098" width="6.6640625" style="1" customWidth="1"/>
    <col min="4099" max="4099" width="7.83203125" style="1" customWidth="1"/>
    <col min="4100" max="4101" width="8.83203125" style="1"/>
    <col min="4102" max="4102" width="13.33203125" style="1" customWidth="1"/>
    <col min="4103" max="4103" width="7.5" style="1" customWidth="1"/>
    <col min="4104" max="4104" width="6.6640625" style="1" customWidth="1"/>
    <col min="4105" max="4105" width="13.33203125" style="1" customWidth="1"/>
    <col min="4106" max="4106" width="7.5" style="1" customWidth="1"/>
    <col min="4107" max="4107" width="7.83203125" style="1" customWidth="1"/>
    <col min="4108" max="4108" width="13.33203125" style="1" customWidth="1"/>
    <col min="4109" max="4109" width="11.6640625" style="1" customWidth="1"/>
    <col min="4110" max="4110" width="8.83203125" style="1"/>
    <col min="4111" max="4111" width="7.5" style="1" customWidth="1"/>
    <col min="4112" max="4352" width="8.83203125" style="1"/>
    <col min="4353" max="4353" width="10.83203125" style="1" customWidth="1"/>
    <col min="4354" max="4354" width="6.6640625" style="1" customWidth="1"/>
    <col min="4355" max="4355" width="7.83203125" style="1" customWidth="1"/>
    <col min="4356" max="4357" width="8.83203125" style="1"/>
    <col min="4358" max="4358" width="13.33203125" style="1" customWidth="1"/>
    <col min="4359" max="4359" width="7.5" style="1" customWidth="1"/>
    <col min="4360" max="4360" width="6.6640625" style="1" customWidth="1"/>
    <col min="4361" max="4361" width="13.33203125" style="1" customWidth="1"/>
    <col min="4362" max="4362" width="7.5" style="1" customWidth="1"/>
    <col min="4363" max="4363" width="7.83203125" style="1" customWidth="1"/>
    <col min="4364" max="4364" width="13.33203125" style="1" customWidth="1"/>
    <col min="4365" max="4365" width="11.6640625" style="1" customWidth="1"/>
    <col min="4366" max="4366" width="8.83203125" style="1"/>
    <col min="4367" max="4367" width="7.5" style="1" customWidth="1"/>
    <col min="4368" max="4608" width="8.83203125" style="1"/>
    <col min="4609" max="4609" width="10.83203125" style="1" customWidth="1"/>
    <col min="4610" max="4610" width="6.6640625" style="1" customWidth="1"/>
    <col min="4611" max="4611" width="7.83203125" style="1" customWidth="1"/>
    <col min="4612" max="4613" width="8.83203125" style="1"/>
    <col min="4614" max="4614" width="13.33203125" style="1" customWidth="1"/>
    <col min="4615" max="4615" width="7.5" style="1" customWidth="1"/>
    <col min="4616" max="4616" width="6.6640625" style="1" customWidth="1"/>
    <col min="4617" max="4617" width="13.33203125" style="1" customWidth="1"/>
    <col min="4618" max="4618" width="7.5" style="1" customWidth="1"/>
    <col min="4619" max="4619" width="7.83203125" style="1" customWidth="1"/>
    <col min="4620" max="4620" width="13.33203125" style="1" customWidth="1"/>
    <col min="4621" max="4621" width="11.6640625" style="1" customWidth="1"/>
    <col min="4622" max="4622" width="8.83203125" style="1"/>
    <col min="4623" max="4623" width="7.5" style="1" customWidth="1"/>
    <col min="4624" max="4864" width="8.83203125" style="1"/>
    <col min="4865" max="4865" width="10.83203125" style="1" customWidth="1"/>
    <col min="4866" max="4866" width="6.6640625" style="1" customWidth="1"/>
    <col min="4867" max="4867" width="7.83203125" style="1" customWidth="1"/>
    <col min="4868" max="4869" width="8.83203125" style="1"/>
    <col min="4870" max="4870" width="13.33203125" style="1" customWidth="1"/>
    <col min="4871" max="4871" width="7.5" style="1" customWidth="1"/>
    <col min="4872" max="4872" width="6.6640625" style="1" customWidth="1"/>
    <col min="4873" max="4873" width="13.33203125" style="1" customWidth="1"/>
    <col min="4874" max="4874" width="7.5" style="1" customWidth="1"/>
    <col min="4875" max="4875" width="7.83203125" style="1" customWidth="1"/>
    <col min="4876" max="4876" width="13.33203125" style="1" customWidth="1"/>
    <col min="4877" max="4877" width="11.6640625" style="1" customWidth="1"/>
    <col min="4878" max="4878" width="8.83203125" style="1"/>
    <col min="4879" max="4879" width="7.5" style="1" customWidth="1"/>
    <col min="4880" max="5120" width="8.83203125" style="1"/>
    <col min="5121" max="5121" width="10.83203125" style="1" customWidth="1"/>
    <col min="5122" max="5122" width="6.6640625" style="1" customWidth="1"/>
    <col min="5123" max="5123" width="7.83203125" style="1" customWidth="1"/>
    <col min="5124" max="5125" width="8.83203125" style="1"/>
    <col min="5126" max="5126" width="13.33203125" style="1" customWidth="1"/>
    <col min="5127" max="5127" width="7.5" style="1" customWidth="1"/>
    <col min="5128" max="5128" width="6.6640625" style="1" customWidth="1"/>
    <col min="5129" max="5129" width="13.33203125" style="1" customWidth="1"/>
    <col min="5130" max="5130" width="7.5" style="1" customWidth="1"/>
    <col min="5131" max="5131" width="7.83203125" style="1" customWidth="1"/>
    <col min="5132" max="5132" width="13.33203125" style="1" customWidth="1"/>
    <col min="5133" max="5133" width="11.6640625" style="1" customWidth="1"/>
    <col min="5134" max="5134" width="8.83203125" style="1"/>
    <col min="5135" max="5135" width="7.5" style="1" customWidth="1"/>
    <col min="5136" max="5376" width="8.83203125" style="1"/>
    <col min="5377" max="5377" width="10.83203125" style="1" customWidth="1"/>
    <col min="5378" max="5378" width="6.6640625" style="1" customWidth="1"/>
    <col min="5379" max="5379" width="7.83203125" style="1" customWidth="1"/>
    <col min="5380" max="5381" width="8.83203125" style="1"/>
    <col min="5382" max="5382" width="13.33203125" style="1" customWidth="1"/>
    <col min="5383" max="5383" width="7.5" style="1" customWidth="1"/>
    <col min="5384" max="5384" width="6.6640625" style="1" customWidth="1"/>
    <col min="5385" max="5385" width="13.33203125" style="1" customWidth="1"/>
    <col min="5386" max="5386" width="7.5" style="1" customWidth="1"/>
    <col min="5387" max="5387" width="7.83203125" style="1" customWidth="1"/>
    <col min="5388" max="5388" width="13.33203125" style="1" customWidth="1"/>
    <col min="5389" max="5389" width="11.6640625" style="1" customWidth="1"/>
    <col min="5390" max="5390" width="8.83203125" style="1"/>
    <col min="5391" max="5391" width="7.5" style="1" customWidth="1"/>
    <col min="5392" max="5632" width="8.83203125" style="1"/>
    <col min="5633" max="5633" width="10.83203125" style="1" customWidth="1"/>
    <col min="5634" max="5634" width="6.6640625" style="1" customWidth="1"/>
    <col min="5635" max="5635" width="7.83203125" style="1" customWidth="1"/>
    <col min="5636" max="5637" width="8.83203125" style="1"/>
    <col min="5638" max="5638" width="13.33203125" style="1" customWidth="1"/>
    <col min="5639" max="5639" width="7.5" style="1" customWidth="1"/>
    <col min="5640" max="5640" width="6.6640625" style="1" customWidth="1"/>
    <col min="5641" max="5641" width="13.33203125" style="1" customWidth="1"/>
    <col min="5642" max="5642" width="7.5" style="1" customWidth="1"/>
    <col min="5643" max="5643" width="7.83203125" style="1" customWidth="1"/>
    <col min="5644" max="5644" width="13.33203125" style="1" customWidth="1"/>
    <col min="5645" max="5645" width="11.6640625" style="1" customWidth="1"/>
    <col min="5646" max="5646" width="8.83203125" style="1"/>
    <col min="5647" max="5647" width="7.5" style="1" customWidth="1"/>
    <col min="5648" max="5888" width="8.83203125" style="1"/>
    <col min="5889" max="5889" width="10.83203125" style="1" customWidth="1"/>
    <col min="5890" max="5890" width="6.6640625" style="1" customWidth="1"/>
    <col min="5891" max="5891" width="7.83203125" style="1" customWidth="1"/>
    <col min="5892" max="5893" width="8.83203125" style="1"/>
    <col min="5894" max="5894" width="13.33203125" style="1" customWidth="1"/>
    <col min="5895" max="5895" width="7.5" style="1" customWidth="1"/>
    <col min="5896" max="5896" width="6.6640625" style="1" customWidth="1"/>
    <col min="5897" max="5897" width="13.33203125" style="1" customWidth="1"/>
    <col min="5898" max="5898" width="7.5" style="1" customWidth="1"/>
    <col min="5899" max="5899" width="7.83203125" style="1" customWidth="1"/>
    <col min="5900" max="5900" width="13.33203125" style="1" customWidth="1"/>
    <col min="5901" max="5901" width="11.6640625" style="1" customWidth="1"/>
    <col min="5902" max="5902" width="8.83203125" style="1"/>
    <col min="5903" max="5903" width="7.5" style="1" customWidth="1"/>
    <col min="5904" max="6144" width="8.83203125" style="1"/>
    <col min="6145" max="6145" width="10.83203125" style="1" customWidth="1"/>
    <col min="6146" max="6146" width="6.6640625" style="1" customWidth="1"/>
    <col min="6147" max="6147" width="7.83203125" style="1" customWidth="1"/>
    <col min="6148" max="6149" width="8.83203125" style="1"/>
    <col min="6150" max="6150" width="13.33203125" style="1" customWidth="1"/>
    <col min="6151" max="6151" width="7.5" style="1" customWidth="1"/>
    <col min="6152" max="6152" width="6.6640625" style="1" customWidth="1"/>
    <col min="6153" max="6153" width="13.33203125" style="1" customWidth="1"/>
    <col min="6154" max="6154" width="7.5" style="1" customWidth="1"/>
    <col min="6155" max="6155" width="7.83203125" style="1" customWidth="1"/>
    <col min="6156" max="6156" width="13.33203125" style="1" customWidth="1"/>
    <col min="6157" max="6157" width="11.6640625" style="1" customWidth="1"/>
    <col min="6158" max="6158" width="8.83203125" style="1"/>
    <col min="6159" max="6159" width="7.5" style="1" customWidth="1"/>
    <col min="6160" max="6400" width="8.83203125" style="1"/>
    <col min="6401" max="6401" width="10.83203125" style="1" customWidth="1"/>
    <col min="6402" max="6402" width="6.6640625" style="1" customWidth="1"/>
    <col min="6403" max="6403" width="7.83203125" style="1" customWidth="1"/>
    <col min="6404" max="6405" width="8.83203125" style="1"/>
    <col min="6406" max="6406" width="13.33203125" style="1" customWidth="1"/>
    <col min="6407" max="6407" width="7.5" style="1" customWidth="1"/>
    <col min="6408" max="6408" width="6.6640625" style="1" customWidth="1"/>
    <col min="6409" max="6409" width="13.33203125" style="1" customWidth="1"/>
    <col min="6410" max="6410" width="7.5" style="1" customWidth="1"/>
    <col min="6411" max="6411" width="7.83203125" style="1" customWidth="1"/>
    <col min="6412" max="6412" width="13.33203125" style="1" customWidth="1"/>
    <col min="6413" max="6413" width="11.6640625" style="1" customWidth="1"/>
    <col min="6414" max="6414" width="8.83203125" style="1"/>
    <col min="6415" max="6415" width="7.5" style="1" customWidth="1"/>
    <col min="6416" max="6656" width="8.83203125" style="1"/>
    <col min="6657" max="6657" width="10.83203125" style="1" customWidth="1"/>
    <col min="6658" max="6658" width="6.6640625" style="1" customWidth="1"/>
    <col min="6659" max="6659" width="7.83203125" style="1" customWidth="1"/>
    <col min="6660" max="6661" width="8.83203125" style="1"/>
    <col min="6662" max="6662" width="13.33203125" style="1" customWidth="1"/>
    <col min="6663" max="6663" width="7.5" style="1" customWidth="1"/>
    <col min="6664" max="6664" width="6.6640625" style="1" customWidth="1"/>
    <col min="6665" max="6665" width="13.33203125" style="1" customWidth="1"/>
    <col min="6666" max="6666" width="7.5" style="1" customWidth="1"/>
    <col min="6667" max="6667" width="7.83203125" style="1" customWidth="1"/>
    <col min="6668" max="6668" width="13.33203125" style="1" customWidth="1"/>
    <col min="6669" max="6669" width="11.6640625" style="1" customWidth="1"/>
    <col min="6670" max="6670" width="8.83203125" style="1"/>
    <col min="6671" max="6671" width="7.5" style="1" customWidth="1"/>
    <col min="6672" max="6912" width="8.83203125" style="1"/>
    <col min="6913" max="6913" width="10.83203125" style="1" customWidth="1"/>
    <col min="6914" max="6914" width="6.6640625" style="1" customWidth="1"/>
    <col min="6915" max="6915" width="7.83203125" style="1" customWidth="1"/>
    <col min="6916" max="6917" width="8.83203125" style="1"/>
    <col min="6918" max="6918" width="13.33203125" style="1" customWidth="1"/>
    <col min="6919" max="6919" width="7.5" style="1" customWidth="1"/>
    <col min="6920" max="6920" width="6.6640625" style="1" customWidth="1"/>
    <col min="6921" max="6921" width="13.33203125" style="1" customWidth="1"/>
    <col min="6922" max="6922" width="7.5" style="1" customWidth="1"/>
    <col min="6923" max="6923" width="7.83203125" style="1" customWidth="1"/>
    <col min="6924" max="6924" width="13.33203125" style="1" customWidth="1"/>
    <col min="6925" max="6925" width="11.6640625" style="1" customWidth="1"/>
    <col min="6926" max="6926" width="8.83203125" style="1"/>
    <col min="6927" max="6927" width="7.5" style="1" customWidth="1"/>
    <col min="6928" max="7168" width="8.83203125" style="1"/>
    <col min="7169" max="7169" width="10.83203125" style="1" customWidth="1"/>
    <col min="7170" max="7170" width="6.6640625" style="1" customWidth="1"/>
    <col min="7171" max="7171" width="7.83203125" style="1" customWidth="1"/>
    <col min="7172" max="7173" width="8.83203125" style="1"/>
    <col min="7174" max="7174" width="13.33203125" style="1" customWidth="1"/>
    <col min="7175" max="7175" width="7.5" style="1" customWidth="1"/>
    <col min="7176" max="7176" width="6.6640625" style="1" customWidth="1"/>
    <col min="7177" max="7177" width="13.33203125" style="1" customWidth="1"/>
    <col min="7178" max="7178" width="7.5" style="1" customWidth="1"/>
    <col min="7179" max="7179" width="7.83203125" style="1" customWidth="1"/>
    <col min="7180" max="7180" width="13.33203125" style="1" customWidth="1"/>
    <col min="7181" max="7181" width="11.6640625" style="1" customWidth="1"/>
    <col min="7182" max="7182" width="8.83203125" style="1"/>
    <col min="7183" max="7183" width="7.5" style="1" customWidth="1"/>
    <col min="7184" max="7424" width="8.83203125" style="1"/>
    <col min="7425" max="7425" width="10.83203125" style="1" customWidth="1"/>
    <col min="7426" max="7426" width="6.6640625" style="1" customWidth="1"/>
    <col min="7427" max="7427" width="7.83203125" style="1" customWidth="1"/>
    <col min="7428" max="7429" width="8.83203125" style="1"/>
    <col min="7430" max="7430" width="13.33203125" style="1" customWidth="1"/>
    <col min="7431" max="7431" width="7.5" style="1" customWidth="1"/>
    <col min="7432" max="7432" width="6.6640625" style="1" customWidth="1"/>
    <col min="7433" max="7433" width="13.33203125" style="1" customWidth="1"/>
    <col min="7434" max="7434" width="7.5" style="1" customWidth="1"/>
    <col min="7435" max="7435" width="7.83203125" style="1" customWidth="1"/>
    <col min="7436" max="7436" width="13.33203125" style="1" customWidth="1"/>
    <col min="7437" max="7437" width="11.6640625" style="1" customWidth="1"/>
    <col min="7438" max="7438" width="8.83203125" style="1"/>
    <col min="7439" max="7439" width="7.5" style="1" customWidth="1"/>
    <col min="7440" max="7680" width="8.83203125" style="1"/>
    <col min="7681" max="7681" width="10.83203125" style="1" customWidth="1"/>
    <col min="7682" max="7682" width="6.6640625" style="1" customWidth="1"/>
    <col min="7683" max="7683" width="7.83203125" style="1" customWidth="1"/>
    <col min="7684" max="7685" width="8.83203125" style="1"/>
    <col min="7686" max="7686" width="13.33203125" style="1" customWidth="1"/>
    <col min="7687" max="7687" width="7.5" style="1" customWidth="1"/>
    <col min="7688" max="7688" width="6.6640625" style="1" customWidth="1"/>
    <col min="7689" max="7689" width="13.33203125" style="1" customWidth="1"/>
    <col min="7690" max="7690" width="7.5" style="1" customWidth="1"/>
    <col min="7691" max="7691" width="7.83203125" style="1" customWidth="1"/>
    <col min="7692" max="7692" width="13.33203125" style="1" customWidth="1"/>
    <col min="7693" max="7693" width="11.6640625" style="1" customWidth="1"/>
    <col min="7694" max="7694" width="8.83203125" style="1"/>
    <col min="7695" max="7695" width="7.5" style="1" customWidth="1"/>
    <col min="7696" max="7936" width="8.83203125" style="1"/>
    <col min="7937" max="7937" width="10.83203125" style="1" customWidth="1"/>
    <col min="7938" max="7938" width="6.6640625" style="1" customWidth="1"/>
    <col min="7939" max="7939" width="7.83203125" style="1" customWidth="1"/>
    <col min="7940" max="7941" width="8.83203125" style="1"/>
    <col min="7942" max="7942" width="13.33203125" style="1" customWidth="1"/>
    <col min="7943" max="7943" width="7.5" style="1" customWidth="1"/>
    <col min="7944" max="7944" width="6.6640625" style="1" customWidth="1"/>
    <col min="7945" max="7945" width="13.33203125" style="1" customWidth="1"/>
    <col min="7946" max="7946" width="7.5" style="1" customWidth="1"/>
    <col min="7947" max="7947" width="7.83203125" style="1" customWidth="1"/>
    <col min="7948" max="7948" width="13.33203125" style="1" customWidth="1"/>
    <col min="7949" max="7949" width="11.6640625" style="1" customWidth="1"/>
    <col min="7950" max="7950" width="8.83203125" style="1"/>
    <col min="7951" max="7951" width="7.5" style="1" customWidth="1"/>
    <col min="7952" max="8192" width="8.83203125" style="1"/>
    <col min="8193" max="8193" width="10.83203125" style="1" customWidth="1"/>
    <col min="8194" max="8194" width="6.6640625" style="1" customWidth="1"/>
    <col min="8195" max="8195" width="7.83203125" style="1" customWidth="1"/>
    <col min="8196" max="8197" width="8.83203125" style="1"/>
    <col min="8198" max="8198" width="13.33203125" style="1" customWidth="1"/>
    <col min="8199" max="8199" width="7.5" style="1" customWidth="1"/>
    <col min="8200" max="8200" width="6.6640625" style="1" customWidth="1"/>
    <col min="8201" max="8201" width="13.33203125" style="1" customWidth="1"/>
    <col min="8202" max="8202" width="7.5" style="1" customWidth="1"/>
    <col min="8203" max="8203" width="7.83203125" style="1" customWidth="1"/>
    <col min="8204" max="8204" width="13.33203125" style="1" customWidth="1"/>
    <col min="8205" max="8205" width="11.6640625" style="1" customWidth="1"/>
    <col min="8206" max="8206" width="8.83203125" style="1"/>
    <col min="8207" max="8207" width="7.5" style="1" customWidth="1"/>
    <col min="8208" max="8448" width="8.83203125" style="1"/>
    <col min="8449" max="8449" width="10.83203125" style="1" customWidth="1"/>
    <col min="8450" max="8450" width="6.6640625" style="1" customWidth="1"/>
    <col min="8451" max="8451" width="7.83203125" style="1" customWidth="1"/>
    <col min="8452" max="8453" width="8.83203125" style="1"/>
    <col min="8454" max="8454" width="13.33203125" style="1" customWidth="1"/>
    <col min="8455" max="8455" width="7.5" style="1" customWidth="1"/>
    <col min="8456" max="8456" width="6.6640625" style="1" customWidth="1"/>
    <col min="8457" max="8457" width="13.33203125" style="1" customWidth="1"/>
    <col min="8458" max="8458" width="7.5" style="1" customWidth="1"/>
    <col min="8459" max="8459" width="7.83203125" style="1" customWidth="1"/>
    <col min="8460" max="8460" width="13.33203125" style="1" customWidth="1"/>
    <col min="8461" max="8461" width="11.6640625" style="1" customWidth="1"/>
    <col min="8462" max="8462" width="8.83203125" style="1"/>
    <col min="8463" max="8463" width="7.5" style="1" customWidth="1"/>
    <col min="8464" max="8704" width="8.83203125" style="1"/>
    <col min="8705" max="8705" width="10.83203125" style="1" customWidth="1"/>
    <col min="8706" max="8706" width="6.6640625" style="1" customWidth="1"/>
    <col min="8707" max="8707" width="7.83203125" style="1" customWidth="1"/>
    <col min="8708" max="8709" width="8.83203125" style="1"/>
    <col min="8710" max="8710" width="13.33203125" style="1" customWidth="1"/>
    <col min="8711" max="8711" width="7.5" style="1" customWidth="1"/>
    <col min="8712" max="8712" width="6.6640625" style="1" customWidth="1"/>
    <col min="8713" max="8713" width="13.33203125" style="1" customWidth="1"/>
    <col min="8714" max="8714" width="7.5" style="1" customWidth="1"/>
    <col min="8715" max="8715" width="7.83203125" style="1" customWidth="1"/>
    <col min="8716" max="8716" width="13.33203125" style="1" customWidth="1"/>
    <col min="8717" max="8717" width="11.6640625" style="1" customWidth="1"/>
    <col min="8718" max="8718" width="8.83203125" style="1"/>
    <col min="8719" max="8719" width="7.5" style="1" customWidth="1"/>
    <col min="8720" max="8960" width="8.83203125" style="1"/>
    <col min="8961" max="8961" width="10.83203125" style="1" customWidth="1"/>
    <col min="8962" max="8962" width="6.6640625" style="1" customWidth="1"/>
    <col min="8963" max="8963" width="7.83203125" style="1" customWidth="1"/>
    <col min="8964" max="8965" width="8.83203125" style="1"/>
    <col min="8966" max="8966" width="13.33203125" style="1" customWidth="1"/>
    <col min="8967" max="8967" width="7.5" style="1" customWidth="1"/>
    <col min="8968" max="8968" width="6.6640625" style="1" customWidth="1"/>
    <col min="8969" max="8969" width="13.33203125" style="1" customWidth="1"/>
    <col min="8970" max="8970" width="7.5" style="1" customWidth="1"/>
    <col min="8971" max="8971" width="7.83203125" style="1" customWidth="1"/>
    <col min="8972" max="8972" width="13.33203125" style="1" customWidth="1"/>
    <col min="8973" max="8973" width="11.6640625" style="1" customWidth="1"/>
    <col min="8974" max="8974" width="8.83203125" style="1"/>
    <col min="8975" max="8975" width="7.5" style="1" customWidth="1"/>
    <col min="8976" max="9216" width="8.83203125" style="1"/>
    <col min="9217" max="9217" width="10.83203125" style="1" customWidth="1"/>
    <col min="9218" max="9218" width="6.6640625" style="1" customWidth="1"/>
    <col min="9219" max="9219" width="7.83203125" style="1" customWidth="1"/>
    <col min="9220" max="9221" width="8.83203125" style="1"/>
    <col min="9222" max="9222" width="13.33203125" style="1" customWidth="1"/>
    <col min="9223" max="9223" width="7.5" style="1" customWidth="1"/>
    <col min="9224" max="9224" width="6.6640625" style="1" customWidth="1"/>
    <col min="9225" max="9225" width="13.33203125" style="1" customWidth="1"/>
    <col min="9226" max="9226" width="7.5" style="1" customWidth="1"/>
    <col min="9227" max="9227" width="7.83203125" style="1" customWidth="1"/>
    <col min="9228" max="9228" width="13.33203125" style="1" customWidth="1"/>
    <col min="9229" max="9229" width="11.6640625" style="1" customWidth="1"/>
    <col min="9230" max="9230" width="8.83203125" style="1"/>
    <col min="9231" max="9231" width="7.5" style="1" customWidth="1"/>
    <col min="9232" max="9472" width="8.83203125" style="1"/>
    <col min="9473" max="9473" width="10.83203125" style="1" customWidth="1"/>
    <col min="9474" max="9474" width="6.6640625" style="1" customWidth="1"/>
    <col min="9475" max="9475" width="7.83203125" style="1" customWidth="1"/>
    <col min="9476" max="9477" width="8.83203125" style="1"/>
    <col min="9478" max="9478" width="13.33203125" style="1" customWidth="1"/>
    <col min="9479" max="9479" width="7.5" style="1" customWidth="1"/>
    <col min="9480" max="9480" width="6.6640625" style="1" customWidth="1"/>
    <col min="9481" max="9481" width="13.33203125" style="1" customWidth="1"/>
    <col min="9482" max="9482" width="7.5" style="1" customWidth="1"/>
    <col min="9483" max="9483" width="7.83203125" style="1" customWidth="1"/>
    <col min="9484" max="9484" width="13.33203125" style="1" customWidth="1"/>
    <col min="9485" max="9485" width="11.6640625" style="1" customWidth="1"/>
    <col min="9486" max="9486" width="8.83203125" style="1"/>
    <col min="9487" max="9487" width="7.5" style="1" customWidth="1"/>
    <col min="9488" max="9728" width="8.83203125" style="1"/>
    <col min="9729" max="9729" width="10.83203125" style="1" customWidth="1"/>
    <col min="9730" max="9730" width="6.6640625" style="1" customWidth="1"/>
    <col min="9731" max="9731" width="7.83203125" style="1" customWidth="1"/>
    <col min="9732" max="9733" width="8.83203125" style="1"/>
    <col min="9734" max="9734" width="13.33203125" style="1" customWidth="1"/>
    <col min="9735" max="9735" width="7.5" style="1" customWidth="1"/>
    <col min="9736" max="9736" width="6.6640625" style="1" customWidth="1"/>
    <col min="9737" max="9737" width="13.33203125" style="1" customWidth="1"/>
    <col min="9738" max="9738" width="7.5" style="1" customWidth="1"/>
    <col min="9739" max="9739" width="7.83203125" style="1" customWidth="1"/>
    <col min="9740" max="9740" width="13.33203125" style="1" customWidth="1"/>
    <col min="9741" max="9741" width="11.6640625" style="1" customWidth="1"/>
    <col min="9742" max="9742" width="8.83203125" style="1"/>
    <col min="9743" max="9743" width="7.5" style="1" customWidth="1"/>
    <col min="9744" max="9984" width="8.83203125" style="1"/>
    <col min="9985" max="9985" width="10.83203125" style="1" customWidth="1"/>
    <col min="9986" max="9986" width="6.6640625" style="1" customWidth="1"/>
    <col min="9987" max="9987" width="7.83203125" style="1" customWidth="1"/>
    <col min="9988" max="9989" width="8.83203125" style="1"/>
    <col min="9990" max="9990" width="13.33203125" style="1" customWidth="1"/>
    <col min="9991" max="9991" width="7.5" style="1" customWidth="1"/>
    <col min="9992" max="9992" width="6.6640625" style="1" customWidth="1"/>
    <col min="9993" max="9993" width="13.33203125" style="1" customWidth="1"/>
    <col min="9994" max="9994" width="7.5" style="1" customWidth="1"/>
    <col min="9995" max="9995" width="7.83203125" style="1" customWidth="1"/>
    <col min="9996" max="9996" width="13.33203125" style="1" customWidth="1"/>
    <col min="9997" max="9997" width="11.6640625" style="1" customWidth="1"/>
    <col min="9998" max="9998" width="8.83203125" style="1"/>
    <col min="9999" max="9999" width="7.5" style="1" customWidth="1"/>
    <col min="10000" max="10240" width="8.83203125" style="1"/>
    <col min="10241" max="10241" width="10.83203125" style="1" customWidth="1"/>
    <col min="10242" max="10242" width="6.6640625" style="1" customWidth="1"/>
    <col min="10243" max="10243" width="7.83203125" style="1" customWidth="1"/>
    <col min="10244" max="10245" width="8.83203125" style="1"/>
    <col min="10246" max="10246" width="13.33203125" style="1" customWidth="1"/>
    <col min="10247" max="10247" width="7.5" style="1" customWidth="1"/>
    <col min="10248" max="10248" width="6.6640625" style="1" customWidth="1"/>
    <col min="10249" max="10249" width="13.33203125" style="1" customWidth="1"/>
    <col min="10250" max="10250" width="7.5" style="1" customWidth="1"/>
    <col min="10251" max="10251" width="7.83203125" style="1" customWidth="1"/>
    <col min="10252" max="10252" width="13.33203125" style="1" customWidth="1"/>
    <col min="10253" max="10253" width="11.6640625" style="1" customWidth="1"/>
    <col min="10254" max="10254" width="8.83203125" style="1"/>
    <col min="10255" max="10255" width="7.5" style="1" customWidth="1"/>
    <col min="10256" max="10496" width="8.83203125" style="1"/>
    <col min="10497" max="10497" width="10.83203125" style="1" customWidth="1"/>
    <col min="10498" max="10498" width="6.6640625" style="1" customWidth="1"/>
    <col min="10499" max="10499" width="7.83203125" style="1" customWidth="1"/>
    <col min="10500" max="10501" width="8.83203125" style="1"/>
    <col min="10502" max="10502" width="13.33203125" style="1" customWidth="1"/>
    <col min="10503" max="10503" width="7.5" style="1" customWidth="1"/>
    <col min="10504" max="10504" width="6.6640625" style="1" customWidth="1"/>
    <col min="10505" max="10505" width="13.33203125" style="1" customWidth="1"/>
    <col min="10506" max="10506" width="7.5" style="1" customWidth="1"/>
    <col min="10507" max="10507" width="7.83203125" style="1" customWidth="1"/>
    <col min="10508" max="10508" width="13.33203125" style="1" customWidth="1"/>
    <col min="10509" max="10509" width="11.6640625" style="1" customWidth="1"/>
    <col min="10510" max="10510" width="8.83203125" style="1"/>
    <col min="10511" max="10511" width="7.5" style="1" customWidth="1"/>
    <col min="10512" max="10752" width="8.83203125" style="1"/>
    <col min="10753" max="10753" width="10.83203125" style="1" customWidth="1"/>
    <col min="10754" max="10754" width="6.6640625" style="1" customWidth="1"/>
    <col min="10755" max="10755" width="7.83203125" style="1" customWidth="1"/>
    <col min="10756" max="10757" width="8.83203125" style="1"/>
    <col min="10758" max="10758" width="13.33203125" style="1" customWidth="1"/>
    <col min="10759" max="10759" width="7.5" style="1" customWidth="1"/>
    <col min="10760" max="10760" width="6.6640625" style="1" customWidth="1"/>
    <col min="10761" max="10761" width="13.33203125" style="1" customWidth="1"/>
    <col min="10762" max="10762" width="7.5" style="1" customWidth="1"/>
    <col min="10763" max="10763" width="7.83203125" style="1" customWidth="1"/>
    <col min="10764" max="10764" width="13.33203125" style="1" customWidth="1"/>
    <col min="10765" max="10765" width="11.6640625" style="1" customWidth="1"/>
    <col min="10766" max="10766" width="8.83203125" style="1"/>
    <col min="10767" max="10767" width="7.5" style="1" customWidth="1"/>
    <col min="10768" max="11008" width="8.83203125" style="1"/>
    <col min="11009" max="11009" width="10.83203125" style="1" customWidth="1"/>
    <col min="11010" max="11010" width="6.6640625" style="1" customWidth="1"/>
    <col min="11011" max="11011" width="7.83203125" style="1" customWidth="1"/>
    <col min="11012" max="11013" width="8.83203125" style="1"/>
    <col min="11014" max="11014" width="13.33203125" style="1" customWidth="1"/>
    <col min="11015" max="11015" width="7.5" style="1" customWidth="1"/>
    <col min="11016" max="11016" width="6.6640625" style="1" customWidth="1"/>
    <col min="11017" max="11017" width="13.33203125" style="1" customWidth="1"/>
    <col min="11018" max="11018" width="7.5" style="1" customWidth="1"/>
    <col min="11019" max="11019" width="7.83203125" style="1" customWidth="1"/>
    <col min="11020" max="11020" width="13.33203125" style="1" customWidth="1"/>
    <col min="11021" max="11021" width="11.6640625" style="1" customWidth="1"/>
    <col min="11022" max="11022" width="8.83203125" style="1"/>
    <col min="11023" max="11023" width="7.5" style="1" customWidth="1"/>
    <col min="11024" max="11264" width="8.83203125" style="1"/>
    <col min="11265" max="11265" width="10.83203125" style="1" customWidth="1"/>
    <col min="11266" max="11266" width="6.6640625" style="1" customWidth="1"/>
    <col min="11267" max="11267" width="7.83203125" style="1" customWidth="1"/>
    <col min="11268" max="11269" width="8.83203125" style="1"/>
    <col min="11270" max="11270" width="13.33203125" style="1" customWidth="1"/>
    <col min="11271" max="11271" width="7.5" style="1" customWidth="1"/>
    <col min="11272" max="11272" width="6.6640625" style="1" customWidth="1"/>
    <col min="11273" max="11273" width="13.33203125" style="1" customWidth="1"/>
    <col min="11274" max="11274" width="7.5" style="1" customWidth="1"/>
    <col min="11275" max="11275" width="7.83203125" style="1" customWidth="1"/>
    <col min="11276" max="11276" width="13.33203125" style="1" customWidth="1"/>
    <col min="11277" max="11277" width="11.6640625" style="1" customWidth="1"/>
    <col min="11278" max="11278" width="8.83203125" style="1"/>
    <col min="11279" max="11279" width="7.5" style="1" customWidth="1"/>
    <col min="11280" max="11520" width="8.83203125" style="1"/>
    <col min="11521" max="11521" width="10.83203125" style="1" customWidth="1"/>
    <col min="11522" max="11522" width="6.6640625" style="1" customWidth="1"/>
    <col min="11523" max="11523" width="7.83203125" style="1" customWidth="1"/>
    <col min="11524" max="11525" width="8.83203125" style="1"/>
    <col min="11526" max="11526" width="13.33203125" style="1" customWidth="1"/>
    <col min="11527" max="11527" width="7.5" style="1" customWidth="1"/>
    <col min="11528" max="11528" width="6.6640625" style="1" customWidth="1"/>
    <col min="11529" max="11529" width="13.33203125" style="1" customWidth="1"/>
    <col min="11530" max="11530" width="7.5" style="1" customWidth="1"/>
    <col min="11531" max="11531" width="7.83203125" style="1" customWidth="1"/>
    <col min="11532" max="11532" width="13.33203125" style="1" customWidth="1"/>
    <col min="11533" max="11533" width="11.6640625" style="1" customWidth="1"/>
    <col min="11534" max="11534" width="8.83203125" style="1"/>
    <col min="11535" max="11535" width="7.5" style="1" customWidth="1"/>
    <col min="11536" max="11776" width="8.83203125" style="1"/>
    <col min="11777" max="11777" width="10.83203125" style="1" customWidth="1"/>
    <col min="11778" max="11778" width="6.6640625" style="1" customWidth="1"/>
    <col min="11779" max="11779" width="7.83203125" style="1" customWidth="1"/>
    <col min="11780" max="11781" width="8.83203125" style="1"/>
    <col min="11782" max="11782" width="13.33203125" style="1" customWidth="1"/>
    <col min="11783" max="11783" width="7.5" style="1" customWidth="1"/>
    <col min="11784" max="11784" width="6.6640625" style="1" customWidth="1"/>
    <col min="11785" max="11785" width="13.33203125" style="1" customWidth="1"/>
    <col min="11786" max="11786" width="7.5" style="1" customWidth="1"/>
    <col min="11787" max="11787" width="7.83203125" style="1" customWidth="1"/>
    <col min="11788" max="11788" width="13.33203125" style="1" customWidth="1"/>
    <col min="11789" max="11789" width="11.6640625" style="1" customWidth="1"/>
    <col min="11790" max="11790" width="8.83203125" style="1"/>
    <col min="11791" max="11791" width="7.5" style="1" customWidth="1"/>
    <col min="11792" max="12032" width="8.83203125" style="1"/>
    <col min="12033" max="12033" width="10.83203125" style="1" customWidth="1"/>
    <col min="12034" max="12034" width="6.6640625" style="1" customWidth="1"/>
    <col min="12035" max="12035" width="7.83203125" style="1" customWidth="1"/>
    <col min="12036" max="12037" width="8.83203125" style="1"/>
    <col min="12038" max="12038" width="13.33203125" style="1" customWidth="1"/>
    <col min="12039" max="12039" width="7.5" style="1" customWidth="1"/>
    <col min="12040" max="12040" width="6.6640625" style="1" customWidth="1"/>
    <col min="12041" max="12041" width="13.33203125" style="1" customWidth="1"/>
    <col min="12042" max="12042" width="7.5" style="1" customWidth="1"/>
    <col min="12043" max="12043" width="7.83203125" style="1" customWidth="1"/>
    <col min="12044" max="12044" width="13.33203125" style="1" customWidth="1"/>
    <col min="12045" max="12045" width="11.6640625" style="1" customWidth="1"/>
    <col min="12046" max="12046" width="8.83203125" style="1"/>
    <col min="12047" max="12047" width="7.5" style="1" customWidth="1"/>
    <col min="12048" max="12288" width="8.83203125" style="1"/>
    <col min="12289" max="12289" width="10.83203125" style="1" customWidth="1"/>
    <col min="12290" max="12290" width="6.6640625" style="1" customWidth="1"/>
    <col min="12291" max="12291" width="7.83203125" style="1" customWidth="1"/>
    <col min="12292" max="12293" width="8.83203125" style="1"/>
    <col min="12294" max="12294" width="13.33203125" style="1" customWidth="1"/>
    <col min="12295" max="12295" width="7.5" style="1" customWidth="1"/>
    <col min="12296" max="12296" width="6.6640625" style="1" customWidth="1"/>
    <col min="12297" max="12297" width="13.33203125" style="1" customWidth="1"/>
    <col min="12298" max="12298" width="7.5" style="1" customWidth="1"/>
    <col min="12299" max="12299" width="7.83203125" style="1" customWidth="1"/>
    <col min="12300" max="12300" width="13.33203125" style="1" customWidth="1"/>
    <col min="12301" max="12301" width="11.6640625" style="1" customWidth="1"/>
    <col min="12302" max="12302" width="8.83203125" style="1"/>
    <col min="12303" max="12303" width="7.5" style="1" customWidth="1"/>
    <col min="12304" max="12544" width="8.83203125" style="1"/>
    <col min="12545" max="12545" width="10.83203125" style="1" customWidth="1"/>
    <col min="12546" max="12546" width="6.6640625" style="1" customWidth="1"/>
    <col min="12547" max="12547" width="7.83203125" style="1" customWidth="1"/>
    <col min="12548" max="12549" width="8.83203125" style="1"/>
    <col min="12550" max="12550" width="13.33203125" style="1" customWidth="1"/>
    <col min="12551" max="12551" width="7.5" style="1" customWidth="1"/>
    <col min="12552" max="12552" width="6.6640625" style="1" customWidth="1"/>
    <col min="12553" max="12553" width="13.33203125" style="1" customWidth="1"/>
    <col min="12554" max="12554" width="7.5" style="1" customWidth="1"/>
    <col min="12555" max="12555" width="7.83203125" style="1" customWidth="1"/>
    <col min="12556" max="12556" width="13.33203125" style="1" customWidth="1"/>
    <col min="12557" max="12557" width="11.6640625" style="1" customWidth="1"/>
    <col min="12558" max="12558" width="8.83203125" style="1"/>
    <col min="12559" max="12559" width="7.5" style="1" customWidth="1"/>
    <col min="12560" max="12800" width="8.83203125" style="1"/>
    <col min="12801" max="12801" width="10.83203125" style="1" customWidth="1"/>
    <col min="12802" max="12802" width="6.6640625" style="1" customWidth="1"/>
    <col min="12803" max="12803" width="7.83203125" style="1" customWidth="1"/>
    <col min="12804" max="12805" width="8.83203125" style="1"/>
    <col min="12806" max="12806" width="13.33203125" style="1" customWidth="1"/>
    <col min="12807" max="12807" width="7.5" style="1" customWidth="1"/>
    <col min="12808" max="12808" width="6.6640625" style="1" customWidth="1"/>
    <col min="12809" max="12809" width="13.33203125" style="1" customWidth="1"/>
    <col min="12810" max="12810" width="7.5" style="1" customWidth="1"/>
    <col min="12811" max="12811" width="7.83203125" style="1" customWidth="1"/>
    <col min="12812" max="12812" width="13.33203125" style="1" customWidth="1"/>
    <col min="12813" max="12813" width="11.6640625" style="1" customWidth="1"/>
    <col min="12814" max="12814" width="8.83203125" style="1"/>
    <col min="12815" max="12815" width="7.5" style="1" customWidth="1"/>
    <col min="12816" max="13056" width="8.83203125" style="1"/>
    <col min="13057" max="13057" width="10.83203125" style="1" customWidth="1"/>
    <col min="13058" max="13058" width="6.6640625" style="1" customWidth="1"/>
    <col min="13059" max="13059" width="7.83203125" style="1" customWidth="1"/>
    <col min="13060" max="13061" width="8.83203125" style="1"/>
    <col min="13062" max="13062" width="13.33203125" style="1" customWidth="1"/>
    <col min="13063" max="13063" width="7.5" style="1" customWidth="1"/>
    <col min="13064" max="13064" width="6.6640625" style="1" customWidth="1"/>
    <col min="13065" max="13065" width="13.33203125" style="1" customWidth="1"/>
    <col min="13066" max="13066" width="7.5" style="1" customWidth="1"/>
    <col min="13067" max="13067" width="7.83203125" style="1" customWidth="1"/>
    <col min="13068" max="13068" width="13.33203125" style="1" customWidth="1"/>
    <col min="13069" max="13069" width="11.6640625" style="1" customWidth="1"/>
    <col min="13070" max="13070" width="8.83203125" style="1"/>
    <col min="13071" max="13071" width="7.5" style="1" customWidth="1"/>
    <col min="13072" max="13312" width="8.83203125" style="1"/>
    <col min="13313" max="13313" width="10.83203125" style="1" customWidth="1"/>
    <col min="13314" max="13314" width="6.6640625" style="1" customWidth="1"/>
    <col min="13315" max="13315" width="7.83203125" style="1" customWidth="1"/>
    <col min="13316" max="13317" width="8.83203125" style="1"/>
    <col min="13318" max="13318" width="13.33203125" style="1" customWidth="1"/>
    <col min="13319" max="13319" width="7.5" style="1" customWidth="1"/>
    <col min="13320" max="13320" width="6.6640625" style="1" customWidth="1"/>
    <col min="13321" max="13321" width="13.33203125" style="1" customWidth="1"/>
    <col min="13322" max="13322" width="7.5" style="1" customWidth="1"/>
    <col min="13323" max="13323" width="7.83203125" style="1" customWidth="1"/>
    <col min="13324" max="13324" width="13.33203125" style="1" customWidth="1"/>
    <col min="13325" max="13325" width="11.6640625" style="1" customWidth="1"/>
    <col min="13326" max="13326" width="8.83203125" style="1"/>
    <col min="13327" max="13327" width="7.5" style="1" customWidth="1"/>
    <col min="13328" max="13568" width="8.83203125" style="1"/>
    <col min="13569" max="13569" width="10.83203125" style="1" customWidth="1"/>
    <col min="13570" max="13570" width="6.6640625" style="1" customWidth="1"/>
    <col min="13571" max="13571" width="7.83203125" style="1" customWidth="1"/>
    <col min="13572" max="13573" width="8.83203125" style="1"/>
    <col min="13574" max="13574" width="13.33203125" style="1" customWidth="1"/>
    <col min="13575" max="13575" width="7.5" style="1" customWidth="1"/>
    <col min="13576" max="13576" width="6.6640625" style="1" customWidth="1"/>
    <col min="13577" max="13577" width="13.33203125" style="1" customWidth="1"/>
    <col min="13578" max="13578" width="7.5" style="1" customWidth="1"/>
    <col min="13579" max="13579" width="7.83203125" style="1" customWidth="1"/>
    <col min="13580" max="13580" width="13.33203125" style="1" customWidth="1"/>
    <col min="13581" max="13581" width="11.6640625" style="1" customWidth="1"/>
    <col min="13582" max="13582" width="8.83203125" style="1"/>
    <col min="13583" max="13583" width="7.5" style="1" customWidth="1"/>
    <col min="13584" max="13824" width="8.83203125" style="1"/>
    <col min="13825" max="13825" width="10.83203125" style="1" customWidth="1"/>
    <col min="13826" max="13826" width="6.6640625" style="1" customWidth="1"/>
    <col min="13827" max="13827" width="7.83203125" style="1" customWidth="1"/>
    <col min="13828" max="13829" width="8.83203125" style="1"/>
    <col min="13830" max="13830" width="13.33203125" style="1" customWidth="1"/>
    <col min="13831" max="13831" width="7.5" style="1" customWidth="1"/>
    <col min="13832" max="13832" width="6.6640625" style="1" customWidth="1"/>
    <col min="13833" max="13833" width="13.33203125" style="1" customWidth="1"/>
    <col min="13834" max="13834" width="7.5" style="1" customWidth="1"/>
    <col min="13835" max="13835" width="7.83203125" style="1" customWidth="1"/>
    <col min="13836" max="13836" width="13.33203125" style="1" customWidth="1"/>
    <col min="13837" max="13837" width="11.6640625" style="1" customWidth="1"/>
    <col min="13838" max="13838" width="8.83203125" style="1"/>
    <col min="13839" max="13839" width="7.5" style="1" customWidth="1"/>
    <col min="13840" max="14080" width="8.83203125" style="1"/>
    <col min="14081" max="14081" width="10.83203125" style="1" customWidth="1"/>
    <col min="14082" max="14082" width="6.6640625" style="1" customWidth="1"/>
    <col min="14083" max="14083" width="7.83203125" style="1" customWidth="1"/>
    <col min="14084" max="14085" width="8.83203125" style="1"/>
    <col min="14086" max="14086" width="13.33203125" style="1" customWidth="1"/>
    <col min="14087" max="14087" width="7.5" style="1" customWidth="1"/>
    <col min="14088" max="14088" width="6.6640625" style="1" customWidth="1"/>
    <col min="14089" max="14089" width="13.33203125" style="1" customWidth="1"/>
    <col min="14090" max="14090" width="7.5" style="1" customWidth="1"/>
    <col min="14091" max="14091" width="7.83203125" style="1" customWidth="1"/>
    <col min="14092" max="14092" width="13.33203125" style="1" customWidth="1"/>
    <col min="14093" max="14093" width="11.6640625" style="1" customWidth="1"/>
    <col min="14094" max="14094" width="8.83203125" style="1"/>
    <col min="14095" max="14095" width="7.5" style="1" customWidth="1"/>
    <col min="14096" max="14336" width="8.83203125" style="1"/>
    <col min="14337" max="14337" width="10.83203125" style="1" customWidth="1"/>
    <col min="14338" max="14338" width="6.6640625" style="1" customWidth="1"/>
    <col min="14339" max="14339" width="7.83203125" style="1" customWidth="1"/>
    <col min="14340" max="14341" width="8.83203125" style="1"/>
    <col min="14342" max="14342" width="13.33203125" style="1" customWidth="1"/>
    <col min="14343" max="14343" width="7.5" style="1" customWidth="1"/>
    <col min="14344" max="14344" width="6.6640625" style="1" customWidth="1"/>
    <col min="14345" max="14345" width="13.33203125" style="1" customWidth="1"/>
    <col min="14346" max="14346" width="7.5" style="1" customWidth="1"/>
    <col min="14347" max="14347" width="7.83203125" style="1" customWidth="1"/>
    <col min="14348" max="14348" width="13.33203125" style="1" customWidth="1"/>
    <col min="14349" max="14349" width="11.6640625" style="1" customWidth="1"/>
    <col min="14350" max="14350" width="8.83203125" style="1"/>
    <col min="14351" max="14351" width="7.5" style="1" customWidth="1"/>
    <col min="14352" max="14592" width="8.83203125" style="1"/>
    <col min="14593" max="14593" width="10.83203125" style="1" customWidth="1"/>
    <col min="14594" max="14594" width="6.6640625" style="1" customWidth="1"/>
    <col min="14595" max="14595" width="7.83203125" style="1" customWidth="1"/>
    <col min="14596" max="14597" width="8.83203125" style="1"/>
    <col min="14598" max="14598" width="13.33203125" style="1" customWidth="1"/>
    <col min="14599" max="14599" width="7.5" style="1" customWidth="1"/>
    <col min="14600" max="14600" width="6.6640625" style="1" customWidth="1"/>
    <col min="14601" max="14601" width="13.33203125" style="1" customWidth="1"/>
    <col min="14602" max="14602" width="7.5" style="1" customWidth="1"/>
    <col min="14603" max="14603" width="7.83203125" style="1" customWidth="1"/>
    <col min="14604" max="14604" width="13.33203125" style="1" customWidth="1"/>
    <col min="14605" max="14605" width="11.6640625" style="1" customWidth="1"/>
    <col min="14606" max="14606" width="8.83203125" style="1"/>
    <col min="14607" max="14607" width="7.5" style="1" customWidth="1"/>
    <col min="14608" max="14848" width="8.83203125" style="1"/>
    <col min="14849" max="14849" width="10.83203125" style="1" customWidth="1"/>
    <col min="14850" max="14850" width="6.6640625" style="1" customWidth="1"/>
    <col min="14851" max="14851" width="7.83203125" style="1" customWidth="1"/>
    <col min="14852" max="14853" width="8.83203125" style="1"/>
    <col min="14854" max="14854" width="13.33203125" style="1" customWidth="1"/>
    <col min="14855" max="14855" width="7.5" style="1" customWidth="1"/>
    <col min="14856" max="14856" width="6.6640625" style="1" customWidth="1"/>
    <col min="14857" max="14857" width="13.33203125" style="1" customWidth="1"/>
    <col min="14858" max="14858" width="7.5" style="1" customWidth="1"/>
    <col min="14859" max="14859" width="7.83203125" style="1" customWidth="1"/>
    <col min="14860" max="14860" width="13.33203125" style="1" customWidth="1"/>
    <col min="14861" max="14861" width="11.6640625" style="1" customWidth="1"/>
    <col min="14862" max="14862" width="8.83203125" style="1"/>
    <col min="14863" max="14863" width="7.5" style="1" customWidth="1"/>
    <col min="14864" max="15104" width="8.83203125" style="1"/>
    <col min="15105" max="15105" width="10.83203125" style="1" customWidth="1"/>
    <col min="15106" max="15106" width="6.6640625" style="1" customWidth="1"/>
    <col min="15107" max="15107" width="7.83203125" style="1" customWidth="1"/>
    <col min="15108" max="15109" width="8.83203125" style="1"/>
    <col min="15110" max="15110" width="13.33203125" style="1" customWidth="1"/>
    <col min="15111" max="15111" width="7.5" style="1" customWidth="1"/>
    <col min="15112" max="15112" width="6.6640625" style="1" customWidth="1"/>
    <col min="15113" max="15113" width="13.33203125" style="1" customWidth="1"/>
    <col min="15114" max="15114" width="7.5" style="1" customWidth="1"/>
    <col min="15115" max="15115" width="7.83203125" style="1" customWidth="1"/>
    <col min="15116" max="15116" width="13.33203125" style="1" customWidth="1"/>
    <col min="15117" max="15117" width="11.6640625" style="1" customWidth="1"/>
    <col min="15118" max="15118" width="8.83203125" style="1"/>
    <col min="15119" max="15119" width="7.5" style="1" customWidth="1"/>
    <col min="15120" max="15360" width="8.83203125" style="1"/>
    <col min="15361" max="15361" width="10.83203125" style="1" customWidth="1"/>
    <col min="15362" max="15362" width="6.6640625" style="1" customWidth="1"/>
    <col min="15363" max="15363" width="7.83203125" style="1" customWidth="1"/>
    <col min="15364" max="15365" width="8.83203125" style="1"/>
    <col min="15366" max="15366" width="13.33203125" style="1" customWidth="1"/>
    <col min="15367" max="15367" width="7.5" style="1" customWidth="1"/>
    <col min="15368" max="15368" width="6.6640625" style="1" customWidth="1"/>
    <col min="15369" max="15369" width="13.33203125" style="1" customWidth="1"/>
    <col min="15370" max="15370" width="7.5" style="1" customWidth="1"/>
    <col min="15371" max="15371" width="7.83203125" style="1" customWidth="1"/>
    <col min="15372" max="15372" width="13.33203125" style="1" customWidth="1"/>
    <col min="15373" max="15373" width="11.6640625" style="1" customWidth="1"/>
    <col min="15374" max="15374" width="8.83203125" style="1"/>
    <col min="15375" max="15375" width="7.5" style="1" customWidth="1"/>
    <col min="15376" max="15616" width="8.83203125" style="1"/>
    <col min="15617" max="15617" width="10.83203125" style="1" customWidth="1"/>
    <col min="15618" max="15618" width="6.6640625" style="1" customWidth="1"/>
    <col min="15619" max="15619" width="7.83203125" style="1" customWidth="1"/>
    <col min="15620" max="15621" width="8.83203125" style="1"/>
    <col min="15622" max="15622" width="13.33203125" style="1" customWidth="1"/>
    <col min="15623" max="15623" width="7.5" style="1" customWidth="1"/>
    <col min="15624" max="15624" width="6.6640625" style="1" customWidth="1"/>
    <col min="15625" max="15625" width="13.33203125" style="1" customWidth="1"/>
    <col min="15626" max="15626" width="7.5" style="1" customWidth="1"/>
    <col min="15627" max="15627" width="7.83203125" style="1" customWidth="1"/>
    <col min="15628" max="15628" width="13.33203125" style="1" customWidth="1"/>
    <col min="15629" max="15629" width="11.6640625" style="1" customWidth="1"/>
    <col min="15630" max="15630" width="8.83203125" style="1"/>
    <col min="15631" max="15631" width="7.5" style="1" customWidth="1"/>
    <col min="15632" max="15872" width="8.83203125" style="1"/>
    <col min="15873" max="15873" width="10.83203125" style="1" customWidth="1"/>
    <col min="15874" max="15874" width="6.6640625" style="1" customWidth="1"/>
    <col min="15875" max="15875" width="7.83203125" style="1" customWidth="1"/>
    <col min="15876" max="15877" width="8.83203125" style="1"/>
    <col min="15878" max="15878" width="13.33203125" style="1" customWidth="1"/>
    <col min="15879" max="15879" width="7.5" style="1" customWidth="1"/>
    <col min="15880" max="15880" width="6.6640625" style="1" customWidth="1"/>
    <col min="15881" max="15881" width="13.33203125" style="1" customWidth="1"/>
    <col min="15882" max="15882" width="7.5" style="1" customWidth="1"/>
    <col min="15883" max="15883" width="7.83203125" style="1" customWidth="1"/>
    <col min="15884" max="15884" width="13.33203125" style="1" customWidth="1"/>
    <col min="15885" max="15885" width="11.6640625" style="1" customWidth="1"/>
    <col min="15886" max="15886" width="8.83203125" style="1"/>
    <col min="15887" max="15887" width="7.5" style="1" customWidth="1"/>
    <col min="15888" max="16128" width="8.83203125" style="1"/>
    <col min="16129" max="16129" width="10.83203125" style="1" customWidth="1"/>
    <col min="16130" max="16130" width="6.6640625" style="1" customWidth="1"/>
    <col min="16131" max="16131" width="7.83203125" style="1" customWidth="1"/>
    <col min="16132" max="16133" width="8.83203125" style="1"/>
    <col min="16134" max="16134" width="13.33203125" style="1" customWidth="1"/>
    <col min="16135" max="16135" width="7.5" style="1" customWidth="1"/>
    <col min="16136" max="16136" width="6.6640625" style="1" customWidth="1"/>
    <col min="16137" max="16137" width="13.33203125" style="1" customWidth="1"/>
    <col min="16138" max="16138" width="7.5" style="1" customWidth="1"/>
    <col min="16139" max="16139" width="7.83203125" style="1" customWidth="1"/>
    <col min="16140" max="16140" width="13.33203125" style="1" customWidth="1"/>
    <col min="16141" max="16141" width="11.6640625" style="1" customWidth="1"/>
    <col min="16142" max="16142" width="8.83203125" style="1"/>
    <col min="16143" max="16143" width="7.5" style="1" customWidth="1"/>
    <col min="16144" max="16384" width="8.83203125" style="1"/>
  </cols>
  <sheetData>
    <row r="1" spans="1:17" ht="15">
      <c r="A1" s="445" t="s">
        <v>75</v>
      </c>
      <c r="B1" s="445"/>
      <c r="C1" s="445"/>
      <c r="D1" s="445"/>
      <c r="E1" s="445"/>
      <c r="F1" s="445"/>
      <c r="G1" s="445"/>
      <c r="H1" s="445"/>
      <c r="I1" s="445"/>
      <c r="J1" s="445"/>
      <c r="K1" s="445"/>
      <c r="L1" s="445"/>
      <c r="M1" s="5"/>
      <c r="N1" s="5"/>
    </row>
    <row r="2" spans="1:17" s="11" customFormat="1" ht="26.5" customHeight="1" thickBot="1">
      <c r="A2" s="6" t="s">
        <v>10</v>
      </c>
      <c r="B2" s="446" t="s">
        <v>76</v>
      </c>
      <c r="C2" s="447"/>
      <c r="D2" s="447"/>
      <c r="E2" s="447"/>
      <c r="F2" s="448"/>
      <c r="G2" s="7" t="s">
        <v>77</v>
      </c>
      <c r="H2" s="446" t="s">
        <v>78</v>
      </c>
      <c r="I2" s="447"/>
      <c r="J2" s="448"/>
      <c r="K2" s="8" t="s">
        <v>79</v>
      </c>
      <c r="L2" s="9"/>
      <c r="M2" s="8" t="s">
        <v>80</v>
      </c>
      <c r="N2" s="10"/>
      <c r="O2" s="9"/>
    </row>
    <row r="3" spans="1:17" s="11" customFormat="1" ht="25" thickBot="1">
      <c r="A3" s="12" t="s">
        <v>61</v>
      </c>
      <c r="B3" s="13" t="s">
        <v>81</v>
      </c>
      <c r="C3" s="13" t="s">
        <v>82</v>
      </c>
      <c r="D3" s="13" t="s">
        <v>83</v>
      </c>
      <c r="E3" s="13" t="s">
        <v>84</v>
      </c>
      <c r="F3" s="14" t="s">
        <v>85</v>
      </c>
      <c r="G3" s="13" t="s">
        <v>86</v>
      </c>
      <c r="H3" s="13" t="s">
        <v>87</v>
      </c>
      <c r="I3" s="13" t="s">
        <v>88</v>
      </c>
      <c r="J3" s="13" t="s">
        <v>89</v>
      </c>
      <c r="K3" s="13" t="s">
        <v>90</v>
      </c>
      <c r="L3" s="14" t="s">
        <v>91</v>
      </c>
      <c r="M3" s="15" t="s">
        <v>92</v>
      </c>
      <c r="N3" s="15"/>
      <c r="O3" s="15"/>
    </row>
    <row r="4" spans="1:17">
      <c r="A4" s="2" t="s">
        <v>16</v>
      </c>
      <c r="B4" s="16">
        <f>'Form 1'!B17+'Form 1'!G17</f>
        <v>0</v>
      </c>
      <c r="C4" s="17" t="str">
        <f>IF((SUM('Form 1'!D17:F17)+SUM('Form 1'!I17:K17))-B4=0,"OK","ERROR")</f>
        <v>OK</v>
      </c>
      <c r="D4" s="17" t="str">
        <f>IF('Form 1'!B17=0,"",'Form 1'!C17/'Form 1'!B17)</f>
        <v/>
      </c>
      <c r="E4" s="17" t="str">
        <f>IF('Form 1'!G17=0,"",'Form 1'!H17/'Form 1'!G17)</f>
        <v/>
      </c>
      <c r="F4" s="18">
        <f>'Form 1'!C17+'Form 1'!H17</f>
        <v>0</v>
      </c>
      <c r="G4" s="17" t="str">
        <f>IF('Form 2'!C17-B4&lt;=0,"OK","CHECK")</f>
        <v>OK</v>
      </c>
      <c r="H4" s="16">
        <f>'Form 3'!B6</f>
        <v>0</v>
      </c>
      <c r="I4" s="19">
        <f>'Form 3'!C6</f>
        <v>0</v>
      </c>
      <c r="J4" s="17" t="str">
        <f>IF('Form 3'!E6&lt;0%,"CHECK",IF('Form 3'!E6&lt;16%,"OK","CHECK"))</f>
        <v>OK</v>
      </c>
      <c r="K4" s="17" t="e">
        <f>IF(#REF!-B4=0,"OK","ERROR")</f>
        <v>#REF!</v>
      </c>
      <c r="L4" s="18" t="e">
        <f>#REF!</f>
        <v>#REF!</v>
      </c>
      <c r="M4" s="20" t="e">
        <f>L4-F4</f>
        <v>#REF!</v>
      </c>
      <c r="N4" s="21" t="str">
        <f>IF(F4=0,"",M4/F4)</f>
        <v/>
      </c>
      <c r="O4" s="21" t="str">
        <f>IF(N4="","",IF(ABS(N4*100)&lt;5,"OK","CHECK"))</f>
        <v/>
      </c>
    </row>
    <row r="5" spans="1:17">
      <c r="A5" s="3" t="s">
        <v>17</v>
      </c>
      <c r="B5" s="16">
        <f>'Form 1'!B18+'Form 1'!G18</f>
        <v>0</v>
      </c>
      <c r="C5" s="17" t="str">
        <f>IF((SUM('Form 1'!D18:F18)+SUM('Form 1'!I18:K18))-B5=0,"OK","ERROR")</f>
        <v>OK</v>
      </c>
      <c r="D5" s="17" t="str">
        <f>IF('Form 1'!B18=0,"",'Form 1'!C18/'Form 1'!B18)</f>
        <v/>
      </c>
      <c r="E5" s="17" t="str">
        <f>IF('Form 1'!G18=0,"",'Form 1'!H18/'Form 1'!G18)</f>
        <v/>
      </c>
      <c r="F5" s="22">
        <f>'Form 1'!C18+'Form 1'!H18</f>
        <v>0</v>
      </c>
      <c r="G5" s="17" t="str">
        <f>IF('Form 2'!E17-B5&lt;=0,"OK","CHECK")</f>
        <v>OK</v>
      </c>
      <c r="H5" s="16">
        <f>'Form 3'!B7</f>
        <v>0</v>
      </c>
      <c r="I5" s="19">
        <f>'Form 3'!C7</f>
        <v>0</v>
      </c>
      <c r="J5" s="17" t="str">
        <f>IF('Form 3'!E7&lt;0%,"CHECK",IF('Form 3'!E7&lt;16%,"OK","CHECK"))</f>
        <v>OK</v>
      </c>
      <c r="K5" s="17" t="e">
        <f>IF(#REF!-B5=0,"OK","ERROR")</f>
        <v>#REF!</v>
      </c>
      <c r="L5" s="18" t="e">
        <f>#REF!</f>
        <v>#REF!</v>
      </c>
      <c r="M5" s="20" t="e">
        <f t="shared" ref="M5:M10" si="0">L5-F5</f>
        <v>#REF!</v>
      </c>
      <c r="N5" s="21" t="str">
        <f t="shared" ref="N5:N26" si="1">IF(F5=0,"",M5/F5)</f>
        <v/>
      </c>
      <c r="O5" s="21" t="str">
        <f t="shared" ref="O5:O26" si="2">IF(N5="","",IF(ABS(N5*100)&lt;5,"OK","CHECK"))</f>
        <v/>
      </c>
    </row>
    <row r="6" spans="1:17">
      <c r="A6" s="3" t="s">
        <v>18</v>
      </c>
      <c r="B6" s="16">
        <f>'Form 1'!B19+'Form 1'!G19</f>
        <v>0</v>
      </c>
      <c r="C6" s="17" t="str">
        <f>IF((SUM('Form 1'!D19:F19)+SUM('Form 1'!I19:K19))-B6=0,"OK","ERROR")</f>
        <v>OK</v>
      </c>
      <c r="D6" s="17" t="str">
        <f>IF('Form 1'!B19=0,"",'Form 1'!C19/'Form 1'!B19)</f>
        <v/>
      </c>
      <c r="E6" s="17" t="str">
        <f>IF('Form 1'!G19=0,"",'Form 1'!H19/'Form 1'!G19)</f>
        <v/>
      </c>
      <c r="F6" s="18">
        <f>'Form 1'!C19+'Form 1'!H19</f>
        <v>0</v>
      </c>
      <c r="G6" s="17" t="str">
        <f>IF('Form 2'!G17-B6&lt;=0,"OK","CHECK")</f>
        <v>OK</v>
      </c>
      <c r="H6" s="16">
        <f>'Form 3'!B8</f>
        <v>0</v>
      </c>
      <c r="I6" s="19">
        <f>'Form 3'!C8</f>
        <v>0</v>
      </c>
      <c r="J6" s="17" t="str">
        <f>IF('Form 3'!E8&lt;0%,"CHECK",IF('Form 3'!E8&lt;16%,"OK","CHECK"))</f>
        <v>OK</v>
      </c>
      <c r="K6" s="17" t="e">
        <f>IF(#REF!-B6=0,"OK","ERROR")</f>
        <v>#REF!</v>
      </c>
      <c r="L6" s="18" t="e">
        <f>#REF!</f>
        <v>#REF!</v>
      </c>
      <c r="M6" s="20" t="e">
        <f t="shared" si="0"/>
        <v>#REF!</v>
      </c>
      <c r="N6" s="21" t="str">
        <f t="shared" si="1"/>
        <v/>
      </c>
      <c r="O6" s="21" t="str">
        <f t="shared" si="2"/>
        <v/>
      </c>
      <c r="Q6" s="23"/>
    </row>
    <row r="7" spans="1:17">
      <c r="A7" s="3" t="s">
        <v>19</v>
      </c>
      <c r="B7" s="16">
        <f>'Form 1'!B20+'Form 1'!G20</f>
        <v>0</v>
      </c>
      <c r="C7" s="17" t="str">
        <f>IF((SUM('Form 1'!D20:F20)+SUM('Form 1'!I20:K20))-B7=0,"OK","ERROR")</f>
        <v>OK</v>
      </c>
      <c r="D7" s="17" t="str">
        <f>IF('Form 1'!B20=0,"",'Form 1'!C20/'Form 1'!B20)</f>
        <v/>
      </c>
      <c r="E7" s="17" t="str">
        <f>IF('Form 1'!G20=0,"",'Form 1'!H20/'Form 1'!G20)</f>
        <v/>
      </c>
      <c r="F7" s="18">
        <f>'Form 1'!C20+'Form 1'!H20</f>
        <v>0</v>
      </c>
      <c r="G7" s="17" t="str">
        <f>IF('Form 2'!I17-B7&lt;=0,"OK","CHECK")</f>
        <v>OK</v>
      </c>
      <c r="H7" s="16">
        <f>'Form 3'!B9</f>
        <v>0</v>
      </c>
      <c r="I7" s="19">
        <f>'Form 3'!C9</f>
        <v>0</v>
      </c>
      <c r="J7" s="17" t="str">
        <f>IF('Form 3'!E9&lt;0%,"CHECK",IF('Form 3'!E9&lt;16%,"OK","CHECK"))</f>
        <v>OK</v>
      </c>
      <c r="K7" s="17" t="e">
        <f>IF(#REF!-B7=0,"OK","ERROR")</f>
        <v>#REF!</v>
      </c>
      <c r="L7" s="18" t="e">
        <f>#REF!</f>
        <v>#REF!</v>
      </c>
      <c r="M7" s="20" t="e">
        <f t="shared" si="0"/>
        <v>#REF!</v>
      </c>
      <c r="N7" s="21" t="str">
        <f t="shared" si="1"/>
        <v/>
      </c>
      <c r="O7" s="21" t="str">
        <f t="shared" si="2"/>
        <v/>
      </c>
    </row>
    <row r="8" spans="1:17">
      <c r="A8" s="3" t="s">
        <v>20</v>
      </c>
      <c r="B8" s="16">
        <f>'Form 1'!B21+'Form 1'!G21</f>
        <v>0</v>
      </c>
      <c r="C8" s="17" t="str">
        <f>IF((SUM('Form 1'!D21:F21)+SUM('Form 1'!I21:K21))-B8=0,"OK","ERROR")</f>
        <v>OK</v>
      </c>
      <c r="D8" s="17" t="str">
        <f>IF('Form 1'!B21=0,"",'Form 1'!C21/'Form 1'!B21)</f>
        <v/>
      </c>
      <c r="E8" s="17" t="str">
        <f>IF('Form 1'!G21=0,"",'Form 1'!H21/'Form 1'!G21)</f>
        <v/>
      </c>
      <c r="F8" s="18">
        <f>'Form 1'!C21+'Form 1'!H21</f>
        <v>0</v>
      </c>
      <c r="G8" s="17" t="str">
        <f>IF('Form 2'!K17-B8&lt;=0,"OK","CHECK")</f>
        <v>OK</v>
      </c>
      <c r="H8" s="16">
        <f>'Form 3'!B10</f>
        <v>0</v>
      </c>
      <c r="I8" s="19">
        <f>'Form 3'!C10</f>
        <v>0</v>
      </c>
      <c r="J8" s="17" t="str">
        <f>IF('Form 3'!E10&lt;0%,"CHECK",IF('Form 3'!E10&lt;16%,"OK","CHECK"))</f>
        <v>OK</v>
      </c>
      <c r="K8" s="17" t="e">
        <f>IF(#REF!-B8=0,"OK","ERROR")</f>
        <v>#REF!</v>
      </c>
      <c r="L8" s="18" t="e">
        <f>#REF!</f>
        <v>#REF!</v>
      </c>
      <c r="M8" s="20" t="e">
        <f t="shared" si="0"/>
        <v>#REF!</v>
      </c>
      <c r="N8" s="21" t="str">
        <f t="shared" si="1"/>
        <v/>
      </c>
      <c r="O8" s="21" t="str">
        <f t="shared" si="2"/>
        <v/>
      </c>
    </row>
    <row r="9" spans="1:17">
      <c r="A9" s="3" t="s">
        <v>21</v>
      </c>
      <c r="B9" s="16">
        <f>'Form 1'!B22+'Form 1'!G22</f>
        <v>0</v>
      </c>
      <c r="C9" s="17" t="str">
        <f>IF((SUM('Form 1'!D22:F22)+SUM('Form 1'!I22:K22))-B9=0,"OK","ERROR")</f>
        <v>OK</v>
      </c>
      <c r="D9" s="17" t="str">
        <f>IF('Form 1'!B22=0,"",'Form 1'!C22/'Form 1'!B22)</f>
        <v/>
      </c>
      <c r="E9" s="17" t="str">
        <f>IF('Form 1'!G22=0,"",'Form 1'!H22/'Form 1'!G22)</f>
        <v/>
      </c>
      <c r="F9" s="18">
        <f>'Form 1'!C22+'Form 1'!H22</f>
        <v>0</v>
      </c>
      <c r="G9" s="17" t="str">
        <f>IF('Form 2'!M17-B9&lt;=0,"OK","CHECK")</f>
        <v>OK</v>
      </c>
      <c r="H9" s="16">
        <f>'Form 3'!B11</f>
        <v>0</v>
      </c>
      <c r="I9" s="19">
        <f>'Form 3'!C11</f>
        <v>0</v>
      </c>
      <c r="J9" s="17" t="str">
        <f>IF('Form 3'!E11&lt;0%,"CHECK",IF('Form 3'!E11&lt;16%,"OK","CHECK"))</f>
        <v>OK</v>
      </c>
      <c r="K9" s="17" t="e">
        <f>IF(#REF!-B9=0,"OK","ERROR")</f>
        <v>#REF!</v>
      </c>
      <c r="L9" s="18" t="e">
        <f>#REF!</f>
        <v>#REF!</v>
      </c>
      <c r="M9" s="20" t="e">
        <f t="shared" si="0"/>
        <v>#REF!</v>
      </c>
      <c r="N9" s="21" t="str">
        <f t="shared" si="1"/>
        <v/>
      </c>
      <c r="O9" s="21" t="str">
        <f t="shared" si="2"/>
        <v/>
      </c>
    </row>
    <row r="10" spans="1:17" ht="13" thickBot="1">
      <c r="A10" s="4" t="s">
        <v>22</v>
      </c>
      <c r="B10" s="16">
        <f>'Form 1'!B23+'Form 1'!G23</f>
        <v>0</v>
      </c>
      <c r="C10" s="17" t="str">
        <f>IF((SUM('Form 1'!D23:F23)+SUM('Form 1'!I23:K23))-B10=0,"OK","ERROR")</f>
        <v>OK</v>
      </c>
      <c r="D10" s="17" t="str">
        <f>IF('Form 1'!B23=0,"",'Form 1'!C23/'Form 1'!B23)</f>
        <v/>
      </c>
      <c r="E10" s="17" t="str">
        <f>IF('Form 1'!G23=0,"",'Form 1'!H23/'Form 1'!G23)</f>
        <v/>
      </c>
      <c r="F10" s="18">
        <f>'Form 1'!C23+'Form 1'!H23</f>
        <v>0</v>
      </c>
      <c r="G10" s="17"/>
      <c r="H10" s="16">
        <f>'Form 3'!B12</f>
        <v>0</v>
      </c>
      <c r="I10" s="19">
        <f>'Form 3'!C12</f>
        <v>0</v>
      </c>
      <c r="J10" s="17" t="str">
        <f>IF('Form 3'!E12&lt;0%,"CHECK",IF('Form 3'!E12&lt;16%,"OK","CHECK"))</f>
        <v>OK</v>
      </c>
      <c r="K10" s="24"/>
      <c r="L10" s="18" t="e">
        <f>SUM(L4:L9)</f>
        <v>#REF!</v>
      </c>
      <c r="M10" s="20" t="e">
        <f t="shared" si="0"/>
        <v>#REF!</v>
      </c>
      <c r="N10" s="21" t="str">
        <f t="shared" si="1"/>
        <v/>
      </c>
      <c r="O10" s="21" t="str">
        <f t="shared" si="2"/>
        <v/>
      </c>
    </row>
    <row r="11" spans="1:17" ht="13" thickBot="1">
      <c r="A11" s="25" t="s">
        <v>62</v>
      </c>
      <c r="B11" s="16"/>
      <c r="C11" s="17"/>
      <c r="D11" s="17"/>
      <c r="E11" s="17"/>
      <c r="F11" s="18"/>
      <c r="G11" s="26"/>
      <c r="H11" s="16"/>
      <c r="I11" s="27"/>
      <c r="J11" s="27"/>
      <c r="K11" s="27"/>
      <c r="L11" s="18"/>
      <c r="M11" s="20"/>
      <c r="N11" s="21"/>
      <c r="O11" s="21"/>
    </row>
    <row r="12" spans="1:17">
      <c r="A12" s="2" t="s">
        <v>16</v>
      </c>
      <c r="B12" s="16">
        <f>'Form 1'!B25+'Form 1'!G25</f>
        <v>0</v>
      </c>
      <c r="C12" s="17" t="str">
        <f>IF((SUM('Form 1'!D25:F25)+SUM('Form 1'!I25:K25))-B12=0,"OK","ERROR")</f>
        <v>OK</v>
      </c>
      <c r="D12" s="17" t="str">
        <f>IF('Form 1'!B25=0,"",'Form 1'!C25/'Form 1'!B25)</f>
        <v/>
      </c>
      <c r="E12" s="17" t="str">
        <f>IF('Form 1'!G25=0,"",'Form 1'!H25/'Form 1'!G25)</f>
        <v/>
      </c>
      <c r="F12" s="18">
        <f>'Form 1'!C25+'Form 1'!H25</f>
        <v>0</v>
      </c>
      <c r="G12" s="17" t="str">
        <f>IF('Form 2'!C30-B12&lt;=0,"OK","CHECK")</f>
        <v>OK</v>
      </c>
      <c r="H12" s="16">
        <f>'Form 3'!B16</f>
        <v>0</v>
      </c>
      <c r="I12" s="19">
        <f>'Form 3'!C16</f>
        <v>0</v>
      </c>
      <c r="J12" s="17" t="str">
        <f>IF('Form 3'!E16&lt;0%,"CHECK",IF('Form 3'!E16&lt;16%,"OK","CHECK"))</f>
        <v>OK</v>
      </c>
      <c r="K12" s="17" t="e">
        <f>IF(#REF!-B12=0,"OK","ERROR")</f>
        <v>#REF!</v>
      </c>
      <c r="L12" s="18" t="e">
        <f>#REF!</f>
        <v>#REF!</v>
      </c>
      <c r="M12" s="20" t="e">
        <f t="shared" ref="M12:M18" si="3">L12-F12</f>
        <v>#REF!</v>
      </c>
      <c r="N12" s="21" t="str">
        <f t="shared" si="1"/>
        <v/>
      </c>
      <c r="O12" s="21" t="str">
        <f t="shared" si="2"/>
        <v/>
      </c>
    </row>
    <row r="13" spans="1:17">
      <c r="A13" s="3" t="s">
        <v>17</v>
      </c>
      <c r="B13" s="16">
        <f>'Form 1'!B26+'Form 1'!G26</f>
        <v>0</v>
      </c>
      <c r="C13" s="17" t="str">
        <f>IF((SUM('Form 1'!D26:F26)+SUM('Form 1'!I26:K26))-B13=0,"OK","ERROR")</f>
        <v>OK</v>
      </c>
      <c r="D13" s="17" t="str">
        <f>IF('Form 1'!B26=0,"",'Form 1'!C26/'Form 1'!B26)</f>
        <v/>
      </c>
      <c r="E13" s="17" t="str">
        <f>IF('Form 1'!G26=0,"",'Form 1'!H26/'Form 1'!G26)</f>
        <v/>
      </c>
      <c r="F13" s="18">
        <f>'Form 1'!C26+'Form 1'!H26</f>
        <v>0</v>
      </c>
      <c r="G13" s="17" t="str">
        <f>IF('Form 2'!E30-B13&lt;=0,"OK","CHECK")</f>
        <v>OK</v>
      </c>
      <c r="H13" s="16">
        <f>'Form 3'!B17</f>
        <v>0</v>
      </c>
      <c r="I13" s="19">
        <f>'Form 3'!C17</f>
        <v>0</v>
      </c>
      <c r="J13" s="17" t="str">
        <f>IF('Form 3'!E17&lt;0%,"CHECK",IF('Form 3'!E17&lt;16%,"OK","CHECK"))</f>
        <v>OK</v>
      </c>
      <c r="K13" s="17" t="e">
        <f>IF(#REF!-B13=0,"OK","ERROR")</f>
        <v>#REF!</v>
      </c>
      <c r="L13" s="18" t="e">
        <f>#REF!</f>
        <v>#REF!</v>
      </c>
      <c r="M13" s="20" t="e">
        <f t="shared" si="3"/>
        <v>#REF!</v>
      </c>
      <c r="N13" s="21" t="str">
        <f t="shared" si="1"/>
        <v/>
      </c>
      <c r="O13" s="21" t="str">
        <f t="shared" si="2"/>
        <v/>
      </c>
    </row>
    <row r="14" spans="1:17">
      <c r="A14" s="3" t="s">
        <v>18</v>
      </c>
      <c r="B14" s="16">
        <f>'Form 1'!B27+'Form 1'!G27</f>
        <v>0</v>
      </c>
      <c r="C14" s="17" t="str">
        <f>IF((SUM('Form 1'!D27:F27)+SUM('Form 1'!I27:K27))-B14=0,"OK","ERROR")</f>
        <v>OK</v>
      </c>
      <c r="D14" s="17" t="str">
        <f>IF('Form 1'!B27=0,"",'Form 1'!C27/'Form 1'!B27)</f>
        <v/>
      </c>
      <c r="E14" s="17" t="str">
        <f>IF('Form 1'!G27=0,"",'Form 1'!H27/'Form 1'!G27)</f>
        <v/>
      </c>
      <c r="F14" s="18">
        <f>'Form 1'!C27+'Form 1'!H27</f>
        <v>0</v>
      </c>
      <c r="G14" s="17" t="str">
        <f>IF('Form 2'!G30-B14&lt;=0,"OK","CHECK")</f>
        <v>OK</v>
      </c>
      <c r="H14" s="16">
        <f>'Form 3'!B18</f>
        <v>0</v>
      </c>
      <c r="I14" s="19">
        <f>'Form 3'!C18</f>
        <v>0</v>
      </c>
      <c r="J14" s="17" t="str">
        <f>IF('Form 3'!E18&lt;0%,"CHECK",IF('Form 3'!E18&lt;16%,"OK","CHECK"))</f>
        <v>OK</v>
      </c>
      <c r="K14" s="17" t="e">
        <f>IF(#REF!-B14=0,"OK","ERROR")</f>
        <v>#REF!</v>
      </c>
      <c r="L14" s="18" t="e">
        <f>#REF!</f>
        <v>#REF!</v>
      </c>
      <c r="M14" s="20" t="e">
        <f t="shared" si="3"/>
        <v>#REF!</v>
      </c>
      <c r="N14" s="21" t="str">
        <f t="shared" si="1"/>
        <v/>
      </c>
      <c r="O14" s="21" t="str">
        <f t="shared" si="2"/>
        <v/>
      </c>
    </row>
    <row r="15" spans="1:17">
      <c r="A15" s="3" t="s">
        <v>19</v>
      </c>
      <c r="B15" s="16">
        <f>'Form 1'!B28+'Form 1'!G28</f>
        <v>0</v>
      </c>
      <c r="C15" s="17" t="str">
        <f>IF((SUM('Form 1'!D28:F28)+SUM('Form 1'!I28:K28))-B15=0,"OK","ERROR")</f>
        <v>OK</v>
      </c>
      <c r="D15" s="17" t="str">
        <f>IF('Form 1'!B28=0,"",'Form 1'!C28/'Form 1'!B28)</f>
        <v/>
      </c>
      <c r="E15" s="17" t="str">
        <f>IF('Form 1'!G28=0,"",'Form 1'!H28/'Form 1'!G28)</f>
        <v/>
      </c>
      <c r="F15" s="18">
        <f>'Form 1'!C28+'Form 1'!H28</f>
        <v>0</v>
      </c>
      <c r="G15" s="17" t="str">
        <f>IF('Form 2'!I30-B15&lt;=0,"OK","CHECK")</f>
        <v>OK</v>
      </c>
      <c r="H15" s="16">
        <f>'Form 3'!B19</f>
        <v>0</v>
      </c>
      <c r="I15" s="19">
        <f>'Form 3'!C19</f>
        <v>0</v>
      </c>
      <c r="J15" s="17" t="str">
        <f>IF('Form 3'!E19&lt;0%,"CHECK",IF('Form 3'!E19&lt;16%,"OK","CHECK"))</f>
        <v>OK</v>
      </c>
      <c r="K15" s="17" t="e">
        <f>IF(#REF!-B15=0,"OK","ERROR")</f>
        <v>#REF!</v>
      </c>
      <c r="L15" s="18" t="e">
        <f>#REF!</f>
        <v>#REF!</v>
      </c>
      <c r="M15" s="20" t="e">
        <f t="shared" si="3"/>
        <v>#REF!</v>
      </c>
      <c r="N15" s="21" t="str">
        <f t="shared" si="1"/>
        <v/>
      </c>
      <c r="O15" s="21" t="str">
        <f t="shared" si="2"/>
        <v/>
      </c>
    </row>
    <row r="16" spans="1:17">
      <c r="A16" s="3" t="s">
        <v>20</v>
      </c>
      <c r="B16" s="16">
        <f>'Form 1'!B29+'Form 1'!G29</f>
        <v>0</v>
      </c>
      <c r="C16" s="17" t="str">
        <f>IF((SUM('Form 1'!D29:F29)+SUM('Form 1'!I29:K29))-B16=0,"OK","ERROR")</f>
        <v>OK</v>
      </c>
      <c r="D16" s="17" t="str">
        <f>IF('Form 1'!B29=0,"",'Form 1'!C29/'Form 1'!B29)</f>
        <v/>
      </c>
      <c r="E16" s="17" t="str">
        <f>IF('Form 1'!G29=0,"",'Form 1'!H29/'Form 1'!G29)</f>
        <v/>
      </c>
      <c r="F16" s="18">
        <f>'Form 1'!C29+'Form 1'!H29</f>
        <v>0</v>
      </c>
      <c r="G16" s="17" t="str">
        <f>IF('Form 2'!K30-B16&lt;=0,"OK","CHECK")</f>
        <v>OK</v>
      </c>
      <c r="H16" s="16">
        <f>'Form 3'!B20</f>
        <v>0</v>
      </c>
      <c r="I16" s="19">
        <f>'Form 3'!C20</f>
        <v>0</v>
      </c>
      <c r="J16" s="17" t="str">
        <f>IF('Form 3'!E20&lt;0%,"CHECK",IF('Form 3'!E20&lt;16%,"OK","CHECK"))</f>
        <v>OK</v>
      </c>
      <c r="K16" s="17" t="e">
        <f>IF(#REF!-B16=0,"OK","ERROR")</f>
        <v>#REF!</v>
      </c>
      <c r="L16" s="18" t="e">
        <f>#REF!</f>
        <v>#REF!</v>
      </c>
      <c r="M16" s="20" t="e">
        <f t="shared" si="3"/>
        <v>#REF!</v>
      </c>
      <c r="N16" s="21" t="str">
        <f t="shared" si="1"/>
        <v/>
      </c>
      <c r="O16" s="21" t="str">
        <f t="shared" si="2"/>
        <v/>
      </c>
    </row>
    <row r="17" spans="1:15">
      <c r="A17" s="3" t="s">
        <v>21</v>
      </c>
      <c r="B17" s="16">
        <f>'Form 1'!B30+'Form 1'!G30</f>
        <v>0</v>
      </c>
      <c r="C17" s="17" t="str">
        <f>IF((SUM('Form 1'!D30:F30)+SUM('Form 1'!I30:K30))-B17=0,"OK","ERROR")</f>
        <v>OK</v>
      </c>
      <c r="D17" s="17" t="str">
        <f>IF('Form 1'!B30=0,"",'Form 1'!C30/'Form 1'!B30)</f>
        <v/>
      </c>
      <c r="E17" s="17" t="str">
        <f>IF('Form 1'!G30=0,"",'Form 1'!H30/'Form 1'!G30)</f>
        <v/>
      </c>
      <c r="F17" s="18">
        <f>'Form 1'!C30+'Form 1'!H30</f>
        <v>0</v>
      </c>
      <c r="G17" s="17" t="str">
        <f>IF('Form 2'!M30-B17&lt;=0,"OK","CHECK")</f>
        <v>OK</v>
      </c>
      <c r="H17" s="16">
        <f>'Form 3'!B21</f>
        <v>0</v>
      </c>
      <c r="I17" s="19">
        <f>'Form 3'!C21</f>
        <v>0</v>
      </c>
      <c r="J17" s="17" t="str">
        <f>IF('Form 3'!E21&lt;0%,"CHECK",IF('Form 3'!E21&lt;16%,"OK","CHECK"))</f>
        <v>OK</v>
      </c>
      <c r="K17" s="17" t="e">
        <f>IF(#REF!-B17=0,"OK","ERROR")</f>
        <v>#REF!</v>
      </c>
      <c r="L17" s="18" t="e">
        <f>#REF!</f>
        <v>#REF!</v>
      </c>
      <c r="M17" s="20" t="e">
        <f t="shared" si="3"/>
        <v>#REF!</v>
      </c>
      <c r="N17" s="21" t="str">
        <f t="shared" si="1"/>
        <v/>
      </c>
      <c r="O17" s="21" t="str">
        <f t="shared" si="2"/>
        <v/>
      </c>
    </row>
    <row r="18" spans="1:15" ht="13" thickBot="1">
      <c r="A18" s="4" t="s">
        <v>22</v>
      </c>
      <c r="B18" s="16">
        <f>'Form 1'!B31+'Form 1'!G31</f>
        <v>0</v>
      </c>
      <c r="C18" s="17" t="str">
        <f>IF((SUM('Form 1'!D31:F31)+SUM('Form 1'!I31:K31))-B18=0,"OK","ERROR")</f>
        <v>OK</v>
      </c>
      <c r="D18" s="17" t="str">
        <f>IF('Form 1'!B31=0,"",'Form 1'!C31/'Form 1'!B31)</f>
        <v/>
      </c>
      <c r="E18" s="17" t="str">
        <f>IF('Form 1'!G31=0,"",'Form 1'!H31/'Form 1'!G31)</f>
        <v/>
      </c>
      <c r="F18" s="18">
        <f>'Form 1'!C31+'Form 1'!H31</f>
        <v>0</v>
      </c>
      <c r="G18" s="17"/>
      <c r="H18" s="16">
        <f>'Form 3'!B22</f>
        <v>0</v>
      </c>
      <c r="I18" s="19">
        <f>'Form 3'!C22</f>
        <v>0</v>
      </c>
      <c r="J18" s="17" t="str">
        <f>IF('Form 3'!E22&lt;0%,"CHECK",IF('Form 3'!E22&lt;16%,"OK","CHECK"))</f>
        <v>OK</v>
      </c>
      <c r="K18" s="24"/>
      <c r="L18" s="18" t="e">
        <f>SUM(L12:L17)</f>
        <v>#REF!</v>
      </c>
      <c r="M18" s="20" t="e">
        <f t="shared" si="3"/>
        <v>#REF!</v>
      </c>
      <c r="N18" s="21" t="str">
        <f t="shared" si="1"/>
        <v/>
      </c>
      <c r="O18" s="21" t="str">
        <f t="shared" si="2"/>
        <v/>
      </c>
    </row>
    <row r="19" spans="1:15" ht="13" thickBot="1">
      <c r="A19" s="28" t="s">
        <v>93</v>
      </c>
      <c r="B19" s="16"/>
      <c r="C19" s="17"/>
      <c r="D19" s="17"/>
      <c r="E19" s="17"/>
      <c r="F19" s="18"/>
      <c r="G19" s="26"/>
      <c r="H19" s="16"/>
      <c r="I19" s="27"/>
      <c r="J19" s="27"/>
      <c r="K19" s="27"/>
      <c r="L19" s="18"/>
      <c r="M19" s="20"/>
      <c r="N19" s="21"/>
      <c r="O19" s="21"/>
    </row>
    <row r="20" spans="1:15">
      <c r="A20" s="2" t="s">
        <v>16</v>
      </c>
      <c r="B20" s="16">
        <f>'Form 1'!B33+'Form 1'!G33</f>
        <v>0</v>
      </c>
      <c r="C20" s="17" t="str">
        <f>IF((SUM('Form 1'!D33:F33)+SUM('Form 1'!I33:K33))-B20=0,"OK","ERROR")</f>
        <v>OK</v>
      </c>
      <c r="D20" s="17" t="str">
        <f>IF('Form 1'!B33=0,"",'Form 1'!C33/'Form 1'!B33)</f>
        <v/>
      </c>
      <c r="E20" s="17" t="str">
        <f>IF('Form 1'!G33=0,"",'Form 1'!H33/'Form 1'!G33)</f>
        <v/>
      </c>
      <c r="F20" s="18">
        <f>'Form 1'!C33+'Form 1'!H33</f>
        <v>0</v>
      </c>
      <c r="G20" s="17" t="str">
        <f>IF('Form 2'!C43-B20&lt;=0,"OK","CHECK")</f>
        <v>OK</v>
      </c>
      <c r="H20" s="16">
        <f>'Form 3'!B26</f>
        <v>0</v>
      </c>
      <c r="I20" s="19">
        <f>'Form 3'!C26</f>
        <v>0</v>
      </c>
      <c r="J20" s="17" t="str">
        <f>IF('Form 3'!E26&lt;0%,"CHECK",IF('Form 3'!E26&lt;16%,"OK","CHECK"))</f>
        <v>OK</v>
      </c>
      <c r="K20" s="17" t="e">
        <f>IF(SUM(#REF!,#REF!)-B20=0,"OK","ERROR")</f>
        <v>#REF!</v>
      </c>
      <c r="L20" s="18" t="e">
        <f>L4+('Form 1'!$J$14*L12)</f>
        <v>#REF!</v>
      </c>
      <c r="M20" s="20" t="e">
        <f t="shared" ref="M20:M26" si="4">L20-F20</f>
        <v>#REF!</v>
      </c>
      <c r="N20" s="21" t="str">
        <f t="shared" si="1"/>
        <v/>
      </c>
      <c r="O20" s="21" t="str">
        <f t="shared" si="2"/>
        <v/>
      </c>
    </row>
    <row r="21" spans="1:15">
      <c r="A21" s="3" t="s">
        <v>17</v>
      </c>
      <c r="B21" s="16">
        <f>'Form 1'!B34+'Form 1'!G34</f>
        <v>0</v>
      </c>
      <c r="C21" s="17" t="str">
        <f>IF((SUM('Form 1'!D34:F34)+SUM('Form 1'!I34:K34))-B21=0,"OK","ERROR")</f>
        <v>OK</v>
      </c>
      <c r="D21" s="17" t="str">
        <f>IF('Form 1'!B34=0,"",'Form 1'!C34/'Form 1'!B34)</f>
        <v/>
      </c>
      <c r="E21" s="17" t="str">
        <f>IF('Form 1'!G34=0,"",'Form 1'!H34/'Form 1'!G34)</f>
        <v/>
      </c>
      <c r="F21" s="18">
        <f>'Form 1'!C34+'Form 1'!H34</f>
        <v>0</v>
      </c>
      <c r="G21" s="17" t="str">
        <f>IF('Form 2'!E43-B21&lt;=0,"OK","CHECK")</f>
        <v>OK</v>
      </c>
      <c r="H21" s="16">
        <f>'Form 3'!B27</f>
        <v>0</v>
      </c>
      <c r="I21" s="19">
        <f>'Form 3'!C27</f>
        <v>0</v>
      </c>
      <c r="J21" s="17" t="str">
        <f>IF('Form 3'!E27&lt;0%,"CHECK",IF('Form 3'!E27&lt;16%,"OK","CHECK"))</f>
        <v>OK</v>
      </c>
      <c r="K21" s="17" t="e">
        <f>IF(SUM(#REF!,#REF!)-B21=0,"OK","ERROR")</f>
        <v>#REF!</v>
      </c>
      <c r="L21" s="18" t="e">
        <f>L5+('Form 1'!$J$14*L13)</f>
        <v>#REF!</v>
      </c>
      <c r="M21" s="20" t="e">
        <f t="shared" si="4"/>
        <v>#REF!</v>
      </c>
      <c r="N21" s="21" t="str">
        <f t="shared" si="1"/>
        <v/>
      </c>
      <c r="O21" s="21" t="str">
        <f t="shared" si="2"/>
        <v/>
      </c>
    </row>
    <row r="22" spans="1:15">
      <c r="A22" s="3" t="s">
        <v>18</v>
      </c>
      <c r="B22" s="16">
        <f>'Form 1'!B35+'Form 1'!G35</f>
        <v>0</v>
      </c>
      <c r="C22" s="17" t="str">
        <f>IF((SUM('Form 1'!D35:F35)+SUM('Form 1'!I35:K35))-B22=0,"OK","ERROR")</f>
        <v>OK</v>
      </c>
      <c r="D22" s="17" t="str">
        <f>IF('Form 1'!B35=0,"",'Form 1'!C35/'Form 1'!B35)</f>
        <v/>
      </c>
      <c r="E22" s="17" t="str">
        <f>IF('Form 1'!G35=0,"",'Form 1'!H35/'Form 1'!G35)</f>
        <v/>
      </c>
      <c r="F22" s="18">
        <f>'Form 1'!C35+'Form 1'!H35</f>
        <v>0</v>
      </c>
      <c r="G22" s="17" t="str">
        <f>IF('Form 2'!G43-B22&lt;=0,"OK","CHECK")</f>
        <v>OK</v>
      </c>
      <c r="H22" s="16">
        <f>'Form 3'!B28</f>
        <v>0</v>
      </c>
      <c r="I22" s="19">
        <f>'Form 3'!C28</f>
        <v>0</v>
      </c>
      <c r="J22" s="17" t="str">
        <f>IF('Form 3'!E28&lt;0%,"CHECK",IF('Form 3'!E28&lt;16%,"OK","CHECK"))</f>
        <v>OK</v>
      </c>
      <c r="K22" s="17" t="e">
        <f>IF(SUM(#REF!,#REF!)-B22=0,"OK","ERROR")</f>
        <v>#REF!</v>
      </c>
      <c r="L22" s="18" t="e">
        <f>L6+('Form 1'!$J$14*L14)</f>
        <v>#REF!</v>
      </c>
      <c r="M22" s="20" t="e">
        <f t="shared" si="4"/>
        <v>#REF!</v>
      </c>
      <c r="N22" s="21" t="str">
        <f t="shared" si="1"/>
        <v/>
      </c>
      <c r="O22" s="21" t="str">
        <f t="shared" si="2"/>
        <v/>
      </c>
    </row>
    <row r="23" spans="1:15">
      <c r="A23" s="3" t="s">
        <v>19</v>
      </c>
      <c r="B23" s="16">
        <f>'Form 1'!B36+'Form 1'!G36</f>
        <v>0</v>
      </c>
      <c r="C23" s="17" t="str">
        <f>IF((SUM('Form 1'!D36:F36)+SUM('Form 1'!I36:K36))-B23=0,"OK","ERROR")</f>
        <v>OK</v>
      </c>
      <c r="D23" s="17" t="str">
        <f>IF('Form 1'!B36=0,"",'Form 1'!C36/'Form 1'!B36)</f>
        <v/>
      </c>
      <c r="E23" s="17" t="str">
        <f>IF('Form 1'!G36=0,"",'Form 1'!H36/'Form 1'!G36)</f>
        <v/>
      </c>
      <c r="F23" s="18">
        <f>'Form 1'!C36+'Form 1'!H36</f>
        <v>0</v>
      </c>
      <c r="G23" s="17" t="str">
        <f>IF('Form 2'!I43-B23&lt;=0,"OK","CHECK")</f>
        <v>OK</v>
      </c>
      <c r="H23" s="16">
        <f>'Form 3'!B29</f>
        <v>0</v>
      </c>
      <c r="I23" s="19">
        <f>'Form 3'!C29</f>
        <v>0</v>
      </c>
      <c r="J23" s="17" t="str">
        <f>IF('Form 3'!E29&lt;0%,"CHECK",IF('Form 3'!E29&lt;16%,"OK","CHECK"))</f>
        <v>OK</v>
      </c>
      <c r="K23" s="17" t="e">
        <f>IF(SUM(#REF!,#REF!)-B23=0,"OK","ERROR")</f>
        <v>#REF!</v>
      </c>
      <c r="L23" s="18" t="e">
        <f>L7+('Form 1'!$J$14*L15)</f>
        <v>#REF!</v>
      </c>
      <c r="M23" s="20" t="e">
        <f t="shared" si="4"/>
        <v>#REF!</v>
      </c>
      <c r="N23" s="21" t="str">
        <f t="shared" si="1"/>
        <v/>
      </c>
      <c r="O23" s="21" t="str">
        <f t="shared" si="2"/>
        <v/>
      </c>
    </row>
    <row r="24" spans="1:15">
      <c r="A24" s="3" t="s">
        <v>20</v>
      </c>
      <c r="B24" s="16">
        <f>'Form 1'!B37+'Form 1'!G37</f>
        <v>0</v>
      </c>
      <c r="C24" s="17" t="str">
        <f>IF((SUM('Form 1'!D37:F37)+SUM('Form 1'!I37:K37))-B24=0,"OK","ERROR")</f>
        <v>OK</v>
      </c>
      <c r="D24" s="17" t="str">
        <f>IF('Form 1'!B37=0,"",'Form 1'!C37/'Form 1'!B37)</f>
        <v/>
      </c>
      <c r="E24" s="17" t="str">
        <f>IF('Form 1'!G37=0,"",'Form 1'!H37/'Form 1'!G37)</f>
        <v/>
      </c>
      <c r="F24" s="18">
        <f>'Form 1'!C37+'Form 1'!H37</f>
        <v>0</v>
      </c>
      <c r="G24" s="17" t="str">
        <f>IF('Form 2'!K43-B24&lt;=0,"OK","CHECK")</f>
        <v>OK</v>
      </c>
      <c r="H24" s="16">
        <f>'Form 3'!B30</f>
        <v>0</v>
      </c>
      <c r="I24" s="19">
        <f>'Form 3'!C30</f>
        <v>0</v>
      </c>
      <c r="J24" s="17" t="str">
        <f>IF('Form 3'!E30&lt;0%,"CHECK",IF('Form 3'!E30&lt;16%,"OK","CHECK"))</f>
        <v>OK</v>
      </c>
      <c r="K24" s="17" t="e">
        <f>IF(SUM(#REF!,#REF!)-B24=0,"OK","ERROR")</f>
        <v>#REF!</v>
      </c>
      <c r="L24" s="18" t="e">
        <f>L8+('Form 1'!$J$14*L16)</f>
        <v>#REF!</v>
      </c>
      <c r="M24" s="20" t="e">
        <f t="shared" si="4"/>
        <v>#REF!</v>
      </c>
      <c r="N24" s="21" t="str">
        <f t="shared" si="1"/>
        <v/>
      </c>
      <c r="O24" s="21" t="str">
        <f t="shared" si="2"/>
        <v/>
      </c>
    </row>
    <row r="25" spans="1:15">
      <c r="A25" s="3" t="s">
        <v>21</v>
      </c>
      <c r="B25" s="16">
        <f>'Form 1'!B38+'Form 1'!G38</f>
        <v>0</v>
      </c>
      <c r="C25" s="17" t="str">
        <f>IF((SUM('Form 1'!D38:F38)+SUM('Form 1'!I38:K38))-B25=0,"OK","ERROR")</f>
        <v>OK</v>
      </c>
      <c r="D25" s="17" t="str">
        <f>IF('Form 1'!B38=0,"",'Form 1'!C38/'Form 1'!B38)</f>
        <v/>
      </c>
      <c r="E25" s="17" t="str">
        <f>IF('Form 1'!G38=0,"",'Form 1'!H38/'Form 1'!G38)</f>
        <v/>
      </c>
      <c r="F25" s="18">
        <f>'Form 1'!C38+'Form 1'!H38</f>
        <v>0</v>
      </c>
      <c r="G25" s="17" t="str">
        <f>IF('Form 2'!M43-B25&lt;=0,"OK","CHECK")</f>
        <v>OK</v>
      </c>
      <c r="H25" s="16">
        <f>'Form 3'!B31</f>
        <v>0</v>
      </c>
      <c r="I25" s="19">
        <f>'Form 3'!C31</f>
        <v>0</v>
      </c>
      <c r="J25" s="17" t="str">
        <f>IF('Form 3'!E31&lt;0%,"CHECK",IF('Form 3'!E31&lt;16%,"OK","CHECK"))</f>
        <v>OK</v>
      </c>
      <c r="K25" s="17" t="e">
        <f>IF(SUM(#REF!,#REF!)-B25=0,"OK","ERROR")</f>
        <v>#REF!</v>
      </c>
      <c r="L25" s="18" t="e">
        <f>L9+('Form 1'!$J$14*L17)</f>
        <v>#REF!</v>
      </c>
      <c r="M25" s="20" t="e">
        <f t="shared" si="4"/>
        <v>#REF!</v>
      </c>
      <c r="N25" s="21" t="str">
        <f t="shared" si="1"/>
        <v/>
      </c>
      <c r="O25" s="21" t="str">
        <f t="shared" si="2"/>
        <v/>
      </c>
    </row>
    <row r="26" spans="1:15" ht="13" thickBot="1">
      <c r="A26" s="4" t="s">
        <v>22</v>
      </c>
      <c r="B26" s="16">
        <f>'Form 1'!B39+'Form 1'!G39</f>
        <v>0</v>
      </c>
      <c r="C26" s="17" t="str">
        <f>IF((SUM('Form 1'!D39:F39)+SUM('Form 1'!I39:K39))-B26=0,"OK","ERROR")</f>
        <v>OK</v>
      </c>
      <c r="D26" s="17" t="str">
        <f>IF('Form 1'!B39=0,"",'Form 1'!C39/'Form 1'!B39)</f>
        <v/>
      </c>
      <c r="E26" s="17" t="str">
        <f>IF('Form 1'!G39=0,"",'Form 1'!H39/'Form 1'!G39)</f>
        <v/>
      </c>
      <c r="F26" s="18">
        <f>'Form 1'!C39+'Form 1'!H39</f>
        <v>0</v>
      </c>
      <c r="G26" s="16"/>
      <c r="H26" s="16">
        <f>'Form 3'!B32</f>
        <v>0</v>
      </c>
      <c r="I26" s="19">
        <f>'Form 3'!C32</f>
        <v>0</v>
      </c>
      <c r="J26" s="17" t="str">
        <f>IF('Form 3'!E32&lt;0%,"CHECK",IF('Form 3'!E32&lt;16%,"OK","CHECK"))</f>
        <v>OK</v>
      </c>
      <c r="K26" s="24"/>
      <c r="L26" s="18" t="e">
        <f>SUM(L20:L25)</f>
        <v>#REF!</v>
      </c>
      <c r="M26" s="20" t="e">
        <f t="shared" si="4"/>
        <v>#REF!</v>
      </c>
      <c r="N26" s="21" t="str">
        <f t="shared" si="1"/>
        <v/>
      </c>
      <c r="O26" s="21" t="str">
        <f t="shared" si="2"/>
        <v/>
      </c>
    </row>
    <row r="27" spans="1:15">
      <c r="A27" s="29"/>
    </row>
    <row r="28" spans="1:15">
      <c r="A28" s="30"/>
    </row>
  </sheetData>
  <mergeCells count="3">
    <mergeCell ref="A1:L1"/>
    <mergeCell ref="B2:F2"/>
    <mergeCell ref="H2:J2"/>
  </mergeCells>
  <printOptions horizontalCentered="1" verticalCentered="1"/>
  <pageMargins left="0.5" right="0.5" top="0.5" bottom="0.5" header="0.4" footer="0.5"/>
  <pageSetup scale="68" orientation="portrait" horizontalDpi="300" verticalDpi="300"/>
  <headerFooter alignWithMargins="0">
    <oddHeader>&amp;A</oddHead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tatus xmlns="http://schemas.microsoft.com/sharepoint/v3/fields">Not Started</_Statu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FB64799CBEEF4BAC66292ED4D00166" ma:contentTypeVersion="2" ma:contentTypeDescription="Create a new document." ma:contentTypeScope="" ma:versionID="43a55f0783ace8dd4e1a08df8fb80687">
  <xsd:schema xmlns:xsd="http://www.w3.org/2001/XMLSchema" xmlns:xs="http://www.w3.org/2001/XMLSchema" xmlns:p="http://schemas.microsoft.com/office/2006/metadata/properties" xmlns:ns2="http://schemas.microsoft.com/sharepoint/v3/fields" xmlns:ns3="cf120cd3-794d-4bc1-b6f0-daa3f34ae6f5" targetNamespace="http://schemas.microsoft.com/office/2006/metadata/properties" ma:root="true" ma:fieldsID="33d00412c1d19d9ec460832357a98cb4" ns2:_="" ns3:_="">
    <xsd:import namespace="http://schemas.microsoft.com/sharepoint/v3/fields"/>
    <xsd:import namespace="cf120cd3-794d-4bc1-b6f0-daa3f34ae6f5"/>
    <xsd:element name="properties">
      <xsd:complexType>
        <xsd:sequence>
          <xsd:element name="documentManagement">
            <xsd:complexType>
              <xsd:all>
                <xsd:element ref="ns2:_Statu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8" nillable="true" ma:displayName="Status" ma:default="Not Started" ma:internalName="_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cf120cd3-794d-4bc1-b6f0-daa3f34ae6f5"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9"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36B5761-7008-4996-82B0-45BC4A3F1134}">
  <ds:schemaRefs>
    <ds:schemaRef ds:uri="http://schemas.microsoft.com/sharepoint/v3/contenttype/forms"/>
  </ds:schemaRefs>
</ds:datastoreItem>
</file>

<file path=customXml/itemProps2.xml><?xml version="1.0" encoding="utf-8"?>
<ds:datastoreItem xmlns:ds="http://schemas.openxmlformats.org/officeDocument/2006/customXml" ds:itemID="{610126C9-E1CF-4C13-B4B1-2E1CB5FA43BE}">
  <ds:schemaRefs>
    <ds:schemaRef ds:uri="http://purl.org/dc/elements/1.1/"/>
    <ds:schemaRef ds:uri="http://schemas.microsoft.com/office/2006/metadata/properties"/>
    <ds:schemaRef ds:uri="http://schemas.microsoft.com/office/2006/documentManagement/types"/>
    <ds:schemaRef ds:uri="http://www.w3.org/XML/1998/namespace"/>
    <ds:schemaRef ds:uri="http://purl.org/dc/dcmitype/"/>
    <ds:schemaRef ds:uri="http://schemas.microsoft.com/sharepoint/v3/fields"/>
    <ds:schemaRef ds:uri="http://purl.org/dc/terms/"/>
    <ds:schemaRef ds:uri="cf120cd3-794d-4bc1-b6f0-daa3f34ae6f5"/>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8F7FB7F3-FC56-41DF-85C2-E023304BDE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cf120cd3-794d-4bc1-b6f0-daa3f34ae6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07626B0-9797-4AE5-892A-B69AF1C11EA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Form 1</vt:lpstr>
      <vt:lpstr>Form 2</vt:lpstr>
      <vt:lpstr>Form 3</vt:lpstr>
      <vt:lpstr>Form 4</vt:lpstr>
      <vt:lpstr>Form 5</vt:lpstr>
      <vt:lpstr>Form 2 (Est.)</vt:lpstr>
      <vt:lpstr>Form 3 (Est.)</vt:lpstr>
      <vt:lpstr>Validity Checks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Barnshaw</dc:creator>
  <dc:description>updated last two sheets</dc:description>
  <cp:lastModifiedBy>Danny Ferguson</cp:lastModifiedBy>
  <cp:lastPrinted>2015-11-12T19:01:09Z</cp:lastPrinted>
  <dcterms:created xsi:type="dcterms:W3CDTF">2012-09-17T14:37:54Z</dcterms:created>
  <dcterms:modified xsi:type="dcterms:W3CDTF">2015-11-12T22:02:38Z</dcterms:modified>
  <cp:contentStatus>Not Started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56a43a2a-c256-43a2-b325-19ed7508d1a7</vt:lpwstr>
  </property>
  <property fmtid="{D5CDD505-2E9C-101B-9397-08002B2CF9AE}" pid="3" name="ContentTypeId">
    <vt:lpwstr>0x010100DBFB64799CBEEF4BAC66292ED4D00166</vt:lpwstr>
  </property>
  <property fmtid="{D5CDD505-2E9C-101B-9397-08002B2CF9AE}" pid="4" name="_dlc_DocId">
    <vt:lpwstr>6D7VEE6MMF3J-15-22</vt:lpwstr>
  </property>
  <property fmtid="{D5CDD505-2E9C-101B-9397-08002B2CF9AE}" pid="5" name="_dlc_DocIdUrl">
    <vt:lpwstr>http://sharepoint/sites/Projects/AAUP/_layouts/DocIdRedir.aspx?ID=6D7VEE6MMF3J-15-22, 6D7VEE6MMF3J-15-22</vt:lpwstr>
  </property>
</Properties>
</file>