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uyash.jain\Downloads\"/>
    </mc:Choice>
  </mc:AlternateContent>
  <xr:revisionPtr revIDLastSave="0" documentId="8_{B425D7E5-B351-46FB-A393-C0E03CDE814B}" xr6:coauthVersionLast="47" xr6:coauthVersionMax="47" xr10:uidLastSave="{00000000-0000-0000-0000-000000000000}"/>
  <bookViews>
    <workbookView xWindow="-110" yWindow="-110" windowWidth="19420" windowHeight="10420" firstSheet="2" activeTab="6" xr2:uid="{1E2BD1BE-84C9-43D7-AB95-6AB13D8882C7}"/>
  </bookViews>
  <sheets>
    <sheet name="Product_Summary" sheetId="1" r:id="rId1"/>
    <sheet name="Summary_Numbers" sheetId="2" r:id="rId2"/>
    <sheet name="Summary Trend" sheetId="7" r:id="rId3"/>
    <sheet name="Daily Packs" sheetId="3" r:id="rId4"/>
    <sheet name="Weekly Packs" sheetId="4" r:id="rId5"/>
    <sheet name="Monthly Packs" sheetId="5" r:id="rId6"/>
    <sheet name="Observations" sheetId="6"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5" l="1"/>
  <c r="G6" i="5"/>
  <c r="G7" i="5"/>
  <c r="G8" i="5"/>
  <c r="G9" i="5"/>
  <c r="G4" i="5"/>
  <c r="E5" i="5"/>
  <c r="E6" i="5"/>
  <c r="E7" i="5"/>
  <c r="E8" i="5"/>
  <c r="E9" i="5"/>
  <c r="E4" i="5"/>
  <c r="G5" i="4"/>
  <c r="G6" i="4"/>
  <c r="G7" i="4"/>
  <c r="G8" i="4"/>
  <c r="G9" i="4"/>
  <c r="G4" i="4"/>
  <c r="E5" i="4"/>
  <c r="E6" i="4"/>
  <c r="E7" i="4"/>
  <c r="E8" i="4"/>
  <c r="E9" i="4"/>
  <c r="E4" i="4"/>
  <c r="G5" i="3"/>
  <c r="G6" i="3"/>
  <c r="G7" i="3"/>
  <c r="G8" i="3"/>
  <c r="G9" i="3"/>
  <c r="G4" i="3"/>
  <c r="E5" i="3"/>
  <c r="E6" i="3"/>
  <c r="E7" i="3"/>
  <c r="E8" i="3"/>
  <c r="E9" i="3"/>
  <c r="E4" i="3"/>
  <c r="G6" i="2"/>
  <c r="G7" i="2"/>
  <c r="G8" i="2"/>
  <c r="G9" i="2"/>
  <c r="G10" i="2"/>
  <c r="G5" i="2"/>
  <c r="E6" i="2"/>
  <c r="E7" i="2"/>
  <c r="E8" i="2"/>
  <c r="E9" i="2"/>
  <c r="E10" i="2"/>
  <c r="E5" i="2"/>
</calcChain>
</file>

<file path=xl/sharedStrings.xml><?xml version="1.0" encoding="utf-8"?>
<sst xmlns="http://schemas.openxmlformats.org/spreadsheetml/2006/main" count="95" uniqueCount="26">
  <si>
    <t>part_date</t>
  </si>
  <si>
    <t>total_subscriptions</t>
  </si>
  <si>
    <t>distint_customers</t>
  </si>
  <si>
    <t>cust_with_success_txns</t>
  </si>
  <si>
    <t>cust_with_failed_txns</t>
  </si>
  <si>
    <t>total_success_txn_value</t>
  </si>
  <si>
    <t>total_failed_txn_value</t>
  </si>
  <si>
    <t>total_success_txns</t>
  </si>
  <si>
    <t>total_failed_txns</t>
  </si>
  <si>
    <t>total_txns</t>
  </si>
  <si>
    <t>% Success txns</t>
  </si>
  <si>
    <t>% failed txns</t>
  </si>
  <si>
    <t>Daily</t>
  </si>
  <si>
    <t>Total</t>
  </si>
  <si>
    <t>Weekly</t>
  </si>
  <si>
    <t>Monthly</t>
  </si>
  <si>
    <t>Inference</t>
  </si>
  <si>
    <t>Questions</t>
  </si>
  <si>
    <t>daily_success_txns</t>
  </si>
  <si>
    <t>daily_success_txn_value</t>
  </si>
  <si>
    <t>weekly_success_txns</t>
  </si>
  <si>
    <t>weekly_success_txn_value</t>
  </si>
  <si>
    <t>monthly_success_txns</t>
  </si>
  <si>
    <t>monthly_success_txn_value</t>
  </si>
  <si>
    <t>1.Is there any issue with billing on 5th and are the customers billed the consecutive day?
2. Any change in billing cycle recently?
3. Any promotional drive that might result in high increase in values/volumes?
4.  Is there any recovery done on 5th feb for weekly packages that hiked revenues?</t>
  </si>
  <si>
    <t>1.In Daily package subscriptions, we observe a sharp increase and an  immediate decrease in both successful transactions and value.
2. For Weekly Package on 5th Feb, transaction values is too huge. 
3. For Weekly Packages the Values and Volumes trend is inversely proportion (Transaction Volume increased drastically but Value decreased).
4. Overall for all packages there is unnatural change from 5th Feb to 6th Feb.
5. It seems recovery has not been done for 6th 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</si>
</sst>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1" xfId="0" applyBorder="1"/>
    <xf numFmtId="0" fontId="3" fillId="2" borderId="1" xfId="0" applyFont="1" applyFill="1" applyBorder="1"/>
    <xf numFmtId="164" fontId="0" fillId="0" borderId="1" xfId="1" applyFont="1" applyBorder="1"/>
    <xf numFmtId="165" fontId="0" fillId="0" borderId="1" xfId="1" applyNumberFormat="1" applyFont="1" applyBorder="1"/>
    <xf numFmtId="14" fontId="0" fillId="0" borderId="1" xfId="0" applyNumberFormat="1" applyBorder="1"/>
    <xf numFmtId="14" fontId="3" fillId="2" borderId="1" xfId="0" applyNumberFormat="1" applyFont="1" applyFill="1" applyBorder="1"/>
    <xf numFmtId="10" fontId="0" fillId="0" borderId="1" xfId="2" applyNumberFormat="1" applyFont="1" applyBorder="1"/>
    <xf numFmtId="0" fontId="2" fillId="2" borderId="1" xfId="0" applyFont="1" applyFill="1" applyBorder="1" applyAlignment="1">
      <alignment horizontal="center"/>
    </xf>
    <xf numFmtId="164" fontId="0" fillId="0" borderId="0" xfId="1" applyFont="1"/>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Summary_Numbers!$D$15</c:f>
              <c:strCache>
                <c:ptCount val="1"/>
                <c:pt idx="0">
                  <c:v>total_success_txns</c:v>
                </c:pt>
              </c:strCache>
            </c:strRef>
          </c:tx>
          <c:spPr>
            <a:ln w="28575" cap="rnd">
              <a:solidFill>
                <a:schemeClr val="accent1"/>
              </a:solidFill>
              <a:round/>
            </a:ln>
            <a:effectLst/>
          </c:spPr>
          <c:marker>
            <c:symbol val="none"/>
          </c:marker>
          <c:cat>
            <c:numRef>
              <c:f>Summary_Numbers!$B$16:$B$21</c:f>
              <c:numCache>
                <c:formatCode>m/d/yyyy</c:formatCode>
                <c:ptCount val="6"/>
                <c:pt idx="0">
                  <c:v>44958</c:v>
                </c:pt>
                <c:pt idx="1">
                  <c:v>44959</c:v>
                </c:pt>
                <c:pt idx="2">
                  <c:v>44960</c:v>
                </c:pt>
                <c:pt idx="3">
                  <c:v>44961</c:v>
                </c:pt>
                <c:pt idx="4">
                  <c:v>44962</c:v>
                </c:pt>
                <c:pt idx="5">
                  <c:v>44963</c:v>
                </c:pt>
              </c:numCache>
            </c:numRef>
          </c:cat>
          <c:val>
            <c:numRef>
              <c:f>Summary_Numbers!$D$16:$D$21</c:f>
              <c:numCache>
                <c:formatCode>_(* #,##0_);_(* \(#,##0\);_(* "-"??_);_(@_)</c:formatCode>
                <c:ptCount val="6"/>
                <c:pt idx="0">
                  <c:v>48837</c:v>
                </c:pt>
                <c:pt idx="1">
                  <c:v>47761</c:v>
                </c:pt>
                <c:pt idx="2">
                  <c:v>42557</c:v>
                </c:pt>
                <c:pt idx="3">
                  <c:v>33266</c:v>
                </c:pt>
                <c:pt idx="4">
                  <c:v>19341</c:v>
                </c:pt>
                <c:pt idx="5">
                  <c:v>80001</c:v>
                </c:pt>
              </c:numCache>
            </c:numRef>
          </c:val>
          <c:smooth val="0"/>
          <c:extLst>
            <c:ext xmlns:c16="http://schemas.microsoft.com/office/drawing/2014/chart" uri="{C3380CC4-5D6E-409C-BE32-E72D297353CC}">
              <c16:uniqueId val="{00000000-783C-43A3-A854-6F041A8DA09C}"/>
            </c:ext>
          </c:extLst>
        </c:ser>
        <c:dLbls>
          <c:showLegendKey val="0"/>
          <c:showVal val="0"/>
          <c:showCatName val="0"/>
          <c:showSerName val="0"/>
          <c:showPercent val="0"/>
          <c:showBubbleSize val="0"/>
        </c:dLbls>
        <c:smooth val="0"/>
        <c:axId val="1642257135"/>
        <c:axId val="1642258383"/>
      </c:lineChart>
      <c:dateAx>
        <c:axId val="16422571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58383"/>
        <c:crosses val="autoZero"/>
        <c:auto val="1"/>
        <c:lblOffset val="100"/>
        <c:baseTimeUnit val="days"/>
      </c:dateAx>
      <c:valAx>
        <c:axId val="16422583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5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Packs'!$E$15</c:f>
              <c:strCache>
                <c:ptCount val="1"/>
                <c:pt idx="0">
                  <c:v>total_success_txn_value</c:v>
                </c:pt>
              </c:strCache>
            </c:strRef>
          </c:tx>
          <c:spPr>
            <a:ln w="28575" cap="rnd">
              <a:solidFill>
                <a:schemeClr val="accent1"/>
              </a:solidFill>
              <a:round/>
            </a:ln>
            <a:effectLst/>
          </c:spPr>
          <c:marker>
            <c:symbol val="none"/>
          </c:marker>
          <c:cat>
            <c:numRef>
              <c:f>'Monthly Packs'!$B$16:$B$21</c:f>
              <c:numCache>
                <c:formatCode>m/d/yyyy</c:formatCode>
                <c:ptCount val="6"/>
                <c:pt idx="0">
                  <c:v>44958</c:v>
                </c:pt>
                <c:pt idx="1">
                  <c:v>44959</c:v>
                </c:pt>
                <c:pt idx="2">
                  <c:v>44960</c:v>
                </c:pt>
                <c:pt idx="3">
                  <c:v>44961</c:v>
                </c:pt>
                <c:pt idx="4">
                  <c:v>44962</c:v>
                </c:pt>
                <c:pt idx="5">
                  <c:v>44963</c:v>
                </c:pt>
              </c:numCache>
            </c:numRef>
          </c:cat>
          <c:val>
            <c:numRef>
              <c:f>'Monthly Packs'!$E$16:$E$21</c:f>
              <c:numCache>
                <c:formatCode>_(* #,##0.00_);_(* \(#,##0.00\);_(* "-"??_);_(@_)</c:formatCode>
                <c:ptCount val="6"/>
                <c:pt idx="0">
                  <c:v>91350</c:v>
                </c:pt>
                <c:pt idx="1">
                  <c:v>60175</c:v>
                </c:pt>
                <c:pt idx="2">
                  <c:v>51950</c:v>
                </c:pt>
                <c:pt idx="3">
                  <c:v>47850</c:v>
                </c:pt>
                <c:pt idx="4">
                  <c:v>229100</c:v>
                </c:pt>
                <c:pt idx="5">
                  <c:v>101050</c:v>
                </c:pt>
              </c:numCache>
            </c:numRef>
          </c:val>
          <c:smooth val="0"/>
          <c:extLst>
            <c:ext xmlns:c16="http://schemas.microsoft.com/office/drawing/2014/chart" uri="{C3380CC4-5D6E-409C-BE32-E72D297353CC}">
              <c16:uniqueId val="{00000000-FA6D-499F-8F81-CE5E953E7163}"/>
            </c:ext>
          </c:extLst>
        </c:ser>
        <c:dLbls>
          <c:showLegendKey val="0"/>
          <c:showVal val="0"/>
          <c:showCatName val="0"/>
          <c:showSerName val="0"/>
          <c:showPercent val="0"/>
          <c:showBubbleSize val="0"/>
        </c:dLbls>
        <c:smooth val="0"/>
        <c:axId val="1839917135"/>
        <c:axId val="1839916719"/>
      </c:lineChart>
      <c:dateAx>
        <c:axId val="18399171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16719"/>
        <c:crosses val="autoZero"/>
        <c:auto val="1"/>
        <c:lblOffset val="100"/>
        <c:baseTimeUnit val="days"/>
      </c:dateAx>
      <c:valAx>
        <c:axId val="183991671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1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Summary_Numbers!$E$15</c:f>
              <c:strCache>
                <c:ptCount val="1"/>
                <c:pt idx="0">
                  <c:v>total_success_txn_value</c:v>
                </c:pt>
              </c:strCache>
            </c:strRef>
          </c:tx>
          <c:spPr>
            <a:ln w="28575" cap="rnd">
              <a:solidFill>
                <a:schemeClr val="accent1"/>
              </a:solidFill>
              <a:round/>
            </a:ln>
            <a:effectLst/>
          </c:spPr>
          <c:marker>
            <c:symbol val="none"/>
          </c:marker>
          <c:cat>
            <c:numRef>
              <c:f>Summary_Numbers!$B$16:$B$21</c:f>
              <c:numCache>
                <c:formatCode>m/d/yyyy</c:formatCode>
                <c:ptCount val="6"/>
                <c:pt idx="0">
                  <c:v>44958</c:v>
                </c:pt>
                <c:pt idx="1">
                  <c:v>44959</c:v>
                </c:pt>
                <c:pt idx="2">
                  <c:v>44960</c:v>
                </c:pt>
                <c:pt idx="3">
                  <c:v>44961</c:v>
                </c:pt>
                <c:pt idx="4">
                  <c:v>44962</c:v>
                </c:pt>
                <c:pt idx="5">
                  <c:v>44963</c:v>
                </c:pt>
              </c:numCache>
            </c:numRef>
          </c:cat>
          <c:val>
            <c:numRef>
              <c:f>Summary_Numbers!$E$16:$E$21</c:f>
              <c:numCache>
                <c:formatCode>_(* #,##0.00_);_(* \(#,##0.00\);_(* "-"??_);_(@_)</c:formatCode>
                <c:ptCount val="6"/>
                <c:pt idx="0">
                  <c:v>4275069.2999999896</c:v>
                </c:pt>
                <c:pt idx="1">
                  <c:v>4007664</c:v>
                </c:pt>
                <c:pt idx="2">
                  <c:v>1783599</c:v>
                </c:pt>
                <c:pt idx="3">
                  <c:v>2864989</c:v>
                </c:pt>
                <c:pt idx="4">
                  <c:v>2790574.5</c:v>
                </c:pt>
                <c:pt idx="5">
                  <c:v>2504870</c:v>
                </c:pt>
              </c:numCache>
            </c:numRef>
          </c:val>
          <c:smooth val="0"/>
          <c:extLst>
            <c:ext xmlns:c16="http://schemas.microsoft.com/office/drawing/2014/chart" uri="{C3380CC4-5D6E-409C-BE32-E72D297353CC}">
              <c16:uniqueId val="{00000000-0E9F-481E-AEF7-72047CDED70C}"/>
            </c:ext>
          </c:extLst>
        </c:ser>
        <c:dLbls>
          <c:showLegendKey val="0"/>
          <c:showVal val="0"/>
          <c:showCatName val="0"/>
          <c:showSerName val="0"/>
          <c:showPercent val="0"/>
          <c:showBubbleSize val="0"/>
        </c:dLbls>
        <c:smooth val="0"/>
        <c:axId val="2051268207"/>
        <c:axId val="2051266959"/>
      </c:lineChart>
      <c:dateAx>
        <c:axId val="205126820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66959"/>
        <c:crosses val="autoZero"/>
        <c:auto val="1"/>
        <c:lblOffset val="100"/>
        <c:baseTimeUnit val="days"/>
      </c:dateAx>
      <c:valAx>
        <c:axId val="20512669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68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Txn</a:t>
            </a:r>
            <a:r>
              <a:rPr lang="en-IN" baseline="0"/>
              <a:t> Volumes Trend</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593245197058431E-2"/>
          <c:y val="0.1467809523809524"/>
          <c:w val="0.87898667554270382"/>
          <c:h val="0.67389186351706032"/>
        </c:manualLayout>
      </c:layout>
      <c:lineChart>
        <c:grouping val="standard"/>
        <c:varyColors val="0"/>
        <c:ser>
          <c:idx val="0"/>
          <c:order val="0"/>
          <c:tx>
            <c:strRef>
              <c:f>'Summary Trend'!$C$3</c:f>
              <c:strCache>
                <c:ptCount val="1"/>
                <c:pt idx="0">
                  <c:v>daily_success_txns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 Trend'!$B$4:$B$9</c:f>
              <c:numCache>
                <c:formatCode>m/d/yyyy</c:formatCode>
                <c:ptCount val="6"/>
                <c:pt idx="0">
                  <c:v>44958</c:v>
                </c:pt>
                <c:pt idx="1">
                  <c:v>44959</c:v>
                </c:pt>
                <c:pt idx="2">
                  <c:v>44960</c:v>
                </c:pt>
                <c:pt idx="3">
                  <c:v>44961</c:v>
                </c:pt>
                <c:pt idx="4">
                  <c:v>44962</c:v>
                </c:pt>
                <c:pt idx="5">
                  <c:v>44963</c:v>
                </c:pt>
              </c:numCache>
            </c:numRef>
          </c:cat>
          <c:val>
            <c:numRef>
              <c:f>'Summary Trend'!$C$4:$C$9</c:f>
              <c:numCache>
                <c:formatCode>_(* #,##0_);_(* \(#,##0\);_(* "-"??_);_(@_)</c:formatCode>
                <c:ptCount val="6"/>
                <c:pt idx="0">
                  <c:v>45483</c:v>
                </c:pt>
                <c:pt idx="1">
                  <c:v>45318</c:v>
                </c:pt>
                <c:pt idx="2">
                  <c:v>37822</c:v>
                </c:pt>
                <c:pt idx="3">
                  <c:v>31181</c:v>
                </c:pt>
                <c:pt idx="4">
                  <c:v>13147</c:v>
                </c:pt>
                <c:pt idx="5">
                  <c:v>63508</c:v>
                </c:pt>
              </c:numCache>
            </c:numRef>
          </c:val>
          <c:smooth val="0"/>
          <c:extLst>
            <c:ext xmlns:c16="http://schemas.microsoft.com/office/drawing/2014/chart" uri="{C3380CC4-5D6E-409C-BE32-E72D297353CC}">
              <c16:uniqueId val="{00000000-52F9-48D4-89E4-6532A1BD317E}"/>
            </c:ext>
          </c:extLst>
        </c:ser>
        <c:ser>
          <c:idx val="1"/>
          <c:order val="1"/>
          <c:tx>
            <c:strRef>
              <c:f>'Summary Trend'!$E$3</c:f>
              <c:strCache>
                <c:ptCount val="1"/>
                <c:pt idx="0">
                  <c:v>weekly_success_txns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 Trend'!$B$4:$B$9</c:f>
              <c:numCache>
                <c:formatCode>m/d/yyyy</c:formatCode>
                <c:ptCount val="6"/>
                <c:pt idx="0">
                  <c:v>44958</c:v>
                </c:pt>
                <c:pt idx="1">
                  <c:v>44959</c:v>
                </c:pt>
                <c:pt idx="2">
                  <c:v>44960</c:v>
                </c:pt>
                <c:pt idx="3">
                  <c:v>44961</c:v>
                </c:pt>
                <c:pt idx="4">
                  <c:v>44962</c:v>
                </c:pt>
                <c:pt idx="5">
                  <c:v>44963</c:v>
                </c:pt>
              </c:numCache>
            </c:numRef>
          </c:cat>
          <c:val>
            <c:numRef>
              <c:f>'Summary Trend'!$E$4:$E$9</c:f>
              <c:numCache>
                <c:formatCode>General</c:formatCode>
                <c:ptCount val="6"/>
                <c:pt idx="0">
                  <c:v>3162</c:v>
                </c:pt>
                <c:pt idx="1">
                  <c:v>2354</c:v>
                </c:pt>
                <c:pt idx="2">
                  <c:v>4308</c:v>
                </c:pt>
                <c:pt idx="3">
                  <c:v>2013</c:v>
                </c:pt>
                <c:pt idx="4">
                  <c:v>5700</c:v>
                </c:pt>
                <c:pt idx="5">
                  <c:v>15098</c:v>
                </c:pt>
              </c:numCache>
            </c:numRef>
          </c:val>
          <c:smooth val="0"/>
          <c:extLst>
            <c:ext xmlns:c16="http://schemas.microsoft.com/office/drawing/2014/chart" uri="{C3380CC4-5D6E-409C-BE32-E72D297353CC}">
              <c16:uniqueId val="{00000001-52F9-48D4-89E4-6532A1BD317E}"/>
            </c:ext>
          </c:extLst>
        </c:ser>
        <c:ser>
          <c:idx val="2"/>
          <c:order val="2"/>
          <c:tx>
            <c:strRef>
              <c:f>'Summary Trend'!$G$3</c:f>
              <c:strCache>
                <c:ptCount val="1"/>
                <c:pt idx="0">
                  <c:v>monthly_success_txns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 Trend'!$B$4:$B$9</c:f>
              <c:numCache>
                <c:formatCode>m/d/yyyy</c:formatCode>
                <c:ptCount val="6"/>
                <c:pt idx="0">
                  <c:v>44958</c:v>
                </c:pt>
                <c:pt idx="1">
                  <c:v>44959</c:v>
                </c:pt>
                <c:pt idx="2">
                  <c:v>44960</c:v>
                </c:pt>
                <c:pt idx="3">
                  <c:v>44961</c:v>
                </c:pt>
                <c:pt idx="4">
                  <c:v>44962</c:v>
                </c:pt>
                <c:pt idx="5">
                  <c:v>44963</c:v>
                </c:pt>
              </c:numCache>
            </c:numRef>
          </c:cat>
          <c:val>
            <c:numRef>
              <c:f>'Summary Trend'!$G$4:$G$9</c:f>
              <c:numCache>
                <c:formatCode>_(* #,##0_);_(* \(#,##0\);_(* "-"??_);_(@_)</c:formatCode>
                <c:ptCount val="6"/>
                <c:pt idx="0">
                  <c:v>126</c:v>
                </c:pt>
                <c:pt idx="1">
                  <c:v>83</c:v>
                </c:pt>
                <c:pt idx="2">
                  <c:v>357</c:v>
                </c:pt>
                <c:pt idx="3">
                  <c:v>66</c:v>
                </c:pt>
                <c:pt idx="4">
                  <c:v>316</c:v>
                </c:pt>
                <c:pt idx="5">
                  <c:v>998</c:v>
                </c:pt>
              </c:numCache>
            </c:numRef>
          </c:val>
          <c:smooth val="0"/>
          <c:extLst>
            <c:ext xmlns:c16="http://schemas.microsoft.com/office/drawing/2014/chart" uri="{C3380CC4-5D6E-409C-BE32-E72D297353CC}">
              <c16:uniqueId val="{00000002-52F9-48D4-89E4-6532A1BD317E}"/>
            </c:ext>
          </c:extLst>
        </c:ser>
        <c:dLbls>
          <c:dLblPos val="t"/>
          <c:showLegendKey val="0"/>
          <c:showVal val="1"/>
          <c:showCatName val="0"/>
          <c:showSerName val="0"/>
          <c:showPercent val="0"/>
          <c:showBubbleSize val="0"/>
        </c:dLbls>
        <c:smooth val="0"/>
        <c:axId val="1867505247"/>
        <c:axId val="1867501919"/>
      </c:lineChart>
      <c:dateAx>
        <c:axId val="1867505247"/>
        <c:scaling>
          <c:orientation val="minMax"/>
        </c:scaling>
        <c:delete val="0"/>
        <c:axPos val="b"/>
        <c:numFmt formatCode="m/d/yyyy"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01919"/>
        <c:crosses val="autoZero"/>
        <c:auto val="1"/>
        <c:lblOffset val="100"/>
        <c:baseTimeUnit val="days"/>
      </c:dateAx>
      <c:valAx>
        <c:axId val="186750191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0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Txn</a:t>
            </a:r>
            <a:r>
              <a:rPr lang="en-IN" baseline="0"/>
              <a:t> Values Trend</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 Trend'!$D$3</c:f>
              <c:strCache>
                <c:ptCount val="1"/>
                <c:pt idx="0">
                  <c:v>daily_success_txn_value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 Trend'!$B$4:$B$9</c:f>
              <c:numCache>
                <c:formatCode>m/d/yyyy</c:formatCode>
                <c:ptCount val="6"/>
                <c:pt idx="0">
                  <c:v>44958</c:v>
                </c:pt>
                <c:pt idx="1">
                  <c:v>44959</c:v>
                </c:pt>
                <c:pt idx="2">
                  <c:v>44960</c:v>
                </c:pt>
                <c:pt idx="3">
                  <c:v>44961</c:v>
                </c:pt>
                <c:pt idx="4">
                  <c:v>44962</c:v>
                </c:pt>
                <c:pt idx="5">
                  <c:v>44963</c:v>
                </c:pt>
              </c:numCache>
            </c:numRef>
          </c:cat>
          <c:val>
            <c:numRef>
              <c:f>'Summary Trend'!$D$4:$D$9</c:f>
              <c:numCache>
                <c:formatCode>_(* #,##0_);_(* \(#,##0\);_(* "-"??_);_(@_)</c:formatCode>
                <c:ptCount val="6"/>
                <c:pt idx="0">
                  <c:v>3365742</c:v>
                </c:pt>
                <c:pt idx="1">
                  <c:v>3353488</c:v>
                </c:pt>
                <c:pt idx="2">
                  <c:v>1477640</c:v>
                </c:pt>
                <c:pt idx="3">
                  <c:v>2307394</c:v>
                </c:pt>
                <c:pt idx="4">
                  <c:v>972878</c:v>
                </c:pt>
                <c:pt idx="5">
                  <c:v>1905240</c:v>
                </c:pt>
              </c:numCache>
            </c:numRef>
          </c:val>
          <c:smooth val="0"/>
          <c:extLst>
            <c:ext xmlns:c16="http://schemas.microsoft.com/office/drawing/2014/chart" uri="{C3380CC4-5D6E-409C-BE32-E72D297353CC}">
              <c16:uniqueId val="{00000000-EB57-4469-8F80-A313553B1F9B}"/>
            </c:ext>
          </c:extLst>
        </c:ser>
        <c:ser>
          <c:idx val="1"/>
          <c:order val="1"/>
          <c:tx>
            <c:strRef>
              <c:f>'Summary Trend'!$F$3</c:f>
              <c:strCache>
                <c:ptCount val="1"/>
                <c:pt idx="0">
                  <c:v>weekly_success_txn_value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 Trend'!$B$4:$B$9</c:f>
              <c:numCache>
                <c:formatCode>m/d/yyyy</c:formatCode>
                <c:ptCount val="6"/>
                <c:pt idx="0">
                  <c:v>44958</c:v>
                </c:pt>
                <c:pt idx="1">
                  <c:v>44959</c:v>
                </c:pt>
                <c:pt idx="2">
                  <c:v>44960</c:v>
                </c:pt>
                <c:pt idx="3">
                  <c:v>44961</c:v>
                </c:pt>
                <c:pt idx="4">
                  <c:v>44962</c:v>
                </c:pt>
                <c:pt idx="5">
                  <c:v>44963</c:v>
                </c:pt>
              </c:numCache>
            </c:numRef>
          </c:cat>
          <c:val>
            <c:numRef>
              <c:f>'Summary Trend'!$F$4:$F$9</c:f>
              <c:numCache>
                <c:formatCode>_(* #,##0.00_);_(* \(#,##0.00\);_(* "-"??_);_(@_)</c:formatCode>
                <c:ptCount val="6"/>
                <c:pt idx="0">
                  <c:v>790500</c:v>
                </c:pt>
                <c:pt idx="1">
                  <c:v>588500</c:v>
                </c:pt>
                <c:pt idx="2">
                  <c:v>240120</c:v>
                </c:pt>
                <c:pt idx="3">
                  <c:v>503250</c:v>
                </c:pt>
                <c:pt idx="4">
                  <c:v>1425000</c:v>
                </c:pt>
                <c:pt idx="5">
                  <c:v>458880</c:v>
                </c:pt>
              </c:numCache>
            </c:numRef>
          </c:val>
          <c:smooth val="0"/>
          <c:extLst>
            <c:ext xmlns:c16="http://schemas.microsoft.com/office/drawing/2014/chart" uri="{C3380CC4-5D6E-409C-BE32-E72D297353CC}">
              <c16:uniqueId val="{00000001-EB57-4469-8F80-A313553B1F9B}"/>
            </c:ext>
          </c:extLst>
        </c:ser>
        <c:ser>
          <c:idx val="2"/>
          <c:order val="2"/>
          <c:tx>
            <c:strRef>
              <c:f>'Summary Trend'!$H$3</c:f>
              <c:strCache>
                <c:ptCount val="1"/>
                <c:pt idx="0">
                  <c:v>monthly_success_txn_value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 Trend'!$B$4:$B$9</c:f>
              <c:numCache>
                <c:formatCode>m/d/yyyy</c:formatCode>
                <c:ptCount val="6"/>
                <c:pt idx="0">
                  <c:v>44958</c:v>
                </c:pt>
                <c:pt idx="1">
                  <c:v>44959</c:v>
                </c:pt>
                <c:pt idx="2">
                  <c:v>44960</c:v>
                </c:pt>
                <c:pt idx="3">
                  <c:v>44961</c:v>
                </c:pt>
                <c:pt idx="4">
                  <c:v>44962</c:v>
                </c:pt>
                <c:pt idx="5">
                  <c:v>44963</c:v>
                </c:pt>
              </c:numCache>
            </c:numRef>
          </c:cat>
          <c:val>
            <c:numRef>
              <c:f>'Summary Trend'!$H$4:$H$9</c:f>
              <c:numCache>
                <c:formatCode>_(* #,##0.00_);_(* \(#,##0.00\);_(* "-"??_);_(@_)</c:formatCode>
                <c:ptCount val="6"/>
                <c:pt idx="0">
                  <c:v>91350</c:v>
                </c:pt>
                <c:pt idx="1">
                  <c:v>60175</c:v>
                </c:pt>
                <c:pt idx="2">
                  <c:v>51950</c:v>
                </c:pt>
                <c:pt idx="3">
                  <c:v>47850</c:v>
                </c:pt>
                <c:pt idx="4">
                  <c:v>229100</c:v>
                </c:pt>
                <c:pt idx="5">
                  <c:v>101050</c:v>
                </c:pt>
              </c:numCache>
            </c:numRef>
          </c:val>
          <c:smooth val="0"/>
          <c:extLst>
            <c:ext xmlns:c16="http://schemas.microsoft.com/office/drawing/2014/chart" uri="{C3380CC4-5D6E-409C-BE32-E72D297353CC}">
              <c16:uniqueId val="{00000002-EB57-4469-8F80-A313553B1F9B}"/>
            </c:ext>
          </c:extLst>
        </c:ser>
        <c:dLbls>
          <c:dLblPos val="t"/>
          <c:showLegendKey val="0"/>
          <c:showVal val="1"/>
          <c:showCatName val="0"/>
          <c:showSerName val="0"/>
          <c:showPercent val="0"/>
          <c:showBubbleSize val="0"/>
        </c:dLbls>
        <c:smooth val="0"/>
        <c:axId val="1863053983"/>
        <c:axId val="1863055647"/>
      </c:lineChart>
      <c:dateAx>
        <c:axId val="1863053983"/>
        <c:scaling>
          <c:orientation val="minMax"/>
        </c:scaling>
        <c:delete val="0"/>
        <c:axPos val="b"/>
        <c:numFmt formatCode="m/d/yyyy"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55647"/>
        <c:crosses val="autoZero"/>
        <c:auto val="1"/>
        <c:lblOffset val="100"/>
        <c:baseTimeUnit val="days"/>
      </c:dateAx>
      <c:valAx>
        <c:axId val="186305564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53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Packs'!$D$15</c:f>
              <c:strCache>
                <c:ptCount val="1"/>
                <c:pt idx="0">
                  <c:v>total_success_txns</c:v>
                </c:pt>
              </c:strCache>
            </c:strRef>
          </c:tx>
          <c:spPr>
            <a:ln w="28575" cap="rnd">
              <a:solidFill>
                <a:schemeClr val="accent1"/>
              </a:solidFill>
              <a:round/>
            </a:ln>
            <a:effectLst/>
          </c:spPr>
          <c:marker>
            <c:symbol val="none"/>
          </c:marker>
          <c:cat>
            <c:numRef>
              <c:f>'Daily Packs'!$B$16:$B$21</c:f>
              <c:numCache>
                <c:formatCode>m/d/yyyy</c:formatCode>
                <c:ptCount val="6"/>
                <c:pt idx="0">
                  <c:v>44958</c:v>
                </c:pt>
                <c:pt idx="1">
                  <c:v>44959</c:v>
                </c:pt>
                <c:pt idx="2">
                  <c:v>44960</c:v>
                </c:pt>
                <c:pt idx="3">
                  <c:v>44961</c:v>
                </c:pt>
                <c:pt idx="4">
                  <c:v>44962</c:v>
                </c:pt>
                <c:pt idx="5">
                  <c:v>44963</c:v>
                </c:pt>
              </c:numCache>
            </c:numRef>
          </c:cat>
          <c:val>
            <c:numRef>
              <c:f>'Daily Packs'!$D$16:$D$21</c:f>
              <c:numCache>
                <c:formatCode>_(* #,##0_);_(* \(#,##0\);_(* "-"??_);_(@_)</c:formatCode>
                <c:ptCount val="6"/>
                <c:pt idx="0">
                  <c:v>45483</c:v>
                </c:pt>
                <c:pt idx="1">
                  <c:v>45318</c:v>
                </c:pt>
                <c:pt idx="2">
                  <c:v>37822</c:v>
                </c:pt>
                <c:pt idx="3">
                  <c:v>31181</c:v>
                </c:pt>
                <c:pt idx="4">
                  <c:v>13147</c:v>
                </c:pt>
                <c:pt idx="5">
                  <c:v>63508</c:v>
                </c:pt>
              </c:numCache>
            </c:numRef>
          </c:val>
          <c:smooth val="0"/>
          <c:extLst>
            <c:ext xmlns:c16="http://schemas.microsoft.com/office/drawing/2014/chart" uri="{C3380CC4-5D6E-409C-BE32-E72D297353CC}">
              <c16:uniqueId val="{00000000-60D2-4310-949D-B51E80D7438F}"/>
            </c:ext>
          </c:extLst>
        </c:ser>
        <c:dLbls>
          <c:showLegendKey val="0"/>
          <c:showVal val="0"/>
          <c:showCatName val="0"/>
          <c:showSerName val="0"/>
          <c:showPercent val="0"/>
          <c:showBubbleSize val="0"/>
        </c:dLbls>
        <c:smooth val="0"/>
        <c:axId val="1567682991"/>
        <c:axId val="1567678415"/>
      </c:lineChart>
      <c:dateAx>
        <c:axId val="156768299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678415"/>
        <c:crosses val="autoZero"/>
        <c:auto val="1"/>
        <c:lblOffset val="100"/>
        <c:baseTimeUnit val="days"/>
      </c:dateAx>
      <c:valAx>
        <c:axId val="15676784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682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Packs'!$E$15</c:f>
              <c:strCache>
                <c:ptCount val="1"/>
                <c:pt idx="0">
                  <c:v>total_success_txn_value</c:v>
                </c:pt>
              </c:strCache>
            </c:strRef>
          </c:tx>
          <c:spPr>
            <a:ln w="28575" cap="rnd">
              <a:solidFill>
                <a:schemeClr val="accent1"/>
              </a:solidFill>
              <a:round/>
            </a:ln>
            <a:effectLst/>
          </c:spPr>
          <c:marker>
            <c:symbol val="none"/>
          </c:marker>
          <c:cat>
            <c:numRef>
              <c:f>'Daily Packs'!$B$16:$B$21</c:f>
              <c:numCache>
                <c:formatCode>m/d/yyyy</c:formatCode>
                <c:ptCount val="6"/>
                <c:pt idx="0">
                  <c:v>44958</c:v>
                </c:pt>
                <c:pt idx="1">
                  <c:v>44959</c:v>
                </c:pt>
                <c:pt idx="2">
                  <c:v>44960</c:v>
                </c:pt>
                <c:pt idx="3">
                  <c:v>44961</c:v>
                </c:pt>
                <c:pt idx="4">
                  <c:v>44962</c:v>
                </c:pt>
                <c:pt idx="5">
                  <c:v>44963</c:v>
                </c:pt>
              </c:numCache>
            </c:numRef>
          </c:cat>
          <c:val>
            <c:numRef>
              <c:f>'Daily Packs'!$E$16:$E$21</c:f>
              <c:numCache>
                <c:formatCode>_(* #,##0_);_(* \(#,##0\);_(* "-"??_);_(@_)</c:formatCode>
                <c:ptCount val="6"/>
                <c:pt idx="0">
                  <c:v>3365742</c:v>
                </c:pt>
                <c:pt idx="1">
                  <c:v>3353488</c:v>
                </c:pt>
                <c:pt idx="2">
                  <c:v>1477640</c:v>
                </c:pt>
                <c:pt idx="3">
                  <c:v>2307394</c:v>
                </c:pt>
                <c:pt idx="4">
                  <c:v>972878</c:v>
                </c:pt>
                <c:pt idx="5">
                  <c:v>1905240</c:v>
                </c:pt>
              </c:numCache>
            </c:numRef>
          </c:val>
          <c:smooth val="0"/>
          <c:extLst>
            <c:ext xmlns:c16="http://schemas.microsoft.com/office/drawing/2014/chart" uri="{C3380CC4-5D6E-409C-BE32-E72D297353CC}">
              <c16:uniqueId val="{00000000-8957-4354-A32C-1B7DE1F894F5}"/>
            </c:ext>
          </c:extLst>
        </c:ser>
        <c:dLbls>
          <c:showLegendKey val="0"/>
          <c:showVal val="0"/>
          <c:showCatName val="0"/>
          <c:showSerName val="0"/>
          <c:showPercent val="0"/>
          <c:showBubbleSize val="0"/>
        </c:dLbls>
        <c:smooth val="0"/>
        <c:axId val="2048192255"/>
        <c:axId val="2048203487"/>
      </c:lineChart>
      <c:dateAx>
        <c:axId val="204819225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03487"/>
        <c:crosses val="autoZero"/>
        <c:auto val="1"/>
        <c:lblOffset val="100"/>
        <c:baseTimeUnit val="days"/>
      </c:dateAx>
      <c:valAx>
        <c:axId val="20482034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192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Packs'!$D$15</c:f>
              <c:strCache>
                <c:ptCount val="1"/>
                <c:pt idx="0">
                  <c:v>total_success_txns</c:v>
                </c:pt>
              </c:strCache>
            </c:strRef>
          </c:tx>
          <c:spPr>
            <a:ln w="28575" cap="rnd">
              <a:solidFill>
                <a:schemeClr val="accent1"/>
              </a:solidFill>
              <a:round/>
            </a:ln>
            <a:effectLst/>
          </c:spPr>
          <c:marker>
            <c:symbol val="none"/>
          </c:marker>
          <c:cat>
            <c:numRef>
              <c:f>'Weekly Packs'!$B$16:$B$21</c:f>
              <c:numCache>
                <c:formatCode>m/d/yyyy</c:formatCode>
                <c:ptCount val="6"/>
                <c:pt idx="0">
                  <c:v>44958</c:v>
                </c:pt>
                <c:pt idx="1">
                  <c:v>44959</c:v>
                </c:pt>
                <c:pt idx="2">
                  <c:v>44960</c:v>
                </c:pt>
                <c:pt idx="3">
                  <c:v>44961</c:v>
                </c:pt>
                <c:pt idx="4">
                  <c:v>44962</c:v>
                </c:pt>
                <c:pt idx="5">
                  <c:v>44963</c:v>
                </c:pt>
              </c:numCache>
            </c:numRef>
          </c:cat>
          <c:val>
            <c:numRef>
              <c:f>'Weekly Packs'!$D$16:$D$21</c:f>
              <c:numCache>
                <c:formatCode>General</c:formatCode>
                <c:ptCount val="6"/>
                <c:pt idx="0">
                  <c:v>3162</c:v>
                </c:pt>
                <c:pt idx="1">
                  <c:v>2354</c:v>
                </c:pt>
                <c:pt idx="2">
                  <c:v>4308</c:v>
                </c:pt>
                <c:pt idx="3">
                  <c:v>2013</c:v>
                </c:pt>
                <c:pt idx="4">
                  <c:v>5700</c:v>
                </c:pt>
                <c:pt idx="5">
                  <c:v>15098</c:v>
                </c:pt>
              </c:numCache>
            </c:numRef>
          </c:val>
          <c:smooth val="0"/>
          <c:extLst>
            <c:ext xmlns:c16="http://schemas.microsoft.com/office/drawing/2014/chart" uri="{C3380CC4-5D6E-409C-BE32-E72D297353CC}">
              <c16:uniqueId val="{00000000-7F50-4216-B97D-247D1431A146}"/>
            </c:ext>
          </c:extLst>
        </c:ser>
        <c:dLbls>
          <c:showLegendKey val="0"/>
          <c:showVal val="0"/>
          <c:showCatName val="0"/>
          <c:showSerName val="0"/>
          <c:showPercent val="0"/>
          <c:showBubbleSize val="0"/>
        </c:dLbls>
        <c:smooth val="0"/>
        <c:axId val="2051220255"/>
        <c:axId val="2051216927"/>
      </c:lineChart>
      <c:dateAx>
        <c:axId val="205122025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16927"/>
        <c:crosses val="autoZero"/>
        <c:auto val="1"/>
        <c:lblOffset val="100"/>
        <c:baseTimeUnit val="days"/>
      </c:dateAx>
      <c:valAx>
        <c:axId val="20512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20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Packs'!$E$15</c:f>
              <c:strCache>
                <c:ptCount val="1"/>
                <c:pt idx="0">
                  <c:v>total_success_txn_value</c:v>
                </c:pt>
              </c:strCache>
            </c:strRef>
          </c:tx>
          <c:spPr>
            <a:ln w="28575" cap="rnd">
              <a:solidFill>
                <a:schemeClr val="accent1"/>
              </a:solidFill>
              <a:round/>
            </a:ln>
            <a:effectLst/>
          </c:spPr>
          <c:marker>
            <c:symbol val="none"/>
          </c:marker>
          <c:cat>
            <c:numRef>
              <c:f>'Weekly Packs'!$B$16:$B$21</c:f>
              <c:numCache>
                <c:formatCode>m/d/yyyy</c:formatCode>
                <c:ptCount val="6"/>
                <c:pt idx="0">
                  <c:v>44958</c:v>
                </c:pt>
                <c:pt idx="1">
                  <c:v>44959</c:v>
                </c:pt>
                <c:pt idx="2">
                  <c:v>44960</c:v>
                </c:pt>
                <c:pt idx="3">
                  <c:v>44961</c:v>
                </c:pt>
                <c:pt idx="4">
                  <c:v>44962</c:v>
                </c:pt>
                <c:pt idx="5">
                  <c:v>44963</c:v>
                </c:pt>
              </c:numCache>
            </c:numRef>
          </c:cat>
          <c:val>
            <c:numRef>
              <c:f>'Weekly Packs'!$E$16:$E$21</c:f>
              <c:numCache>
                <c:formatCode>_(* #,##0.00_);_(* \(#,##0.00\);_(* "-"??_);_(@_)</c:formatCode>
                <c:ptCount val="6"/>
                <c:pt idx="0">
                  <c:v>790500</c:v>
                </c:pt>
                <c:pt idx="1">
                  <c:v>588500</c:v>
                </c:pt>
                <c:pt idx="2">
                  <c:v>240120</c:v>
                </c:pt>
                <c:pt idx="3">
                  <c:v>503250</c:v>
                </c:pt>
                <c:pt idx="4">
                  <c:v>1425000</c:v>
                </c:pt>
                <c:pt idx="5">
                  <c:v>458880</c:v>
                </c:pt>
              </c:numCache>
            </c:numRef>
          </c:val>
          <c:smooth val="0"/>
          <c:extLst>
            <c:ext xmlns:c16="http://schemas.microsoft.com/office/drawing/2014/chart" uri="{C3380CC4-5D6E-409C-BE32-E72D297353CC}">
              <c16:uniqueId val="{00000000-420B-4984-9183-FACA56C01DA5}"/>
            </c:ext>
          </c:extLst>
        </c:ser>
        <c:dLbls>
          <c:showLegendKey val="0"/>
          <c:showVal val="0"/>
          <c:showCatName val="0"/>
          <c:showSerName val="0"/>
          <c:showPercent val="0"/>
          <c:showBubbleSize val="0"/>
        </c:dLbls>
        <c:smooth val="0"/>
        <c:axId val="2051220671"/>
        <c:axId val="2051218175"/>
      </c:lineChart>
      <c:dateAx>
        <c:axId val="205122067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18175"/>
        <c:crosses val="autoZero"/>
        <c:auto val="1"/>
        <c:lblOffset val="100"/>
        <c:baseTimeUnit val="days"/>
      </c:dateAx>
      <c:valAx>
        <c:axId val="205121817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20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Packs'!$D$15</c:f>
              <c:strCache>
                <c:ptCount val="1"/>
                <c:pt idx="0">
                  <c:v>total_success_txns</c:v>
                </c:pt>
              </c:strCache>
            </c:strRef>
          </c:tx>
          <c:spPr>
            <a:ln w="28575" cap="rnd">
              <a:solidFill>
                <a:schemeClr val="accent1"/>
              </a:solidFill>
              <a:round/>
            </a:ln>
            <a:effectLst/>
          </c:spPr>
          <c:marker>
            <c:symbol val="none"/>
          </c:marker>
          <c:cat>
            <c:numRef>
              <c:f>'Monthly Packs'!$B$16:$B$21</c:f>
              <c:numCache>
                <c:formatCode>m/d/yyyy</c:formatCode>
                <c:ptCount val="6"/>
                <c:pt idx="0">
                  <c:v>44958</c:v>
                </c:pt>
                <c:pt idx="1">
                  <c:v>44959</c:v>
                </c:pt>
                <c:pt idx="2">
                  <c:v>44960</c:v>
                </c:pt>
                <c:pt idx="3">
                  <c:v>44961</c:v>
                </c:pt>
                <c:pt idx="4">
                  <c:v>44962</c:v>
                </c:pt>
                <c:pt idx="5">
                  <c:v>44963</c:v>
                </c:pt>
              </c:numCache>
            </c:numRef>
          </c:cat>
          <c:val>
            <c:numRef>
              <c:f>'Monthly Packs'!$D$16:$D$21</c:f>
              <c:numCache>
                <c:formatCode>_(* #,##0_);_(* \(#,##0\);_(* "-"??_);_(@_)</c:formatCode>
                <c:ptCount val="6"/>
                <c:pt idx="0">
                  <c:v>126</c:v>
                </c:pt>
                <c:pt idx="1">
                  <c:v>83</c:v>
                </c:pt>
                <c:pt idx="2">
                  <c:v>357</c:v>
                </c:pt>
                <c:pt idx="3">
                  <c:v>66</c:v>
                </c:pt>
                <c:pt idx="4">
                  <c:v>316</c:v>
                </c:pt>
                <c:pt idx="5">
                  <c:v>998</c:v>
                </c:pt>
              </c:numCache>
            </c:numRef>
          </c:val>
          <c:smooth val="0"/>
          <c:extLst>
            <c:ext xmlns:c16="http://schemas.microsoft.com/office/drawing/2014/chart" uri="{C3380CC4-5D6E-409C-BE32-E72D297353CC}">
              <c16:uniqueId val="{00000000-8939-444C-B4DF-23F4C267E30B}"/>
            </c:ext>
          </c:extLst>
        </c:ser>
        <c:dLbls>
          <c:showLegendKey val="0"/>
          <c:showVal val="0"/>
          <c:showCatName val="0"/>
          <c:showSerName val="0"/>
          <c:showPercent val="0"/>
          <c:showBubbleSize val="0"/>
        </c:dLbls>
        <c:smooth val="0"/>
        <c:axId val="1858895439"/>
        <c:axId val="1858891695"/>
      </c:lineChart>
      <c:dateAx>
        <c:axId val="18588954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91695"/>
        <c:crosses val="autoZero"/>
        <c:auto val="1"/>
        <c:lblOffset val="100"/>
        <c:baseTimeUnit val="days"/>
      </c:dateAx>
      <c:valAx>
        <c:axId val="185889169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95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106680</xdr:colOff>
      <xdr:row>0</xdr:row>
      <xdr:rowOff>0</xdr:rowOff>
    </xdr:from>
    <xdr:to>
      <xdr:col>17</xdr:col>
      <xdr:colOff>464820</xdr:colOff>
      <xdr:row>15</xdr:row>
      <xdr:rowOff>0</xdr:rowOff>
    </xdr:to>
    <xdr:graphicFrame macro="">
      <xdr:nvGraphicFramePr>
        <xdr:cNvPr id="2" name="Chart 1">
          <a:extLst>
            <a:ext uri="{FF2B5EF4-FFF2-40B4-BE49-F238E27FC236}">
              <a16:creationId xmlns:a16="http://schemas.microsoft.com/office/drawing/2014/main" id="{FB117B7A-CD64-6433-2EBB-638BE0980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106680</xdr:colOff>
      <xdr:row>15</xdr:row>
      <xdr:rowOff>118110</xdr:rowOff>
    </xdr:from>
    <xdr:to>
      <xdr:col>17</xdr:col>
      <xdr:colOff>464820</xdr:colOff>
      <xdr:row>30</xdr:row>
      <xdr:rowOff>118110</xdr:rowOff>
    </xdr:to>
    <xdr:graphicFrame macro="">
      <xdr:nvGraphicFramePr>
        <xdr:cNvPr id="3" name="Chart 2">
          <a:extLst>
            <a:ext uri="{FF2B5EF4-FFF2-40B4-BE49-F238E27FC236}">
              <a16:creationId xmlns:a16="http://schemas.microsoft.com/office/drawing/2014/main" id="{9D1304BE-D077-72F4-84D0-A6206C07F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411480</xdr:colOff>
      <xdr:row>11</xdr:row>
      <xdr:rowOff>57150</xdr:rowOff>
    </xdr:from>
    <xdr:to>
      <xdr:col>5</xdr:col>
      <xdr:colOff>403860</xdr:colOff>
      <xdr:row>28</xdr:row>
      <xdr:rowOff>137160</xdr:rowOff>
    </xdr:to>
    <xdr:graphicFrame macro="">
      <xdr:nvGraphicFramePr>
        <xdr:cNvPr id="2" name="Chart 1">
          <a:extLst>
            <a:ext uri="{FF2B5EF4-FFF2-40B4-BE49-F238E27FC236}">
              <a16:creationId xmlns:a16="http://schemas.microsoft.com/office/drawing/2014/main" id="{4A61F0AF-50F0-DE40-CEF5-00C4A2A86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11</xdr:row>
      <xdr:rowOff>49530</xdr:rowOff>
    </xdr:from>
    <xdr:to>
      <xdr:col>9</xdr:col>
      <xdr:colOff>480060</xdr:colOff>
      <xdr:row>28</xdr:row>
      <xdr:rowOff>167640</xdr:rowOff>
    </xdr:to>
    <xdr:graphicFrame macro="">
      <xdr:nvGraphicFramePr>
        <xdr:cNvPr id="3" name="Chart 2">
          <a:extLst>
            <a:ext uri="{FF2B5EF4-FFF2-40B4-BE49-F238E27FC236}">
              <a16:creationId xmlns:a16="http://schemas.microsoft.com/office/drawing/2014/main" id="{DA8E0EE8-5B7D-1CB6-5BBB-68E372052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83820</xdr:colOff>
      <xdr:row>0</xdr:row>
      <xdr:rowOff>140970</xdr:rowOff>
    </xdr:from>
    <xdr:to>
      <xdr:col>16</xdr:col>
      <xdr:colOff>53340</xdr:colOff>
      <xdr:row>13</xdr:row>
      <xdr:rowOff>99060</xdr:rowOff>
    </xdr:to>
    <xdr:graphicFrame macro="">
      <xdr:nvGraphicFramePr>
        <xdr:cNvPr id="2" name="Chart 1">
          <a:extLst>
            <a:ext uri="{FF2B5EF4-FFF2-40B4-BE49-F238E27FC236}">
              <a16:creationId xmlns:a16="http://schemas.microsoft.com/office/drawing/2014/main" id="{79D0CC3C-6F04-272B-4719-223814DE6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121920</xdr:colOff>
      <xdr:row>15</xdr:row>
      <xdr:rowOff>99060</xdr:rowOff>
    </xdr:from>
    <xdr:to>
      <xdr:col>16</xdr:col>
      <xdr:colOff>76200</xdr:colOff>
      <xdr:row>28</xdr:row>
      <xdr:rowOff>160020</xdr:rowOff>
    </xdr:to>
    <xdr:graphicFrame macro="">
      <xdr:nvGraphicFramePr>
        <xdr:cNvPr id="3" name="Chart 2">
          <a:extLst>
            <a:ext uri="{FF2B5EF4-FFF2-40B4-BE49-F238E27FC236}">
              <a16:creationId xmlns:a16="http://schemas.microsoft.com/office/drawing/2014/main" id="{062B7A10-2A45-C2C0-A538-DF4DA59D5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434340</xdr:colOff>
      <xdr:row>0</xdr:row>
      <xdr:rowOff>179070</xdr:rowOff>
    </xdr:from>
    <xdr:to>
      <xdr:col>16</xdr:col>
      <xdr:colOff>563880</xdr:colOff>
      <xdr:row>13</xdr:row>
      <xdr:rowOff>167640</xdr:rowOff>
    </xdr:to>
    <xdr:graphicFrame macro="">
      <xdr:nvGraphicFramePr>
        <xdr:cNvPr id="2" name="Chart 1">
          <a:extLst>
            <a:ext uri="{FF2B5EF4-FFF2-40B4-BE49-F238E27FC236}">
              <a16:creationId xmlns:a16="http://schemas.microsoft.com/office/drawing/2014/main" id="{80255C6F-1963-A4A0-2E42-875C6548F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441960</xdr:colOff>
      <xdr:row>15</xdr:row>
      <xdr:rowOff>175260</xdr:rowOff>
    </xdr:from>
    <xdr:to>
      <xdr:col>16</xdr:col>
      <xdr:colOff>594360</xdr:colOff>
      <xdr:row>29</xdr:row>
      <xdr:rowOff>60960</xdr:rowOff>
    </xdr:to>
    <xdr:graphicFrame macro="">
      <xdr:nvGraphicFramePr>
        <xdr:cNvPr id="3" name="Chart 2">
          <a:extLst>
            <a:ext uri="{FF2B5EF4-FFF2-40B4-BE49-F238E27FC236}">
              <a16:creationId xmlns:a16="http://schemas.microsoft.com/office/drawing/2014/main" id="{2062C912-D85A-1BF8-2F93-CA6E57F03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243840</xdr:colOff>
      <xdr:row>1</xdr:row>
      <xdr:rowOff>19050</xdr:rowOff>
    </xdr:from>
    <xdr:to>
      <xdr:col>16</xdr:col>
      <xdr:colOff>266700</xdr:colOff>
      <xdr:row>13</xdr:row>
      <xdr:rowOff>38100</xdr:rowOff>
    </xdr:to>
    <xdr:graphicFrame macro="">
      <xdr:nvGraphicFramePr>
        <xdr:cNvPr id="2" name="Chart 1">
          <a:extLst>
            <a:ext uri="{FF2B5EF4-FFF2-40B4-BE49-F238E27FC236}">
              <a16:creationId xmlns:a16="http://schemas.microsoft.com/office/drawing/2014/main" id="{3C3F5897-E226-E9C3-443F-65BAF8AA1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274320</xdr:colOff>
      <xdr:row>14</xdr:row>
      <xdr:rowOff>57150</xdr:rowOff>
    </xdr:from>
    <xdr:to>
      <xdr:col>16</xdr:col>
      <xdr:colOff>274320</xdr:colOff>
      <xdr:row>27</xdr:row>
      <xdr:rowOff>53340</xdr:rowOff>
    </xdr:to>
    <xdr:graphicFrame macro="">
      <xdr:nvGraphicFramePr>
        <xdr:cNvPr id="3" name="Chart 2">
          <a:extLst>
            <a:ext uri="{FF2B5EF4-FFF2-40B4-BE49-F238E27FC236}">
              <a16:creationId xmlns:a16="http://schemas.microsoft.com/office/drawing/2014/main" id="{EA586846-4464-ED00-F500-7CD1E3D9E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60634-DCA4-445D-B965-6A3FF0898C59}">
  <dimension ref="A1:J44"/>
  <sheetViews>
    <sheetView showGridLines="0" topLeftCell="A18" workbookViewId="0">
      <selection activeCell="N36" sqref="N36"/>
    </sheetView>
  </sheetViews>
  <sheetFormatPr defaultRowHeight="14.5" x14ac:dyDescent="0.35"/>
  <cols>
    <col min="1" max="1" width="9" bestFit="1" customWidth="1"/>
    <col min="2" max="2" width="16.54296875" bestFit="1" customWidth="1"/>
    <col min="3" max="3" width="15.54296875" bestFit="1" customWidth="1"/>
    <col min="4" max="4" width="20.54296875" bestFit="1" customWidth="1"/>
    <col min="5" max="5" width="19" bestFit="1" customWidth="1"/>
    <col min="6" max="6" width="21.08984375" bestFit="1" customWidth="1"/>
    <col min="7" max="7" width="19.54296875" bestFit="1" customWidth="1"/>
    <col min="8" max="8" width="16.453125" bestFit="1" customWidth="1"/>
    <col min="9" max="9" width="14.90625" bestFit="1" customWidth="1"/>
    <col min="10" max="10" width="10" bestFit="1" customWidth="1"/>
  </cols>
  <sheetData>
    <row r="1" spans="1:10" x14ac:dyDescent="0.35">
      <c r="A1" t="s">
        <v>13</v>
      </c>
    </row>
    <row r="3" spans="1:10" x14ac:dyDescent="0.35">
      <c r="A3" s="2" t="s">
        <v>0</v>
      </c>
      <c r="B3" s="2" t="s">
        <v>1</v>
      </c>
      <c r="C3" s="2" t="s">
        <v>2</v>
      </c>
      <c r="D3" s="2" t="s">
        <v>3</v>
      </c>
      <c r="E3" s="2" t="s">
        <v>4</v>
      </c>
      <c r="F3" s="2" t="s">
        <v>5</v>
      </c>
      <c r="G3" s="2" t="s">
        <v>6</v>
      </c>
      <c r="H3" s="2" t="s">
        <v>7</v>
      </c>
      <c r="I3" s="2" t="s">
        <v>8</v>
      </c>
      <c r="J3" s="2" t="s">
        <v>9</v>
      </c>
    </row>
    <row r="4" spans="1:10" x14ac:dyDescent="0.35">
      <c r="A4" s="5">
        <v>44958</v>
      </c>
      <c r="B4" s="4">
        <v>728031</v>
      </c>
      <c r="C4" s="4">
        <v>551997</v>
      </c>
      <c r="D4" s="4">
        <v>42084</v>
      </c>
      <c r="E4" s="4">
        <v>512311</v>
      </c>
      <c r="F4" s="3">
        <v>4275069.2999999896</v>
      </c>
      <c r="G4" s="3">
        <v>82860246.299999893</v>
      </c>
      <c r="H4" s="3">
        <v>48837</v>
      </c>
      <c r="I4" s="4">
        <v>702434</v>
      </c>
      <c r="J4" s="4">
        <v>751271</v>
      </c>
    </row>
    <row r="5" spans="1:10" x14ac:dyDescent="0.35">
      <c r="A5" s="5">
        <v>44959</v>
      </c>
      <c r="B5" s="4">
        <v>693500</v>
      </c>
      <c r="C5" s="4">
        <v>529781</v>
      </c>
      <c r="D5" s="4">
        <v>41484</v>
      </c>
      <c r="E5" s="4">
        <v>490311</v>
      </c>
      <c r="F5" s="3">
        <v>4007664</v>
      </c>
      <c r="G5" s="3">
        <v>73019904</v>
      </c>
      <c r="H5" s="3">
        <v>47761</v>
      </c>
      <c r="I5" s="4">
        <v>648383</v>
      </c>
      <c r="J5" s="4">
        <v>696144</v>
      </c>
    </row>
    <row r="6" spans="1:10" x14ac:dyDescent="0.35">
      <c r="A6" s="5">
        <v>44960</v>
      </c>
      <c r="B6" s="4">
        <v>536691</v>
      </c>
      <c r="C6" s="4">
        <v>408253</v>
      </c>
      <c r="D6" s="4">
        <v>36405</v>
      </c>
      <c r="E6" s="4">
        <v>378901</v>
      </c>
      <c r="F6" s="3">
        <v>1783599</v>
      </c>
      <c r="G6" s="3">
        <v>51104726</v>
      </c>
      <c r="H6" s="3">
        <v>42557</v>
      </c>
      <c r="I6" s="4">
        <v>803406</v>
      </c>
      <c r="J6" s="4">
        <v>845963</v>
      </c>
    </row>
    <row r="7" spans="1:10" x14ac:dyDescent="0.35">
      <c r="A7" s="5">
        <v>44961</v>
      </c>
      <c r="B7" s="4">
        <v>653537</v>
      </c>
      <c r="C7" s="4">
        <v>497740</v>
      </c>
      <c r="D7" s="4">
        <v>29004</v>
      </c>
      <c r="E7" s="4">
        <v>470127</v>
      </c>
      <c r="F7" s="3">
        <v>2864989</v>
      </c>
      <c r="G7" s="3">
        <v>73057258</v>
      </c>
      <c r="H7" s="3">
        <v>33266</v>
      </c>
      <c r="I7" s="4">
        <v>649953</v>
      </c>
      <c r="J7" s="4">
        <v>683219</v>
      </c>
    </row>
    <row r="8" spans="1:10" x14ac:dyDescent="0.35">
      <c r="A8" s="5">
        <v>44962</v>
      </c>
      <c r="B8" s="4">
        <v>363842</v>
      </c>
      <c r="C8" s="4">
        <v>259524</v>
      </c>
      <c r="D8" s="4">
        <v>16101</v>
      </c>
      <c r="E8" s="4">
        <v>244823</v>
      </c>
      <c r="F8" s="3">
        <v>2790574.5</v>
      </c>
      <c r="G8" s="3">
        <v>66594795.399999902</v>
      </c>
      <c r="H8" s="3">
        <v>19341</v>
      </c>
      <c r="I8" s="4">
        <v>358244</v>
      </c>
      <c r="J8" s="4">
        <v>377585</v>
      </c>
    </row>
    <row r="9" spans="1:10" x14ac:dyDescent="0.35">
      <c r="A9" s="5">
        <v>44963</v>
      </c>
      <c r="B9" s="4">
        <v>1000990</v>
      </c>
      <c r="C9" s="4">
        <v>738663</v>
      </c>
      <c r="D9" s="4">
        <v>67728</v>
      </c>
      <c r="E9" s="4">
        <v>675862</v>
      </c>
      <c r="F9" s="3">
        <v>2504870</v>
      </c>
      <c r="G9" s="3">
        <v>30202272</v>
      </c>
      <c r="H9" s="3">
        <v>80001</v>
      </c>
      <c r="I9" s="4">
        <v>924439</v>
      </c>
      <c r="J9" s="4">
        <v>1004440</v>
      </c>
    </row>
    <row r="13" spans="1:10" x14ac:dyDescent="0.35">
      <c r="A13" t="s">
        <v>12</v>
      </c>
    </row>
    <row r="15" spans="1:10" x14ac:dyDescent="0.35">
      <c r="A15" s="2" t="s">
        <v>0</v>
      </c>
      <c r="B15" s="2" t="s">
        <v>1</v>
      </c>
      <c r="C15" s="2" t="s">
        <v>2</v>
      </c>
      <c r="D15" s="2" t="s">
        <v>3</v>
      </c>
      <c r="E15" s="2" t="s">
        <v>4</v>
      </c>
      <c r="F15" s="2" t="s">
        <v>5</v>
      </c>
      <c r="G15" s="2" t="s">
        <v>6</v>
      </c>
      <c r="H15" s="2" t="s">
        <v>7</v>
      </c>
      <c r="I15" s="2" t="s">
        <v>8</v>
      </c>
      <c r="J15" s="2" t="s">
        <v>9</v>
      </c>
    </row>
    <row r="16" spans="1:10" x14ac:dyDescent="0.35">
      <c r="A16" s="5">
        <v>44958</v>
      </c>
      <c r="B16" s="4">
        <v>600556</v>
      </c>
      <c r="C16" s="4">
        <v>470277</v>
      </c>
      <c r="D16" s="4">
        <v>39452</v>
      </c>
      <c r="E16" s="4">
        <v>432378</v>
      </c>
      <c r="F16" s="3">
        <v>3365742</v>
      </c>
      <c r="G16" s="3">
        <v>42408438</v>
      </c>
      <c r="H16" s="3">
        <v>45483</v>
      </c>
      <c r="I16" s="4">
        <v>573087</v>
      </c>
      <c r="J16" s="4">
        <v>618570</v>
      </c>
    </row>
    <row r="17" spans="1:10" x14ac:dyDescent="0.35">
      <c r="A17" s="5">
        <v>44959</v>
      </c>
      <c r="B17" s="4">
        <v>586692</v>
      </c>
      <c r="C17" s="4">
        <v>459938</v>
      </c>
      <c r="D17" s="4">
        <v>39517</v>
      </c>
      <c r="E17" s="4">
        <v>421813</v>
      </c>
      <c r="F17" s="3">
        <v>3353488</v>
      </c>
      <c r="G17" s="3">
        <v>40222410</v>
      </c>
      <c r="H17" s="3">
        <v>45318</v>
      </c>
      <c r="I17" s="4">
        <v>543555</v>
      </c>
      <c r="J17" s="4">
        <v>588873</v>
      </c>
    </row>
    <row r="18" spans="1:10" x14ac:dyDescent="0.35">
      <c r="A18" s="5">
        <v>44960</v>
      </c>
      <c r="B18" s="4">
        <v>453432</v>
      </c>
      <c r="C18" s="4">
        <v>353745</v>
      </c>
      <c r="D18" s="4">
        <v>32515</v>
      </c>
      <c r="E18" s="4">
        <v>326655</v>
      </c>
      <c r="F18" s="3">
        <v>1477640</v>
      </c>
      <c r="G18" s="3">
        <v>32456402</v>
      </c>
      <c r="H18" s="3">
        <v>37822</v>
      </c>
      <c r="I18" s="4">
        <v>678953</v>
      </c>
      <c r="J18" s="4">
        <v>716775</v>
      </c>
    </row>
    <row r="19" spans="1:10" x14ac:dyDescent="0.35">
      <c r="A19" s="5">
        <v>44961</v>
      </c>
      <c r="B19" s="4">
        <v>551402</v>
      </c>
      <c r="C19" s="4">
        <v>431150</v>
      </c>
      <c r="D19" s="4">
        <v>27312</v>
      </c>
      <c r="E19" s="4">
        <v>404856</v>
      </c>
      <c r="F19" s="3">
        <v>2307394</v>
      </c>
      <c r="G19" s="3">
        <v>40323118</v>
      </c>
      <c r="H19" s="3">
        <v>31181</v>
      </c>
      <c r="I19" s="4">
        <v>544907</v>
      </c>
      <c r="J19" s="4">
        <v>576088</v>
      </c>
    </row>
    <row r="20" spans="1:10" x14ac:dyDescent="0.35">
      <c r="A20" s="5">
        <v>44962</v>
      </c>
      <c r="B20" s="4">
        <v>221944</v>
      </c>
      <c r="C20" s="4">
        <v>170618</v>
      </c>
      <c r="D20" s="4">
        <v>11061</v>
      </c>
      <c r="E20" s="4">
        <v>160106</v>
      </c>
      <c r="F20" s="3">
        <v>972878</v>
      </c>
      <c r="G20" s="3">
        <v>15907040</v>
      </c>
      <c r="H20" s="3">
        <v>13147</v>
      </c>
      <c r="I20" s="4">
        <v>214960</v>
      </c>
      <c r="J20" s="4">
        <v>228107</v>
      </c>
    </row>
    <row r="21" spans="1:10" x14ac:dyDescent="0.35">
      <c r="A21" s="5">
        <v>44963</v>
      </c>
      <c r="B21" s="4">
        <v>779585</v>
      </c>
      <c r="C21" s="4">
        <v>606683</v>
      </c>
      <c r="D21" s="4">
        <v>54038</v>
      </c>
      <c r="E21" s="4">
        <v>554255</v>
      </c>
      <c r="F21" s="3">
        <v>1905240</v>
      </c>
      <c r="G21" s="3">
        <v>21567510</v>
      </c>
      <c r="H21" s="3">
        <v>63508</v>
      </c>
      <c r="I21" s="4">
        <v>718917</v>
      </c>
      <c r="J21" s="4">
        <v>782425</v>
      </c>
    </row>
    <row r="24" spans="1:10" x14ac:dyDescent="0.35">
      <c r="A24" t="s">
        <v>14</v>
      </c>
    </row>
    <row r="26" spans="1:10" x14ac:dyDescent="0.35">
      <c r="A26" s="2" t="s">
        <v>0</v>
      </c>
      <c r="B26" s="2" t="s">
        <v>1</v>
      </c>
      <c r="C26" s="2" t="s">
        <v>2</v>
      </c>
      <c r="D26" s="2" t="s">
        <v>3</v>
      </c>
      <c r="E26" s="2" t="s">
        <v>4</v>
      </c>
      <c r="F26" s="2" t="s">
        <v>5</v>
      </c>
      <c r="G26" s="2" t="s">
        <v>6</v>
      </c>
      <c r="H26" s="2" t="s">
        <v>7</v>
      </c>
      <c r="I26" s="2" t="s">
        <v>8</v>
      </c>
      <c r="J26" s="2" t="s">
        <v>9</v>
      </c>
    </row>
    <row r="27" spans="1:10" x14ac:dyDescent="0.35">
      <c r="A27" s="5">
        <v>44958</v>
      </c>
      <c r="B27" s="4">
        <v>110945</v>
      </c>
      <c r="C27" s="4">
        <v>99000</v>
      </c>
      <c r="D27" s="4">
        <v>2961</v>
      </c>
      <c r="E27" s="4">
        <v>96156</v>
      </c>
      <c r="F27" s="3">
        <v>790500</v>
      </c>
      <c r="G27" s="3">
        <v>28008824</v>
      </c>
      <c r="H27" s="3">
        <v>3162</v>
      </c>
      <c r="I27" s="4">
        <v>112036</v>
      </c>
      <c r="J27" s="4">
        <v>115198</v>
      </c>
    </row>
    <row r="28" spans="1:10" x14ac:dyDescent="0.35">
      <c r="A28" s="5">
        <v>44959</v>
      </c>
      <c r="B28" s="4">
        <v>94924</v>
      </c>
      <c r="C28" s="4">
        <v>87005</v>
      </c>
      <c r="D28" s="4">
        <v>2275</v>
      </c>
      <c r="E28" s="4">
        <v>84784</v>
      </c>
      <c r="F28" s="3">
        <v>588500</v>
      </c>
      <c r="G28" s="3">
        <v>23248590</v>
      </c>
      <c r="H28" s="3">
        <v>2354</v>
      </c>
      <c r="I28" s="4">
        <v>92997</v>
      </c>
      <c r="J28" s="4">
        <v>95351</v>
      </c>
    </row>
    <row r="29" spans="1:10" x14ac:dyDescent="0.35">
      <c r="A29" s="5">
        <v>44960</v>
      </c>
      <c r="B29" s="4">
        <v>74035</v>
      </c>
      <c r="C29" s="4">
        <v>67908</v>
      </c>
      <c r="D29" s="4">
        <v>4075</v>
      </c>
      <c r="E29" s="4">
        <v>65185</v>
      </c>
      <c r="F29" s="3">
        <v>240120</v>
      </c>
      <c r="G29" s="3">
        <v>12387090</v>
      </c>
      <c r="H29" s="3">
        <v>4308</v>
      </c>
      <c r="I29" s="4">
        <v>109347</v>
      </c>
      <c r="J29" s="4">
        <v>113655</v>
      </c>
    </row>
    <row r="30" spans="1:10" x14ac:dyDescent="0.35">
      <c r="A30" s="5">
        <v>44961</v>
      </c>
      <c r="B30" s="4">
        <v>90900</v>
      </c>
      <c r="C30" s="4">
        <v>83211</v>
      </c>
      <c r="D30" s="4">
        <v>1917</v>
      </c>
      <c r="E30" s="4">
        <v>81332</v>
      </c>
      <c r="F30" s="3">
        <v>503250</v>
      </c>
      <c r="G30" s="3">
        <v>23346000</v>
      </c>
      <c r="H30" s="3">
        <v>2013</v>
      </c>
      <c r="I30" s="4">
        <v>93384</v>
      </c>
      <c r="J30" s="4">
        <v>95397</v>
      </c>
    </row>
    <row r="31" spans="1:10" x14ac:dyDescent="0.35">
      <c r="A31" s="5">
        <v>44962</v>
      </c>
      <c r="B31" s="4">
        <v>116714</v>
      </c>
      <c r="C31" s="4">
        <v>88189</v>
      </c>
      <c r="D31" s="4">
        <v>4895</v>
      </c>
      <c r="E31" s="4">
        <v>83617</v>
      </c>
      <c r="F31" s="3">
        <v>1425000</v>
      </c>
      <c r="G31" s="3">
        <v>29282750</v>
      </c>
      <c r="H31" s="3">
        <v>5700</v>
      </c>
      <c r="I31" s="4">
        <v>117131</v>
      </c>
      <c r="J31" s="4">
        <v>122831</v>
      </c>
    </row>
    <row r="32" spans="1:10" x14ac:dyDescent="0.35">
      <c r="A32" s="5">
        <v>44963</v>
      </c>
      <c r="B32" s="4">
        <v>188018</v>
      </c>
      <c r="C32" s="4">
        <v>155289</v>
      </c>
      <c r="D32" s="4">
        <v>13714</v>
      </c>
      <c r="E32" s="4">
        <v>142908</v>
      </c>
      <c r="F32" s="3">
        <v>458880</v>
      </c>
      <c r="G32" s="3">
        <v>5326030</v>
      </c>
      <c r="H32" s="3">
        <v>15098</v>
      </c>
      <c r="I32" s="4">
        <v>173462</v>
      </c>
      <c r="J32" s="4">
        <v>188560</v>
      </c>
    </row>
    <row r="36" spans="1:10" x14ac:dyDescent="0.35">
      <c r="A36" t="s">
        <v>15</v>
      </c>
    </row>
    <row r="38" spans="1:10" x14ac:dyDescent="0.35">
      <c r="A38" s="2" t="s">
        <v>0</v>
      </c>
      <c r="B38" s="2" t="s">
        <v>1</v>
      </c>
      <c r="C38" s="2" t="s">
        <v>2</v>
      </c>
      <c r="D38" s="2" t="s">
        <v>3</v>
      </c>
      <c r="E38" s="2" t="s">
        <v>4</v>
      </c>
      <c r="F38" s="2" t="s">
        <v>5</v>
      </c>
      <c r="G38" s="2" t="s">
        <v>6</v>
      </c>
      <c r="H38" s="2" t="s">
        <v>7</v>
      </c>
      <c r="I38" s="2" t="s">
        <v>8</v>
      </c>
      <c r="J38" s="2" t="s">
        <v>9</v>
      </c>
    </row>
    <row r="39" spans="1:10" x14ac:dyDescent="0.35">
      <c r="A39" s="5">
        <v>44958</v>
      </c>
      <c r="B39" s="4">
        <v>11312</v>
      </c>
      <c r="C39" s="4">
        <v>10691</v>
      </c>
      <c r="D39" s="4">
        <v>116</v>
      </c>
      <c r="E39" s="4">
        <v>10580</v>
      </c>
      <c r="F39" s="3">
        <v>91350</v>
      </c>
      <c r="G39" s="3">
        <v>8497725</v>
      </c>
      <c r="H39" s="3">
        <v>126</v>
      </c>
      <c r="I39" s="4">
        <v>11721</v>
      </c>
      <c r="J39" s="4">
        <v>11847</v>
      </c>
    </row>
    <row r="40" spans="1:10" x14ac:dyDescent="0.35">
      <c r="A40" s="5">
        <v>44959</v>
      </c>
      <c r="B40" s="4">
        <v>9520</v>
      </c>
      <c r="C40" s="4">
        <v>9134</v>
      </c>
      <c r="D40" s="4">
        <v>83</v>
      </c>
      <c r="E40" s="4">
        <v>9051</v>
      </c>
      <c r="F40" s="3">
        <v>60175</v>
      </c>
      <c r="G40" s="3">
        <v>6866475</v>
      </c>
      <c r="H40" s="3">
        <v>83</v>
      </c>
      <c r="I40" s="4">
        <v>9471</v>
      </c>
      <c r="J40" s="4">
        <v>9554</v>
      </c>
    </row>
    <row r="41" spans="1:10" x14ac:dyDescent="0.35">
      <c r="A41" s="5">
        <v>44960</v>
      </c>
      <c r="B41" s="4">
        <v>7369</v>
      </c>
      <c r="C41" s="4">
        <v>7070</v>
      </c>
      <c r="D41" s="4">
        <v>354</v>
      </c>
      <c r="E41" s="4">
        <v>6897</v>
      </c>
      <c r="F41" s="3">
        <v>51950</v>
      </c>
      <c r="G41" s="3">
        <v>4425750</v>
      </c>
      <c r="H41" s="3">
        <v>357</v>
      </c>
      <c r="I41" s="4">
        <v>11945</v>
      </c>
      <c r="J41" s="4">
        <v>12302</v>
      </c>
    </row>
    <row r="42" spans="1:10" x14ac:dyDescent="0.35">
      <c r="A42" s="5">
        <v>44961</v>
      </c>
      <c r="B42" s="4">
        <v>9005</v>
      </c>
      <c r="C42" s="4">
        <v>8630</v>
      </c>
      <c r="D42" s="4">
        <v>64</v>
      </c>
      <c r="E42" s="4">
        <v>8569</v>
      </c>
      <c r="F42" s="3">
        <v>47850</v>
      </c>
      <c r="G42" s="3">
        <v>6786725</v>
      </c>
      <c r="H42" s="3">
        <v>66</v>
      </c>
      <c r="I42" s="4">
        <v>9361</v>
      </c>
      <c r="J42" s="4">
        <v>9427</v>
      </c>
    </row>
    <row r="43" spans="1:10" x14ac:dyDescent="0.35">
      <c r="A43" s="5">
        <v>44962</v>
      </c>
      <c r="B43" s="4">
        <v>14297</v>
      </c>
      <c r="C43" s="4">
        <v>12137</v>
      </c>
      <c r="D43" s="4">
        <v>298</v>
      </c>
      <c r="E43" s="4">
        <v>11854</v>
      </c>
      <c r="F43" s="3">
        <v>229100</v>
      </c>
      <c r="G43" s="3">
        <v>10646625</v>
      </c>
      <c r="H43" s="3">
        <v>316</v>
      </c>
      <c r="I43" s="4">
        <v>14685</v>
      </c>
      <c r="J43" s="4">
        <v>15001</v>
      </c>
    </row>
    <row r="44" spans="1:10" x14ac:dyDescent="0.35">
      <c r="A44" s="5">
        <v>44963</v>
      </c>
      <c r="B44" s="4">
        <v>22025</v>
      </c>
      <c r="C44" s="4">
        <v>19773</v>
      </c>
      <c r="D44" s="4">
        <v>961</v>
      </c>
      <c r="E44" s="4">
        <v>18851</v>
      </c>
      <c r="F44" s="3">
        <v>101050</v>
      </c>
      <c r="G44" s="3">
        <v>2158425</v>
      </c>
      <c r="H44" s="3">
        <v>998</v>
      </c>
      <c r="I44" s="4">
        <v>21078</v>
      </c>
      <c r="J44" s="4">
        <v>22076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6E5C-5FA8-4BDE-8716-002F248DE46C}">
  <dimension ref="B4:G21"/>
  <sheetViews>
    <sheetView showGridLines="0" workbookViewId="0">
      <selection activeCell="D29" sqref="D29"/>
    </sheetView>
  </sheetViews>
  <sheetFormatPr defaultColWidth="8.81640625" defaultRowHeight="14.5" x14ac:dyDescent="0.35"/>
  <cols>
    <col min="2" max="2" width="9" bestFit="1" customWidth="1"/>
    <col min="3" max="3" width="10" bestFit="1" customWidth="1"/>
    <col min="4" max="4" width="16.453125" bestFit="1" customWidth="1"/>
    <col min="5" max="5" width="21.08984375" bestFit="1" customWidth="1"/>
    <col min="6" max="6" width="14.90625" bestFit="1" customWidth="1"/>
    <col min="7" max="7" width="11.1796875" bestFit="1" customWidth="1"/>
  </cols>
  <sheetData>
    <row r="4" spans="2:7" x14ac:dyDescent="0.35">
      <c r="B4" s="6" t="s">
        <v>0</v>
      </c>
      <c r="C4" s="2" t="s">
        <v>9</v>
      </c>
      <c r="D4" s="2" t="s">
        <v>7</v>
      </c>
      <c r="E4" s="2" t="s">
        <v>10</v>
      </c>
      <c r="F4" s="2" t="s">
        <v>8</v>
      </c>
      <c r="G4" s="2" t="s">
        <v>11</v>
      </c>
    </row>
    <row r="5" spans="2:7" x14ac:dyDescent="0.35">
      <c r="B5" s="5">
        <v>44958</v>
      </c>
      <c r="C5" s="4">
        <v>751271</v>
      </c>
      <c r="D5" s="4">
        <v>48837</v>
      </c>
      <c r="E5" s="7">
        <f>D5/C5</f>
        <v>6.5005836775278159E-2</v>
      </c>
      <c r="F5" s="4">
        <v>702434</v>
      </c>
      <c r="G5" s="7">
        <f>F5/C5</f>
        <v>0.93499416322472184</v>
      </c>
    </row>
    <row r="6" spans="2:7" x14ac:dyDescent="0.35">
      <c r="B6" s="5">
        <v>44959</v>
      </c>
      <c r="C6" s="4">
        <v>696144</v>
      </c>
      <c r="D6" s="4">
        <v>47761</v>
      </c>
      <c r="E6" s="7">
        <f t="shared" ref="E6:E10" si="0">D6/C6</f>
        <v>6.8607931692293553E-2</v>
      </c>
      <c r="F6" s="4">
        <v>648383</v>
      </c>
      <c r="G6" s="7">
        <f t="shared" ref="G6:G10" si="1">F6/C6</f>
        <v>0.93139206830770649</v>
      </c>
    </row>
    <row r="7" spans="2:7" x14ac:dyDescent="0.35">
      <c r="B7" s="5">
        <v>44960</v>
      </c>
      <c r="C7" s="4">
        <v>845963</v>
      </c>
      <c r="D7" s="4">
        <v>42557</v>
      </c>
      <c r="E7" s="7">
        <f t="shared" si="0"/>
        <v>5.0305982649359371E-2</v>
      </c>
      <c r="F7" s="4">
        <v>803406</v>
      </c>
      <c r="G7" s="7">
        <f t="shared" si="1"/>
        <v>0.94969401735064063</v>
      </c>
    </row>
    <row r="8" spans="2:7" x14ac:dyDescent="0.35">
      <c r="B8" s="5">
        <v>44961</v>
      </c>
      <c r="C8" s="4">
        <v>683219</v>
      </c>
      <c r="D8" s="4">
        <v>33266</v>
      </c>
      <c r="E8" s="7">
        <f t="shared" si="0"/>
        <v>4.8690097904185922E-2</v>
      </c>
      <c r="F8" s="4">
        <v>649953</v>
      </c>
      <c r="G8" s="7">
        <f t="shared" si="1"/>
        <v>0.95130990209581412</v>
      </c>
    </row>
    <row r="9" spans="2:7" x14ac:dyDescent="0.35">
      <c r="B9" s="5">
        <v>44962</v>
      </c>
      <c r="C9" s="4">
        <v>377585</v>
      </c>
      <c r="D9" s="4">
        <v>19341</v>
      </c>
      <c r="E9" s="7">
        <f t="shared" si="0"/>
        <v>5.1222903452202817E-2</v>
      </c>
      <c r="F9" s="4">
        <v>358244</v>
      </c>
      <c r="G9" s="7">
        <f t="shared" si="1"/>
        <v>0.94877709654779718</v>
      </c>
    </row>
    <row r="10" spans="2:7" x14ac:dyDescent="0.35">
      <c r="B10" s="5">
        <v>44963</v>
      </c>
      <c r="C10" s="4">
        <v>1004440</v>
      </c>
      <c r="D10" s="4">
        <v>80001</v>
      </c>
      <c r="E10" s="7">
        <f t="shared" si="0"/>
        <v>7.9647365696308398E-2</v>
      </c>
      <c r="F10" s="4">
        <v>924439</v>
      </c>
      <c r="G10" s="7">
        <f t="shared" si="1"/>
        <v>0.92035263430369163</v>
      </c>
    </row>
    <row r="15" spans="2:7" x14ac:dyDescent="0.35">
      <c r="B15" s="2" t="s">
        <v>0</v>
      </c>
      <c r="C15" s="2" t="s">
        <v>9</v>
      </c>
      <c r="D15" s="2" t="s">
        <v>7</v>
      </c>
      <c r="E15" s="2" t="s">
        <v>5</v>
      </c>
    </row>
    <row r="16" spans="2:7" x14ac:dyDescent="0.35">
      <c r="B16" s="5">
        <v>44958</v>
      </c>
      <c r="C16" s="4">
        <v>751271</v>
      </c>
      <c r="D16" s="4">
        <v>48837</v>
      </c>
      <c r="E16" s="3">
        <v>4275069.2999999896</v>
      </c>
    </row>
    <row r="17" spans="2:5" x14ac:dyDescent="0.35">
      <c r="B17" s="5">
        <v>44959</v>
      </c>
      <c r="C17" s="4">
        <v>696144</v>
      </c>
      <c r="D17" s="4">
        <v>47761</v>
      </c>
      <c r="E17" s="3">
        <v>4007664</v>
      </c>
    </row>
    <row r="18" spans="2:5" x14ac:dyDescent="0.35">
      <c r="B18" s="5">
        <v>44960</v>
      </c>
      <c r="C18" s="4">
        <v>845963</v>
      </c>
      <c r="D18" s="4">
        <v>42557</v>
      </c>
      <c r="E18" s="3">
        <v>1783599</v>
      </c>
    </row>
    <row r="19" spans="2:5" x14ac:dyDescent="0.35">
      <c r="B19" s="5">
        <v>44961</v>
      </c>
      <c r="C19" s="4">
        <v>683219</v>
      </c>
      <c r="D19" s="4">
        <v>33266</v>
      </c>
      <c r="E19" s="3">
        <v>2864989</v>
      </c>
    </row>
    <row r="20" spans="2:5" x14ac:dyDescent="0.35">
      <c r="B20" s="5">
        <v>44962</v>
      </c>
      <c r="C20" s="4">
        <v>377585</v>
      </c>
      <c r="D20" s="4">
        <v>19341</v>
      </c>
      <c r="E20" s="3">
        <v>2790574.5</v>
      </c>
    </row>
    <row r="21" spans="2:5" x14ac:dyDescent="0.35">
      <c r="B21" s="5">
        <v>44963</v>
      </c>
      <c r="C21" s="4">
        <v>1004440</v>
      </c>
      <c r="D21" s="4">
        <v>80001</v>
      </c>
      <c r="E21" s="3">
        <v>2504870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2459-3DC7-4E86-A2D6-C49DEA5581FC}">
  <dimension ref="B3:H9"/>
  <sheetViews>
    <sheetView showGridLines="0" topLeftCell="A6" workbookViewId="0">
      <selection activeCell="K13" sqref="K13"/>
    </sheetView>
  </sheetViews>
  <sheetFormatPr defaultRowHeight="14.5" x14ac:dyDescent="0.35"/>
  <cols>
    <col min="2" max="2" width="9" bestFit="1" customWidth="1"/>
    <col min="3" max="3" width="16.36328125" bestFit="1" customWidth="1"/>
    <col min="4" max="4" width="21" bestFit="1" customWidth="1"/>
    <col min="5" max="5" width="18.36328125" bestFit="1" customWidth="1"/>
    <col min="6" max="6" width="23" bestFit="1" customWidth="1"/>
    <col min="7" max="7" width="19.36328125" bestFit="1" customWidth="1"/>
    <col min="8" max="8" width="24" bestFit="1" customWidth="1"/>
  </cols>
  <sheetData>
    <row r="3" spans="2:8" x14ac:dyDescent="0.35">
      <c r="B3" s="2" t="s">
        <v>0</v>
      </c>
      <c r="C3" s="2" t="s">
        <v>18</v>
      </c>
      <c r="D3" s="2" t="s">
        <v>19</v>
      </c>
      <c r="E3" s="2" t="s">
        <v>20</v>
      </c>
      <c r="F3" s="2" t="s">
        <v>21</v>
      </c>
      <c r="G3" s="2" t="s">
        <v>22</v>
      </c>
      <c r="H3" s="2" t="s">
        <v>23</v>
      </c>
    </row>
    <row r="4" spans="2:8" x14ac:dyDescent="0.35">
      <c r="B4" s="5">
        <v>44958</v>
      </c>
      <c r="C4" s="4">
        <v>45483</v>
      </c>
      <c r="D4" s="4">
        <v>3365742</v>
      </c>
      <c r="E4" s="1">
        <v>3162</v>
      </c>
      <c r="F4" s="3">
        <v>790500</v>
      </c>
      <c r="G4" s="4">
        <v>126</v>
      </c>
      <c r="H4" s="3">
        <v>91350</v>
      </c>
    </row>
    <row r="5" spans="2:8" x14ac:dyDescent="0.35">
      <c r="B5" s="5">
        <v>44959</v>
      </c>
      <c r="C5" s="4">
        <v>45318</v>
      </c>
      <c r="D5" s="4">
        <v>3353488</v>
      </c>
      <c r="E5" s="1">
        <v>2354</v>
      </c>
      <c r="F5" s="3">
        <v>588500</v>
      </c>
      <c r="G5" s="4">
        <v>83</v>
      </c>
      <c r="H5" s="3">
        <v>60175</v>
      </c>
    </row>
    <row r="6" spans="2:8" x14ac:dyDescent="0.35">
      <c r="B6" s="5">
        <v>44960</v>
      </c>
      <c r="C6" s="4">
        <v>37822</v>
      </c>
      <c r="D6" s="4">
        <v>1477640</v>
      </c>
      <c r="E6" s="1">
        <v>4308</v>
      </c>
      <c r="F6" s="3">
        <v>240120</v>
      </c>
      <c r="G6" s="4">
        <v>357</v>
      </c>
      <c r="H6" s="3">
        <v>51950</v>
      </c>
    </row>
    <row r="7" spans="2:8" x14ac:dyDescent="0.35">
      <c r="B7" s="5">
        <v>44961</v>
      </c>
      <c r="C7" s="4">
        <v>31181</v>
      </c>
      <c r="D7" s="4">
        <v>2307394</v>
      </c>
      <c r="E7" s="1">
        <v>2013</v>
      </c>
      <c r="F7" s="3">
        <v>503250</v>
      </c>
      <c r="G7" s="4">
        <v>66</v>
      </c>
      <c r="H7" s="3">
        <v>47850</v>
      </c>
    </row>
    <row r="8" spans="2:8" x14ac:dyDescent="0.35">
      <c r="B8" s="5">
        <v>44962</v>
      </c>
      <c r="C8" s="4">
        <v>13147</v>
      </c>
      <c r="D8" s="4">
        <v>972878</v>
      </c>
      <c r="E8" s="1">
        <v>5700</v>
      </c>
      <c r="F8" s="3">
        <v>1425000</v>
      </c>
      <c r="G8" s="4">
        <v>316</v>
      </c>
      <c r="H8" s="3">
        <v>229100</v>
      </c>
    </row>
    <row r="9" spans="2:8" x14ac:dyDescent="0.35">
      <c r="B9" s="5">
        <v>44963</v>
      </c>
      <c r="C9" s="4">
        <v>63508</v>
      </c>
      <c r="D9" s="4">
        <v>1905240</v>
      </c>
      <c r="E9" s="1">
        <v>15098</v>
      </c>
      <c r="F9" s="3">
        <v>458880</v>
      </c>
      <c r="G9" s="4">
        <v>998</v>
      </c>
      <c r="H9" s="3">
        <v>101050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C9EC1-BD1F-472A-9B36-310F53E35F65}">
  <dimension ref="B3:G21"/>
  <sheetViews>
    <sheetView showGridLines="0" topLeftCell="C1" workbookViewId="0">
      <selection activeCell="E29" sqref="E29"/>
    </sheetView>
  </sheetViews>
  <sheetFormatPr defaultRowHeight="14.5" x14ac:dyDescent="0.35"/>
  <cols>
    <col min="2" max="2" width="9" bestFit="1" customWidth="1"/>
    <col min="3" max="3" width="12.08984375" bestFit="1" customWidth="1"/>
    <col min="4" max="4" width="16.6328125" bestFit="1" customWidth="1"/>
    <col min="5" max="5" width="21.36328125" bestFit="1" customWidth="1"/>
    <col min="6" max="6" width="14.90625" bestFit="1" customWidth="1"/>
    <col min="7" max="7" width="11.1796875" bestFit="1" customWidth="1"/>
  </cols>
  <sheetData>
    <row r="3" spans="2:7" x14ac:dyDescent="0.35">
      <c r="B3" s="6" t="s">
        <v>0</v>
      </c>
      <c r="C3" s="2" t="s">
        <v>9</v>
      </c>
      <c r="D3" s="2" t="s">
        <v>7</v>
      </c>
      <c r="E3" s="2" t="s">
        <v>10</v>
      </c>
      <c r="F3" s="2" t="s">
        <v>8</v>
      </c>
      <c r="G3" s="2" t="s">
        <v>11</v>
      </c>
    </row>
    <row r="4" spans="2:7" x14ac:dyDescent="0.35">
      <c r="B4" s="5">
        <v>44958</v>
      </c>
      <c r="C4" s="4">
        <v>618570</v>
      </c>
      <c r="D4" s="4">
        <v>45483</v>
      </c>
      <c r="E4" s="7">
        <f>D4/C4</f>
        <v>7.3529269120713905E-2</v>
      </c>
      <c r="F4" s="4">
        <v>573087</v>
      </c>
      <c r="G4" s="7">
        <f>F4/C4</f>
        <v>0.92647073087928611</v>
      </c>
    </row>
    <row r="5" spans="2:7" x14ac:dyDescent="0.35">
      <c r="B5" s="5">
        <v>44959</v>
      </c>
      <c r="C5" s="4">
        <v>588873</v>
      </c>
      <c r="D5" s="4">
        <v>45318</v>
      </c>
      <c r="E5" s="7">
        <f t="shared" ref="E5:E9" si="0">D5/C5</f>
        <v>7.6957170731210292E-2</v>
      </c>
      <c r="F5" s="4">
        <v>543555</v>
      </c>
      <c r="G5" s="7">
        <f t="shared" ref="G5:G9" si="1">F5/C5</f>
        <v>0.92304282926878967</v>
      </c>
    </row>
    <row r="6" spans="2:7" x14ac:dyDescent="0.35">
      <c r="B6" s="5">
        <v>44960</v>
      </c>
      <c r="C6" s="4">
        <v>716775</v>
      </c>
      <c r="D6" s="4">
        <v>37822</v>
      </c>
      <c r="E6" s="7">
        <f t="shared" si="0"/>
        <v>5.2766907327962055E-2</v>
      </c>
      <c r="F6" s="4">
        <v>678953</v>
      </c>
      <c r="G6" s="7">
        <f t="shared" si="1"/>
        <v>0.94723309267203792</v>
      </c>
    </row>
    <row r="7" spans="2:7" x14ac:dyDescent="0.35">
      <c r="B7" s="5">
        <v>44961</v>
      </c>
      <c r="C7" s="4">
        <v>576088</v>
      </c>
      <c r="D7" s="4">
        <v>31181</v>
      </c>
      <c r="E7" s="7">
        <f t="shared" si="0"/>
        <v>5.4125411395481243E-2</v>
      </c>
      <c r="F7" s="4">
        <v>544907</v>
      </c>
      <c r="G7" s="7">
        <f t="shared" si="1"/>
        <v>0.94587458860451878</v>
      </c>
    </row>
    <row r="8" spans="2:7" x14ac:dyDescent="0.35">
      <c r="B8" s="5">
        <v>44962</v>
      </c>
      <c r="C8" s="4">
        <v>228107</v>
      </c>
      <c r="D8" s="4">
        <v>13147</v>
      </c>
      <c r="E8" s="7">
        <f t="shared" si="0"/>
        <v>5.7635232588215179E-2</v>
      </c>
      <c r="F8" s="4">
        <v>214960</v>
      </c>
      <c r="G8" s="7">
        <f t="shared" si="1"/>
        <v>0.94236476741178477</v>
      </c>
    </row>
    <row r="9" spans="2:7" x14ac:dyDescent="0.35">
      <c r="B9" s="5">
        <v>44963</v>
      </c>
      <c r="C9" s="4">
        <v>782425</v>
      </c>
      <c r="D9" s="4">
        <v>63508</v>
      </c>
      <c r="E9" s="7">
        <f t="shared" si="0"/>
        <v>8.1168163082723579E-2</v>
      </c>
      <c r="F9" s="4">
        <v>718917</v>
      </c>
      <c r="G9" s="7">
        <f t="shared" si="1"/>
        <v>0.91883183691727643</v>
      </c>
    </row>
    <row r="15" spans="2:7" x14ac:dyDescent="0.35">
      <c r="B15" s="2" t="s">
        <v>0</v>
      </c>
      <c r="C15" s="2" t="s">
        <v>9</v>
      </c>
      <c r="D15" s="2" t="s">
        <v>7</v>
      </c>
      <c r="E15" s="2" t="s">
        <v>5</v>
      </c>
    </row>
    <row r="16" spans="2:7" x14ac:dyDescent="0.35">
      <c r="B16" s="5">
        <v>44958</v>
      </c>
      <c r="C16" s="4">
        <v>618570</v>
      </c>
      <c r="D16" s="4">
        <v>45483</v>
      </c>
      <c r="E16" s="4">
        <v>3365742</v>
      </c>
    </row>
    <row r="17" spans="2:5" x14ac:dyDescent="0.35">
      <c r="B17" s="5">
        <v>44959</v>
      </c>
      <c r="C17" s="4">
        <v>588873</v>
      </c>
      <c r="D17" s="4">
        <v>45318</v>
      </c>
      <c r="E17" s="4">
        <v>3353488</v>
      </c>
    </row>
    <row r="18" spans="2:5" x14ac:dyDescent="0.35">
      <c r="B18" s="5">
        <v>44960</v>
      </c>
      <c r="C18" s="4">
        <v>716775</v>
      </c>
      <c r="D18" s="4">
        <v>37822</v>
      </c>
      <c r="E18" s="4">
        <v>1477640</v>
      </c>
    </row>
    <row r="19" spans="2:5" x14ac:dyDescent="0.35">
      <c r="B19" s="5">
        <v>44961</v>
      </c>
      <c r="C19" s="4">
        <v>576088</v>
      </c>
      <c r="D19" s="4">
        <v>31181</v>
      </c>
      <c r="E19" s="4">
        <v>2307394</v>
      </c>
    </row>
    <row r="20" spans="2:5" x14ac:dyDescent="0.35">
      <c r="B20" s="5">
        <v>44962</v>
      </c>
      <c r="C20" s="4">
        <v>228107</v>
      </c>
      <c r="D20" s="4">
        <v>13147</v>
      </c>
      <c r="E20" s="4">
        <v>972878</v>
      </c>
    </row>
    <row r="21" spans="2:5" x14ac:dyDescent="0.35">
      <c r="B21" s="5">
        <v>44963</v>
      </c>
      <c r="C21" s="4">
        <v>782425</v>
      </c>
      <c r="D21" s="4">
        <v>63508</v>
      </c>
      <c r="E21" s="4">
        <v>1905240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A80-2EA7-4288-8C62-6D3E951DF5AB}">
  <dimension ref="B3:G21"/>
  <sheetViews>
    <sheetView showGridLines="0" topLeftCell="C1" workbookViewId="0">
      <selection activeCell="D20" sqref="D20"/>
    </sheetView>
  </sheetViews>
  <sheetFormatPr defaultRowHeight="14.5" x14ac:dyDescent="0.35"/>
  <cols>
    <col min="2" max="2" width="9" bestFit="1" customWidth="1"/>
    <col min="3" max="3" width="9.1796875" bestFit="1" customWidth="1"/>
    <col min="4" max="4" width="16.453125" bestFit="1" customWidth="1"/>
    <col min="5" max="5" width="21.08984375" bestFit="1" customWidth="1"/>
    <col min="6" max="6" width="14.90625" bestFit="1" customWidth="1"/>
    <col min="7" max="7" width="11.1796875" bestFit="1" customWidth="1"/>
    <col min="8" max="8" width="9.1796875" bestFit="1" customWidth="1"/>
  </cols>
  <sheetData>
    <row r="3" spans="2:7" x14ac:dyDescent="0.35">
      <c r="B3" s="6" t="s">
        <v>0</v>
      </c>
      <c r="C3" s="2" t="s">
        <v>9</v>
      </c>
      <c r="D3" s="2" t="s">
        <v>7</v>
      </c>
      <c r="E3" s="2" t="s">
        <v>10</v>
      </c>
      <c r="F3" s="2" t="s">
        <v>8</v>
      </c>
      <c r="G3" s="2" t="s">
        <v>11</v>
      </c>
    </row>
    <row r="4" spans="2:7" x14ac:dyDescent="0.35">
      <c r="B4" s="5">
        <v>44958</v>
      </c>
      <c r="C4" s="1">
        <v>115198</v>
      </c>
      <c r="D4" s="1">
        <v>3162</v>
      </c>
      <c r="E4" s="7">
        <f>D4/C4</f>
        <v>2.7448393201270856E-2</v>
      </c>
      <c r="F4" s="1">
        <v>112036</v>
      </c>
      <c r="G4" s="7">
        <f>F4/C4</f>
        <v>0.9725516067987291</v>
      </c>
    </row>
    <row r="5" spans="2:7" x14ac:dyDescent="0.35">
      <c r="B5" s="5">
        <v>44959</v>
      </c>
      <c r="C5" s="1">
        <v>95351</v>
      </c>
      <c r="D5" s="1">
        <v>2354</v>
      </c>
      <c r="E5" s="7">
        <f t="shared" ref="E5:E9" si="0">D5/C5</f>
        <v>2.4687732692892577E-2</v>
      </c>
      <c r="F5" s="1">
        <v>92997</v>
      </c>
      <c r="G5" s="7">
        <f t="shared" ref="G5:G9" si="1">F5/C5</f>
        <v>0.97531226730710741</v>
      </c>
    </row>
    <row r="6" spans="2:7" x14ac:dyDescent="0.35">
      <c r="B6" s="5">
        <v>44960</v>
      </c>
      <c r="C6" s="1">
        <v>113655</v>
      </c>
      <c r="D6" s="1">
        <v>4308</v>
      </c>
      <c r="E6" s="7">
        <f t="shared" si="0"/>
        <v>3.7904183713870922E-2</v>
      </c>
      <c r="F6" s="1">
        <v>109347</v>
      </c>
      <c r="G6" s="7">
        <f t="shared" si="1"/>
        <v>0.96209581628612906</v>
      </c>
    </row>
    <row r="7" spans="2:7" x14ac:dyDescent="0.35">
      <c r="B7" s="5">
        <v>44961</v>
      </c>
      <c r="C7" s="1">
        <v>95397</v>
      </c>
      <c r="D7" s="1">
        <v>2013</v>
      </c>
      <c r="E7" s="7">
        <f t="shared" si="0"/>
        <v>2.1101292493474637E-2</v>
      </c>
      <c r="F7" s="1">
        <v>93384</v>
      </c>
      <c r="G7" s="7">
        <f t="shared" si="1"/>
        <v>0.97889870750652541</v>
      </c>
    </row>
    <row r="8" spans="2:7" x14ac:dyDescent="0.35">
      <c r="B8" s="5">
        <v>44962</v>
      </c>
      <c r="C8" s="1">
        <v>122831</v>
      </c>
      <c r="D8" s="1">
        <v>5700</v>
      </c>
      <c r="E8" s="7">
        <f t="shared" si="0"/>
        <v>4.6405223437080215E-2</v>
      </c>
      <c r="F8" s="1">
        <v>117131</v>
      </c>
      <c r="G8" s="7">
        <f t="shared" si="1"/>
        <v>0.9535947765629198</v>
      </c>
    </row>
    <row r="9" spans="2:7" x14ac:dyDescent="0.35">
      <c r="B9" s="5">
        <v>44963</v>
      </c>
      <c r="C9" s="1">
        <v>188560</v>
      </c>
      <c r="D9" s="1">
        <v>15098</v>
      </c>
      <c r="E9" s="7">
        <f t="shared" si="0"/>
        <v>8.0070004242681375E-2</v>
      </c>
      <c r="F9" s="1">
        <v>173462</v>
      </c>
      <c r="G9" s="7">
        <f t="shared" si="1"/>
        <v>0.9199299957573186</v>
      </c>
    </row>
    <row r="15" spans="2:7" x14ac:dyDescent="0.35">
      <c r="B15" s="6" t="s">
        <v>0</v>
      </c>
      <c r="C15" s="2" t="s">
        <v>9</v>
      </c>
      <c r="D15" s="2" t="s">
        <v>7</v>
      </c>
      <c r="E15" s="2" t="s">
        <v>5</v>
      </c>
    </row>
    <row r="16" spans="2:7" x14ac:dyDescent="0.35">
      <c r="B16" s="5">
        <v>44958</v>
      </c>
      <c r="C16" s="1">
        <v>115198</v>
      </c>
      <c r="D16" s="1">
        <v>3162</v>
      </c>
      <c r="E16" s="3">
        <v>790500</v>
      </c>
    </row>
    <row r="17" spans="2:5" x14ac:dyDescent="0.35">
      <c r="B17" s="5">
        <v>44959</v>
      </c>
      <c r="C17" s="1">
        <v>95351</v>
      </c>
      <c r="D17" s="1">
        <v>2354</v>
      </c>
      <c r="E17" s="3">
        <v>588500</v>
      </c>
    </row>
    <row r="18" spans="2:5" x14ac:dyDescent="0.35">
      <c r="B18" s="5">
        <v>44960</v>
      </c>
      <c r="C18" s="1">
        <v>113655</v>
      </c>
      <c r="D18" s="1">
        <v>4308</v>
      </c>
      <c r="E18" s="3">
        <v>240120</v>
      </c>
    </row>
    <row r="19" spans="2:5" x14ac:dyDescent="0.35">
      <c r="B19" s="5">
        <v>44961</v>
      </c>
      <c r="C19" s="1">
        <v>95397</v>
      </c>
      <c r="D19" s="1">
        <v>2013</v>
      </c>
      <c r="E19" s="3">
        <v>503250</v>
      </c>
    </row>
    <row r="20" spans="2:5" x14ac:dyDescent="0.35">
      <c r="B20" s="5">
        <v>44962</v>
      </c>
      <c r="C20" s="1">
        <v>122831</v>
      </c>
      <c r="D20" s="1">
        <v>5700</v>
      </c>
      <c r="E20" s="3">
        <v>1425000</v>
      </c>
    </row>
    <row r="21" spans="2:5" x14ac:dyDescent="0.35">
      <c r="B21" s="5">
        <v>44963</v>
      </c>
      <c r="C21" s="1">
        <v>188560</v>
      </c>
      <c r="D21" s="1">
        <v>15098</v>
      </c>
      <c r="E21" s="3">
        <v>458880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E2489-1E02-4E58-AD30-1B15DE6823D4}">
  <dimension ref="B3:G21"/>
  <sheetViews>
    <sheetView showGridLines="0" workbookViewId="0">
      <selection activeCell="G29" sqref="G29"/>
    </sheetView>
  </sheetViews>
  <sheetFormatPr defaultRowHeight="14.5" x14ac:dyDescent="0.35"/>
  <cols>
    <col min="2" max="2" width="9" bestFit="1" customWidth="1"/>
    <col min="3" max="3" width="9.1796875" bestFit="1" customWidth="1"/>
    <col min="4" max="4" width="16.453125" bestFit="1" customWidth="1"/>
    <col min="5" max="5" width="21.08984375" bestFit="1" customWidth="1"/>
    <col min="6" max="6" width="14.90625" bestFit="1" customWidth="1"/>
    <col min="7" max="7" width="11.1796875" bestFit="1" customWidth="1"/>
  </cols>
  <sheetData>
    <row r="3" spans="2:7" x14ac:dyDescent="0.35">
      <c r="B3" s="6" t="s">
        <v>0</v>
      </c>
      <c r="C3" s="2" t="s">
        <v>9</v>
      </c>
      <c r="D3" s="2" t="s">
        <v>7</v>
      </c>
      <c r="E3" s="2" t="s">
        <v>10</v>
      </c>
      <c r="F3" s="2" t="s">
        <v>8</v>
      </c>
      <c r="G3" s="2" t="s">
        <v>11</v>
      </c>
    </row>
    <row r="4" spans="2:7" x14ac:dyDescent="0.35">
      <c r="B4" s="5">
        <v>44958</v>
      </c>
      <c r="C4" s="4">
        <v>11847</v>
      </c>
      <c r="D4" s="4">
        <v>126</v>
      </c>
      <c r="E4" s="7">
        <f>D4/C4</f>
        <v>1.0635603950367181E-2</v>
      </c>
      <c r="F4" s="4">
        <v>11721</v>
      </c>
      <c r="G4" s="7">
        <f>F4/C4</f>
        <v>0.98936439604963278</v>
      </c>
    </row>
    <row r="5" spans="2:7" x14ac:dyDescent="0.35">
      <c r="B5" s="5">
        <v>44959</v>
      </c>
      <c r="C5" s="4">
        <v>9554</v>
      </c>
      <c r="D5" s="4">
        <v>83</v>
      </c>
      <c r="E5" s="7">
        <f t="shared" ref="E5:E9" si="0">D5/C5</f>
        <v>8.6874607494243257E-3</v>
      </c>
      <c r="F5" s="4">
        <v>9471</v>
      </c>
      <c r="G5" s="7">
        <f t="shared" ref="G5:G9" si="1">F5/C5</f>
        <v>0.99131253925057572</v>
      </c>
    </row>
    <row r="6" spans="2:7" x14ac:dyDescent="0.35">
      <c r="B6" s="5">
        <v>44960</v>
      </c>
      <c r="C6" s="4">
        <v>12302</v>
      </c>
      <c r="D6" s="4">
        <v>357</v>
      </c>
      <c r="E6" s="7">
        <f t="shared" si="0"/>
        <v>2.9019671598114128E-2</v>
      </c>
      <c r="F6" s="4">
        <v>11945</v>
      </c>
      <c r="G6" s="7">
        <f t="shared" si="1"/>
        <v>0.97098032840188586</v>
      </c>
    </row>
    <row r="7" spans="2:7" x14ac:dyDescent="0.35">
      <c r="B7" s="5">
        <v>44961</v>
      </c>
      <c r="C7" s="4">
        <v>9427</v>
      </c>
      <c r="D7" s="4">
        <v>66</v>
      </c>
      <c r="E7" s="7">
        <f t="shared" si="0"/>
        <v>7.0011668611435242E-3</v>
      </c>
      <c r="F7" s="4">
        <v>9361</v>
      </c>
      <c r="G7" s="7">
        <f t="shared" si="1"/>
        <v>0.99299883313885651</v>
      </c>
    </row>
    <row r="8" spans="2:7" x14ac:dyDescent="0.35">
      <c r="B8" s="5">
        <v>44962</v>
      </c>
      <c r="C8" s="4">
        <v>15001</v>
      </c>
      <c r="D8" s="4">
        <v>316</v>
      </c>
      <c r="E8" s="7">
        <f t="shared" si="0"/>
        <v>2.1065262315845611E-2</v>
      </c>
      <c r="F8" s="4">
        <v>14685</v>
      </c>
      <c r="G8" s="7">
        <f t="shared" si="1"/>
        <v>0.9789347376841544</v>
      </c>
    </row>
    <row r="9" spans="2:7" x14ac:dyDescent="0.35">
      <c r="B9" s="5">
        <v>44963</v>
      </c>
      <c r="C9" s="4">
        <v>22076</v>
      </c>
      <c r="D9" s="4">
        <v>998</v>
      </c>
      <c r="E9" s="7">
        <f t="shared" si="0"/>
        <v>4.520746512049284E-2</v>
      </c>
      <c r="F9" s="4">
        <v>21078</v>
      </c>
      <c r="G9" s="7">
        <f t="shared" si="1"/>
        <v>0.9547925348795071</v>
      </c>
    </row>
    <row r="15" spans="2:7" x14ac:dyDescent="0.35">
      <c r="B15" s="6" t="s">
        <v>0</v>
      </c>
      <c r="C15" s="2" t="s">
        <v>9</v>
      </c>
      <c r="D15" s="2" t="s">
        <v>7</v>
      </c>
      <c r="E15" s="2" t="s">
        <v>5</v>
      </c>
    </row>
    <row r="16" spans="2:7" x14ac:dyDescent="0.35">
      <c r="B16" s="5">
        <v>44958</v>
      </c>
      <c r="C16" s="4">
        <v>11847</v>
      </c>
      <c r="D16" s="4">
        <v>126</v>
      </c>
      <c r="E16" s="3">
        <v>91350</v>
      </c>
    </row>
    <row r="17" spans="2:5" x14ac:dyDescent="0.35">
      <c r="B17" s="5">
        <v>44959</v>
      </c>
      <c r="C17" s="4">
        <v>9554</v>
      </c>
      <c r="D17" s="4">
        <v>83</v>
      </c>
      <c r="E17" s="3">
        <v>60175</v>
      </c>
    </row>
    <row r="18" spans="2:5" x14ac:dyDescent="0.35">
      <c r="B18" s="5">
        <v>44960</v>
      </c>
      <c r="C18" s="4">
        <v>12302</v>
      </c>
      <c r="D18" s="4">
        <v>357</v>
      </c>
      <c r="E18" s="3">
        <v>51950</v>
      </c>
    </row>
    <row r="19" spans="2:5" x14ac:dyDescent="0.35">
      <c r="B19" s="5">
        <v>44961</v>
      </c>
      <c r="C19" s="4">
        <v>9427</v>
      </c>
      <c r="D19" s="4">
        <v>66</v>
      </c>
      <c r="E19" s="3">
        <v>47850</v>
      </c>
    </row>
    <row r="20" spans="2:5" x14ac:dyDescent="0.35">
      <c r="B20" s="5">
        <v>44962</v>
      </c>
      <c r="C20" s="4">
        <v>15001</v>
      </c>
      <c r="D20" s="4">
        <v>316</v>
      </c>
      <c r="E20" s="3">
        <v>229100</v>
      </c>
    </row>
    <row r="21" spans="2:5" x14ac:dyDescent="0.35">
      <c r="B21" s="5">
        <v>44963</v>
      </c>
      <c r="C21" s="4">
        <v>22076</v>
      </c>
      <c r="D21" s="4">
        <v>998</v>
      </c>
      <c r="E21" s="3">
        <v>101050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0D98-03D9-4764-B08A-0C62DDB2456C}">
  <dimension ref="D4:F20"/>
  <sheetViews>
    <sheetView showGridLines="0" tabSelected="1" workbookViewId="0">
      <selection activeCell="F15" sqref="F15"/>
    </sheetView>
  </sheetViews>
  <sheetFormatPr defaultRowHeight="14.5" x14ac:dyDescent="0.35"/>
  <cols>
    <col min="4" max="4" width="52.54296875" bestFit="1" customWidth="1"/>
    <col min="5" max="5" width="8.36328125" customWidth="1"/>
    <col min="6" max="6" width="69.36328125" bestFit="1" customWidth="1"/>
  </cols>
  <sheetData>
    <row r="4" spans="4:6" x14ac:dyDescent="0.35">
      <c r="D4" s="8" t="s">
        <v>16</v>
      </c>
      <c r="F4" s="8" t="s">
        <v>17</v>
      </c>
    </row>
    <row r="5" spans="4:6" ht="28.75" customHeight="1" x14ac:dyDescent="0.35">
      <c r="D5" s="13" t="s">
        <v>25</v>
      </c>
      <c r="F5" s="10" t="s">
        <v>24</v>
      </c>
    </row>
    <row r="6" spans="4:6" x14ac:dyDescent="0.35">
      <c r="D6" s="13"/>
      <c r="F6" s="11"/>
    </row>
    <row r="7" spans="4:6" x14ac:dyDescent="0.35">
      <c r="D7" s="13"/>
      <c r="F7" s="11"/>
    </row>
    <row r="8" spans="4:6" x14ac:dyDescent="0.35">
      <c r="D8" s="13"/>
      <c r="F8" s="12"/>
    </row>
    <row r="9" spans="4:6" x14ac:dyDescent="0.35">
      <c r="D9" s="13"/>
    </row>
    <row r="10" spans="4:6" x14ac:dyDescent="0.35">
      <c r="D10" s="13"/>
    </row>
    <row r="11" spans="4:6" x14ac:dyDescent="0.35">
      <c r="D11" s="13"/>
    </row>
    <row r="12" spans="4:6" x14ac:dyDescent="0.35">
      <c r="D12" s="13"/>
    </row>
    <row r="13" spans="4:6" x14ac:dyDescent="0.35">
      <c r="D13" s="13"/>
    </row>
    <row r="14" spans="4:6" x14ac:dyDescent="0.35">
      <c r="D14" s="13"/>
    </row>
    <row r="15" spans="4:6" x14ac:dyDescent="0.35">
      <c r="D15" s="13"/>
    </row>
    <row r="20" spans="6:6" x14ac:dyDescent="0.35">
      <c r="F20" s="9"/>
    </row>
  </sheetData>
  <mergeCells count="2">
    <mergeCell ref="F5:F8"/>
    <mergeCell ref="D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Product_Summary</vt:lpstr>
      <vt:lpstr>Summary_Numbers</vt:lpstr>
      <vt:lpstr>Summary Trend</vt:lpstr>
      <vt:lpstr>Daily Packs</vt:lpstr>
      <vt:lpstr>Weekly Packs</vt:lpstr>
      <vt:lpstr>Monthly Packs</vt:lpstr>
      <vt:lpstr>Observations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Babu Sana</dc:creator>
  <cp:lastModifiedBy>Suyash Jain</cp:lastModifiedBy>
  <dcterms:created xsi:type="dcterms:W3CDTF">2023-02-08T07:09:20Z</dcterms:created>
  <dcterms:modified xsi:type="dcterms:W3CDTF">2023-02-08T12:05:08Z</dcterms:modified>
</cp:coreProperties>
</file>