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Op\Documents\Notebooks\streamlit\"/>
    </mc:Choice>
  </mc:AlternateContent>
  <bookViews>
    <workbookView xWindow="0" yWindow="0" windowWidth="26700" windowHeight="11925" tabRatio="744"/>
  </bookViews>
  <sheets>
    <sheet name="NVDI" sheetId="5" r:id="rId1"/>
    <sheet name="Timbercuttingcauses" sheetId="8" r:id="rId2"/>
    <sheet name="timbercuttingbylander" sheetId="10" r:id="rId3"/>
    <sheet name="timbercuttingbylander2" sheetId="12" r:id="rId4"/>
    <sheet name="Timberinfested" sheetId="11" r:id="rId5"/>
    <sheet name="woodedarea" sheetId="13" r:id="rId6"/>
  </sheets>
  <definedNames>
    <definedName name="_xlcn.WorksheetConnection_ExcessGreenindexetc.xlsxTabel_TREES" hidden="1">Tabel_TREES</definedName>
    <definedName name="_xlcn.WorksheetConnection_ExcessGreenindexetc.xlsxTabel_XSGR" hidden="1">Tabel_XSGR</definedName>
    <definedName name="holzeinschlag_entwicklung_1" localSheetId="4">Timberinfested!$A$1:$D$12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_XSGR-8be79db3-7f94-4f4b-a096-efca2836db84" name="Tabel_XSGR" connection="WorksheetConnection_Excess Green index etc.xlsx!Tabel_XSGR"/>
          <x15:modelTable id="Tabel_TREES-38298f1f-4d6d-4a54-a970-abce4821fc89" name="Tabel_TREES" connection="WorksheetConnection_Excess Green index etc.xlsx!Tabel_TREES"/>
        </x15:modelTables>
        <x15:modelRelationships>
          <x15:modelRelationship fromTable="Tabel_TREES" fromColumn="Tributary" toTable="Tabel_XSGR" toColumn="Name"/>
        </x15:modelRelationships>
      </x15:dataModel>
    </ext>
  </extLst>
</workbook>
</file>

<file path=xl/calcChain.xml><?xml version="1.0" encoding="utf-8"?>
<calcChain xmlns="http://schemas.openxmlformats.org/spreadsheetml/2006/main">
  <c r="IM15" i="5" l="1"/>
  <c r="M8" i="13" l="1"/>
  <c r="M9" i="13"/>
  <c r="M23" i="13" s="1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7" i="13"/>
  <c r="K7" i="13"/>
  <c r="K10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7" i="13"/>
  <c r="L7" i="13"/>
  <c r="L8" i="13" l="1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J9" i="13"/>
  <c r="J7" i="13"/>
  <c r="I23" i="13"/>
  <c r="G23" i="13"/>
  <c r="H23" i="13"/>
  <c r="F23" i="13"/>
  <c r="C23" i="13"/>
  <c r="J8" i="13" l="1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I4" i="10" l="1"/>
  <c r="I5" i="10"/>
  <c r="I6" i="10"/>
  <c r="I7" i="10"/>
  <c r="I8" i="10"/>
  <c r="I3" i="10"/>
  <c r="I5" i="8"/>
  <c r="I6" i="8"/>
  <c r="I7" i="8"/>
  <c r="I8" i="8"/>
  <c r="I4" i="8"/>
  <c r="GJ16" i="5" l="1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Z19" i="5"/>
  <c r="IA19" i="5"/>
  <c r="IB19" i="5"/>
  <c r="IC19" i="5"/>
  <c r="ID19" i="5"/>
  <c r="IE19" i="5"/>
  <c r="IF19" i="5"/>
  <c r="IG19" i="5"/>
  <c r="IH19" i="5"/>
  <c r="II19" i="5"/>
  <c r="IJ19" i="5"/>
  <c r="IK19" i="5"/>
  <c r="IL19" i="5"/>
  <c r="IM19" i="5"/>
  <c r="IN19" i="5"/>
  <c r="IO19" i="5"/>
  <c r="IP19" i="5"/>
  <c r="IQ19" i="5"/>
  <c r="IR19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Z20" i="5"/>
  <c r="IA20" i="5"/>
  <c r="IB20" i="5"/>
  <c r="IC20" i="5"/>
  <c r="ID20" i="5"/>
  <c r="IE20" i="5"/>
  <c r="IF20" i="5"/>
  <c r="IG20" i="5"/>
  <c r="IH20" i="5"/>
  <c r="II20" i="5"/>
  <c r="IJ20" i="5"/>
  <c r="IK20" i="5"/>
  <c r="IL20" i="5"/>
  <c r="IM20" i="5"/>
  <c r="IN20" i="5"/>
  <c r="IO20" i="5"/>
  <c r="IP20" i="5"/>
  <c r="IQ20" i="5"/>
  <c r="IR20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Z21" i="5"/>
  <c r="IA21" i="5"/>
  <c r="IB21" i="5"/>
  <c r="IC21" i="5"/>
  <c r="ID21" i="5"/>
  <c r="IE21" i="5"/>
  <c r="IF21" i="5"/>
  <c r="IG21" i="5"/>
  <c r="IH21" i="5"/>
  <c r="II21" i="5"/>
  <c r="IJ21" i="5"/>
  <c r="IK21" i="5"/>
  <c r="IL21" i="5"/>
  <c r="IM21" i="5"/>
  <c r="IN21" i="5"/>
  <c r="IO21" i="5"/>
  <c r="IP21" i="5"/>
  <c r="IQ21" i="5"/>
  <c r="IR21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Z22" i="5"/>
  <c r="IA22" i="5"/>
  <c r="IB22" i="5"/>
  <c r="IC22" i="5"/>
  <c r="ID22" i="5"/>
  <c r="IE22" i="5"/>
  <c r="IF22" i="5"/>
  <c r="IG22" i="5"/>
  <c r="IH22" i="5"/>
  <c r="II22" i="5"/>
  <c r="IJ22" i="5"/>
  <c r="IK22" i="5"/>
  <c r="IL22" i="5"/>
  <c r="IM22" i="5"/>
  <c r="IN22" i="5"/>
  <c r="IO22" i="5"/>
  <c r="IP22" i="5"/>
  <c r="IQ22" i="5"/>
  <c r="IR22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Z25" i="5"/>
  <c r="IA25" i="5"/>
  <c r="IB25" i="5"/>
  <c r="IC25" i="5"/>
  <c r="ID25" i="5"/>
  <c r="IE25" i="5"/>
  <c r="IF25" i="5"/>
  <c r="IG25" i="5"/>
  <c r="IH25" i="5"/>
  <c r="II25" i="5"/>
  <c r="IJ25" i="5"/>
  <c r="IK25" i="5"/>
  <c r="IL25" i="5"/>
  <c r="IM25" i="5"/>
  <c r="IN25" i="5"/>
  <c r="IO25" i="5"/>
  <c r="IP25" i="5"/>
  <c r="IQ25" i="5"/>
  <c r="IR25" i="5"/>
  <c r="GJ26" i="5"/>
  <c r="GK26" i="5"/>
  <c r="GL26" i="5"/>
  <c r="GM26" i="5"/>
  <c r="GN26" i="5"/>
  <c r="GO26" i="5"/>
  <c r="GP26" i="5"/>
  <c r="GQ26" i="5"/>
  <c r="GR26" i="5"/>
  <c r="GS26" i="5"/>
  <c r="GT26" i="5"/>
  <c r="GU26" i="5"/>
  <c r="GV26" i="5"/>
  <c r="GW26" i="5"/>
  <c r="GX26" i="5"/>
  <c r="GY26" i="5"/>
  <c r="GZ26" i="5"/>
  <c r="HA26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Z26" i="5"/>
  <c r="IA26" i="5"/>
  <c r="IB26" i="5"/>
  <c r="IC26" i="5"/>
  <c r="ID26" i="5"/>
  <c r="IE26" i="5"/>
  <c r="IF26" i="5"/>
  <c r="IG26" i="5"/>
  <c r="IH26" i="5"/>
  <c r="II26" i="5"/>
  <c r="IJ26" i="5"/>
  <c r="IK26" i="5"/>
  <c r="IL26" i="5"/>
  <c r="IM26" i="5"/>
  <c r="IN26" i="5"/>
  <c r="IO26" i="5"/>
  <c r="IP26" i="5"/>
  <c r="IQ26" i="5"/>
  <c r="IR26" i="5"/>
  <c r="GJ27" i="5"/>
  <c r="GK27" i="5"/>
  <c r="GL27" i="5"/>
  <c r="GM27" i="5"/>
  <c r="GN27" i="5"/>
  <c r="GO27" i="5"/>
  <c r="GP27" i="5"/>
  <c r="GQ27" i="5"/>
  <c r="GR27" i="5"/>
  <c r="GS27" i="5"/>
  <c r="GT27" i="5"/>
  <c r="GU27" i="5"/>
  <c r="GV27" i="5"/>
  <c r="GW27" i="5"/>
  <c r="GX27" i="5"/>
  <c r="GY27" i="5"/>
  <c r="GZ27" i="5"/>
  <c r="HA27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Z27" i="5"/>
  <c r="IA27" i="5"/>
  <c r="IB27" i="5"/>
  <c r="IC27" i="5"/>
  <c r="ID27" i="5"/>
  <c r="IE27" i="5"/>
  <c r="IF27" i="5"/>
  <c r="IG27" i="5"/>
  <c r="IH27" i="5"/>
  <c r="II27" i="5"/>
  <c r="IJ27" i="5"/>
  <c r="IK27" i="5"/>
  <c r="IL27" i="5"/>
  <c r="IM27" i="5"/>
  <c r="IN27" i="5"/>
  <c r="IO27" i="5"/>
  <c r="IP27" i="5"/>
  <c r="IQ27" i="5"/>
  <c r="IR27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Z15" i="5"/>
  <c r="IA15" i="5"/>
  <c r="IB15" i="5"/>
  <c r="IC15" i="5"/>
  <c r="ID15" i="5"/>
  <c r="IE15" i="5"/>
  <c r="IF15" i="5"/>
  <c r="IG15" i="5"/>
  <c r="IH15" i="5"/>
  <c r="II15" i="5"/>
  <c r="IJ15" i="5"/>
  <c r="IK15" i="5"/>
  <c r="IL15" i="5"/>
  <c r="IN15" i="5"/>
  <c r="IO15" i="5"/>
  <c r="IP15" i="5"/>
  <c r="IQ15" i="5"/>
  <c r="IR15" i="5"/>
  <c r="GJ15" i="5"/>
  <c r="IT2" i="5"/>
  <c r="IU3" i="5" l="1"/>
  <c r="IU4" i="5"/>
  <c r="IU5" i="5"/>
  <c r="IU6" i="5"/>
  <c r="IU7" i="5"/>
  <c r="IU8" i="5"/>
  <c r="IU9" i="5"/>
  <c r="IU10" i="5"/>
  <c r="IU11" i="5"/>
  <c r="IU12" i="5"/>
  <c r="IU13" i="5"/>
  <c r="IU14" i="5"/>
  <c r="IT3" i="5"/>
  <c r="IT4" i="5"/>
  <c r="IT5" i="5"/>
  <c r="IT6" i="5"/>
  <c r="IT7" i="5"/>
  <c r="IT8" i="5"/>
  <c r="IT9" i="5"/>
  <c r="IT10" i="5"/>
  <c r="IT11" i="5"/>
  <c r="IT12" i="5"/>
  <c r="IT13" i="5"/>
  <c r="IT14" i="5"/>
  <c r="IS3" i="5"/>
  <c r="IS4" i="5"/>
  <c r="IS5" i="5"/>
  <c r="IS6" i="5"/>
  <c r="IS7" i="5"/>
  <c r="IS8" i="5"/>
  <c r="IS9" i="5"/>
  <c r="IS10" i="5"/>
  <c r="IS11" i="5"/>
  <c r="IS12" i="5"/>
  <c r="IS13" i="5"/>
  <c r="IS14" i="5"/>
  <c r="IS2" i="5"/>
  <c r="IU2" i="5" l="1"/>
  <c r="J23" i="13" l="1"/>
</calcChain>
</file>

<file path=xl/comments1.xml><?xml version="1.0" encoding="utf-8"?>
<comments xmlns="http://schemas.openxmlformats.org/spreadsheetml/2006/main">
  <authors>
    <author>Kurt Van Oproy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Kurt Van Oproy:</t>
        </r>
        <r>
          <rPr>
            <sz val="9"/>
            <color indexed="81"/>
            <rFont val="Tahoma"/>
            <family val="2"/>
          </rPr>
          <t xml:space="preserve">
million cubic metres</t>
        </r>
      </text>
    </comment>
  </commentList>
</comments>
</file>

<file path=xl/comments2.xml><?xml version="1.0" encoding="utf-8"?>
<comments xmlns="http://schemas.openxmlformats.org/spreadsheetml/2006/main">
  <authors>
    <author>Kurt Van Oproy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Kurt Van Oproy:</t>
        </r>
        <r>
          <rPr>
            <sz val="9"/>
            <color indexed="81"/>
            <rFont val="Tahoma"/>
            <family val="2"/>
          </rPr>
          <t xml:space="preserve">
Flächengröße des Waldes nach Bundesländern
Stand 20. September 2021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Kurt Van Oproy:</t>
        </r>
        <r>
          <rPr>
            <sz val="9"/>
            <color indexed="81"/>
            <rFont val="Tahoma"/>
            <charset val="1"/>
          </rPr>
          <t xml:space="preserve">
324 M3/ ha to m3 
or to km2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Kurt Van Oproy:</t>
        </r>
        <r>
          <rPr>
            <sz val="9"/>
            <color indexed="81"/>
            <rFont val="Tahoma"/>
            <charset val="1"/>
          </rPr>
          <t xml:space="preserve">
increase in Berlin forest area  seems to come from Brandenburg +- 16000 hectares</t>
        </r>
      </text>
    </comment>
  </commentList>
</comments>
</file>

<file path=xl/connections.xml><?xml version="1.0" encoding="utf-8"?>
<connections xmlns="http://schemas.openxmlformats.org/spreadsheetml/2006/main">
  <connection id="1" name="holzeinschlag_entwicklung" type="6" refreshedVersion="5" background="1" saveData="1">
    <textPr codePage="65001" sourceFile="C:\Users\Kurt\Downloads\holzeinschlag_entwicklung.csv" tab="0" semicolon="1">
      <textFields count="4">
        <textField/>
        <textField/>
        <textField/>
        <textField/>
      </textFields>
    </textPr>
  </connection>
  <connection id="2" keepAlive="1" name="ThisWorkbookDataModel" description="Gegevens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Excess Green index etc.xlsx!Tabel_TREES" type="102" refreshedVersion="5" minRefreshableVersion="5">
    <extLst>
      <ext xmlns:x15="http://schemas.microsoft.com/office/spreadsheetml/2010/11/main" uri="{DE250136-89BD-433C-8126-D09CA5730AF9}">
        <x15:connection id="Tabel_TREES-38298f1f-4d6d-4a54-a970-abce4821fc89">
          <x15:rangePr sourceName="_xlcn.WorksheetConnection_ExcessGreenindexetc.xlsxTabel_TREES"/>
        </x15:connection>
      </ext>
    </extLst>
  </connection>
  <connection id="4" name="WorksheetConnection_Excess Green index etc.xlsx!Tabel_XSGR" type="102" refreshedVersion="5" minRefreshableVersion="5">
    <extLst>
      <ext xmlns:x15="http://schemas.microsoft.com/office/spreadsheetml/2010/11/main" uri="{DE250136-89BD-433C-8126-D09CA5730AF9}">
        <x15:connection id="Tabel_XSGR-8be79db3-7f94-4f4b-a096-efca2836db84">
          <x15:rangePr sourceName="_xlcn.WorksheetConnection_ExcessGreenindexetc.xlsxTabel_XSGR"/>
        </x15:connection>
      </ext>
    </extLst>
  </connection>
</connections>
</file>

<file path=xl/sharedStrings.xml><?xml version="1.0" encoding="utf-8"?>
<sst xmlns="http://schemas.openxmlformats.org/spreadsheetml/2006/main" count="405" uniqueCount="333">
  <si>
    <t>Name</t>
  </si>
  <si>
    <t>Nohnerbach</t>
  </si>
  <si>
    <t>Vischelbach</t>
  </si>
  <si>
    <t>Liersbach</t>
  </si>
  <si>
    <t>Ansbach</t>
  </si>
  <si>
    <t>Staffelbach</t>
  </si>
  <si>
    <t>Wirftbach</t>
  </si>
  <si>
    <t>Dennbach</t>
  </si>
  <si>
    <t>Weidenbach</t>
  </si>
  <si>
    <t>Adenauerbach</t>
  </si>
  <si>
    <t>Upper Ahr</t>
  </si>
  <si>
    <t>Sahrbach</t>
  </si>
  <si>
    <t>Armuthsbach</t>
  </si>
  <si>
    <t>Trierbach</t>
  </si>
  <si>
    <t>NVDI_0</t>
  </si>
  <si>
    <t>NVDI_1</t>
  </si>
  <si>
    <t>NVDI_2</t>
  </si>
  <si>
    <t>NVDI_3</t>
  </si>
  <si>
    <t>NVDI_4</t>
  </si>
  <si>
    <t>NVDI_5</t>
  </si>
  <si>
    <t>NVDI_6</t>
  </si>
  <si>
    <t>NVDI_7</t>
  </si>
  <si>
    <t>NVDI_8</t>
  </si>
  <si>
    <t>NVDI_9</t>
  </si>
  <si>
    <t>NVDI_10</t>
  </si>
  <si>
    <t>NVDI_11</t>
  </si>
  <si>
    <t>NVDI_12</t>
  </si>
  <si>
    <t>NVDI_13</t>
  </si>
  <si>
    <t>NVDI_14</t>
  </si>
  <si>
    <t>NVDI_15</t>
  </si>
  <si>
    <t>NVDI_16</t>
  </si>
  <si>
    <t>NVDI_17</t>
  </si>
  <si>
    <t>NVDI_18</t>
  </si>
  <si>
    <t>NVDI_19</t>
  </si>
  <si>
    <t>NVDI_20</t>
  </si>
  <si>
    <t>NVDI_21</t>
  </si>
  <si>
    <t>NVDI_22</t>
  </si>
  <si>
    <t>NVDI_23</t>
  </si>
  <si>
    <t>NVDI_24</t>
  </si>
  <si>
    <t>NVDI_25</t>
  </si>
  <si>
    <t>NVDI_26</t>
  </si>
  <si>
    <t>NVDI_27</t>
  </si>
  <si>
    <t>NVDI_28</t>
  </si>
  <si>
    <t>NVDI_29</t>
  </si>
  <si>
    <t>NVDI_30</t>
  </si>
  <si>
    <t>NVDI_31</t>
  </si>
  <si>
    <t>NVDI_32</t>
  </si>
  <si>
    <t>NVDI_33</t>
  </si>
  <si>
    <t>NVDI_34</t>
  </si>
  <si>
    <t>NVDI_35</t>
  </si>
  <si>
    <t>NVDI_36</t>
  </si>
  <si>
    <t>NVDI_37</t>
  </si>
  <si>
    <t>NVDI_38</t>
  </si>
  <si>
    <t>NVDI_39</t>
  </si>
  <si>
    <t>NVDI_40</t>
  </si>
  <si>
    <t>NVDI_41</t>
  </si>
  <si>
    <t>NVDI_42</t>
  </si>
  <si>
    <t>NVDI_43</t>
  </si>
  <si>
    <t>NVDI_44</t>
  </si>
  <si>
    <t>NVDI_45</t>
  </si>
  <si>
    <t>NVDI_46</t>
  </si>
  <si>
    <t>NVDI_47</t>
  </si>
  <si>
    <t>NVDI_48</t>
  </si>
  <si>
    <t>NVDI_49</t>
  </si>
  <si>
    <t>NVDI_50</t>
  </si>
  <si>
    <t>NVDI_51</t>
  </si>
  <si>
    <t>NVDI_52</t>
  </si>
  <si>
    <t>NVDI_53</t>
  </si>
  <si>
    <t>NVDI_54</t>
  </si>
  <si>
    <t>NVDI_55</t>
  </si>
  <si>
    <t>NVDI_56</t>
  </si>
  <si>
    <t>NVDI_57</t>
  </si>
  <si>
    <t>NVDI_58</t>
  </si>
  <si>
    <t>NVDI_59</t>
  </si>
  <si>
    <t>NVDI_60</t>
  </si>
  <si>
    <t>NVDI_61</t>
  </si>
  <si>
    <t>NVDI_62</t>
  </si>
  <si>
    <t>NVDI_63</t>
  </si>
  <si>
    <t>NVDI_64</t>
  </si>
  <si>
    <t>NVDI_65</t>
  </si>
  <si>
    <t>NVDI_66</t>
  </si>
  <si>
    <t>NVDI_67</t>
  </si>
  <si>
    <t>NVDI_68</t>
  </si>
  <si>
    <t>NVDI_69</t>
  </si>
  <si>
    <t>NVDI_70</t>
  </si>
  <si>
    <t>NVDI_71</t>
  </si>
  <si>
    <t>NVDI_72</t>
  </si>
  <si>
    <t>NVDI_73</t>
  </si>
  <si>
    <t>NVDI_74</t>
  </si>
  <si>
    <t>NVDI_75</t>
  </si>
  <si>
    <t>NVDI_76</t>
  </si>
  <si>
    <t>NVDI_77</t>
  </si>
  <si>
    <t>NVDI_78</t>
  </si>
  <si>
    <t>NVDI_79</t>
  </si>
  <si>
    <t>NVDI_80</t>
  </si>
  <si>
    <t>NVDI_81</t>
  </si>
  <si>
    <t>NVDI_82</t>
  </si>
  <si>
    <t>NVDI_83</t>
  </si>
  <si>
    <t>NVDI_84</t>
  </si>
  <si>
    <t>NVDI_85</t>
  </si>
  <si>
    <t>NVDI_86</t>
  </si>
  <si>
    <t>NVDI_87</t>
  </si>
  <si>
    <t>NVDI_88</t>
  </si>
  <si>
    <t>NVDI_89</t>
  </si>
  <si>
    <t>NVDI_90</t>
  </si>
  <si>
    <t>NVDI_91</t>
  </si>
  <si>
    <t>NVDI_92</t>
  </si>
  <si>
    <t>NVDI_93</t>
  </si>
  <si>
    <t>NVDI_94</t>
  </si>
  <si>
    <t>NVDI_95</t>
  </si>
  <si>
    <t>NVDI_96</t>
  </si>
  <si>
    <t>NVDI_97</t>
  </si>
  <si>
    <t>NVDI_98</t>
  </si>
  <si>
    <t>NVDI_99</t>
  </si>
  <si>
    <t>NVDI_100</t>
  </si>
  <si>
    <t>NVDI_101</t>
  </si>
  <si>
    <t>NVDI_102</t>
  </si>
  <si>
    <t>NVDI_103</t>
  </si>
  <si>
    <t>NVDI_104</t>
  </si>
  <si>
    <t>NVDI_105</t>
  </si>
  <si>
    <t>NVDI_106</t>
  </si>
  <si>
    <t>NVDI_107</t>
  </si>
  <si>
    <t>NVDI_108</t>
  </si>
  <si>
    <t>NVDI_109</t>
  </si>
  <si>
    <t>NVDI_110</t>
  </si>
  <si>
    <t>NVDI_111</t>
  </si>
  <si>
    <t>NVDI_112</t>
  </si>
  <si>
    <t>NVDI_113</t>
  </si>
  <si>
    <t>NVDI_114</t>
  </si>
  <si>
    <t>NVDI_115</t>
  </si>
  <si>
    <t>NVDI_116</t>
  </si>
  <si>
    <t>NVDI_117</t>
  </si>
  <si>
    <t>NVDI_118</t>
  </si>
  <si>
    <t>NVDI_119</t>
  </si>
  <si>
    <t>NVDI_120</t>
  </si>
  <si>
    <t>NVDI_121</t>
  </si>
  <si>
    <t>NVDI_122</t>
  </si>
  <si>
    <t>NVDI_123</t>
  </si>
  <si>
    <t>NVDI_124</t>
  </si>
  <si>
    <t>NVDI_125</t>
  </si>
  <si>
    <t>NVDI_126</t>
  </si>
  <si>
    <t>NVDI_127</t>
  </si>
  <si>
    <t>NVDI_128</t>
  </si>
  <si>
    <t>NVDI_129</t>
  </si>
  <si>
    <t>NVDI_130</t>
  </si>
  <si>
    <t>NVDI_131</t>
  </si>
  <si>
    <t>NVDI_132</t>
  </si>
  <si>
    <t>NVDI_133</t>
  </si>
  <si>
    <t>NVDI_134</t>
  </si>
  <si>
    <t>NVDI_135</t>
  </si>
  <si>
    <t>NVDI_136</t>
  </si>
  <si>
    <t>NVDI_137</t>
  </si>
  <si>
    <t>NVDI_138</t>
  </si>
  <si>
    <t>NVDI_139</t>
  </si>
  <si>
    <t>NVDI_140</t>
  </si>
  <si>
    <t>NVDI_141</t>
  </si>
  <si>
    <t>NVDI_142</t>
  </si>
  <si>
    <t>NVDI_143</t>
  </si>
  <si>
    <t>NVDI_144</t>
  </si>
  <si>
    <t>NVDI_145</t>
  </si>
  <si>
    <t>NVDI_146</t>
  </si>
  <si>
    <t>NVDI_147</t>
  </si>
  <si>
    <t>NVDI_148</t>
  </si>
  <si>
    <t>NVDI_149</t>
  </si>
  <si>
    <t>NVDI_150</t>
  </si>
  <si>
    <t>NVDI_151</t>
  </si>
  <si>
    <t>NVDI_152</t>
  </si>
  <si>
    <t>NVDI_153</t>
  </si>
  <si>
    <t>NVDI_154</t>
  </si>
  <si>
    <t>NVDI_155</t>
  </si>
  <si>
    <t>NVDI_156</t>
  </si>
  <si>
    <t>NVDI_157</t>
  </si>
  <si>
    <t>NVDI_158</t>
  </si>
  <si>
    <t>NVDI_159</t>
  </si>
  <si>
    <t>NVDI_160</t>
  </si>
  <si>
    <t>NVDI_161</t>
  </si>
  <si>
    <t>NVDI_162</t>
  </si>
  <si>
    <t>NVDI_163</t>
  </si>
  <si>
    <t>NVDI_164</t>
  </si>
  <si>
    <t>NVDI_165</t>
  </si>
  <si>
    <t>NVDI_166</t>
  </si>
  <si>
    <t>NVDI_167</t>
  </si>
  <si>
    <t>NVDI_168</t>
  </si>
  <si>
    <t>NVDI_169</t>
  </si>
  <si>
    <t>NVDI_170</t>
  </si>
  <si>
    <t>NVDI_171</t>
  </si>
  <si>
    <t>NVDI_172</t>
  </si>
  <si>
    <t>NVDI_173</t>
  </si>
  <si>
    <t>NVDI_174</t>
  </si>
  <si>
    <t>NVDI_175</t>
  </si>
  <si>
    <t>NVDI_176</t>
  </si>
  <si>
    <t>NVDI_177</t>
  </si>
  <si>
    <t>NVDI_178</t>
  </si>
  <si>
    <t>NVDI_179</t>
  </si>
  <si>
    <t>NVDI_180</t>
  </si>
  <si>
    <t>NVDI_181</t>
  </si>
  <si>
    <t>NVDI_182</t>
  </si>
  <si>
    <t>NVDI_183</t>
  </si>
  <si>
    <t>NVDI_184</t>
  </si>
  <si>
    <t>NVDI_185</t>
  </si>
  <si>
    <t>NVDI_186</t>
  </si>
  <si>
    <t>NVDI_187</t>
  </si>
  <si>
    <t>NVDI_188</t>
  </si>
  <si>
    <t>NVDI_189</t>
  </si>
  <si>
    <t>NVDI_190</t>
  </si>
  <si>
    <t>NVDI_191</t>
  </si>
  <si>
    <t>NVDI_192</t>
  </si>
  <si>
    <t>NVDI_193</t>
  </si>
  <si>
    <t>NVDI_194</t>
  </si>
  <si>
    <t>NVDI_195</t>
  </si>
  <si>
    <t>NVDI_196</t>
  </si>
  <si>
    <t>NVDI_197</t>
  </si>
  <si>
    <t>NVDI_198</t>
  </si>
  <si>
    <t>NVDI_199</t>
  </si>
  <si>
    <t>NVDI_200</t>
  </si>
  <si>
    <t>NVDI_201</t>
  </si>
  <si>
    <t>NVDI_202</t>
  </si>
  <si>
    <t>NVDI_203</t>
  </si>
  <si>
    <t>NVDI_204</t>
  </si>
  <si>
    <t>NVDI_205</t>
  </si>
  <si>
    <t>NVDI_206</t>
  </si>
  <si>
    <t>NVDI_207</t>
  </si>
  <si>
    <t>NVDI_208</t>
  </si>
  <si>
    <t>NVDI_209</t>
  </si>
  <si>
    <t>NVDI_210</t>
  </si>
  <si>
    <t>NVDI_211</t>
  </si>
  <si>
    <t>NVDI_212</t>
  </si>
  <si>
    <t>NVDI_213</t>
  </si>
  <si>
    <t>NVDI_214</t>
  </si>
  <si>
    <t>NVDI_215</t>
  </si>
  <si>
    <t>NVDI_216</t>
  </si>
  <si>
    <t>NVDI_217</t>
  </si>
  <si>
    <t>NVDI_218</t>
  </si>
  <si>
    <t>NVDI_219</t>
  </si>
  <si>
    <t>NVDI_220</t>
  </si>
  <si>
    <t>NVDI_221</t>
  </si>
  <si>
    <t>NVDI_222</t>
  </si>
  <si>
    <t>NVDI_223</t>
  </si>
  <si>
    <t>NVDI_224</t>
  </si>
  <si>
    <t>NVDI_225</t>
  </si>
  <si>
    <t>NVDI_226</t>
  </si>
  <si>
    <t>NVDI_227</t>
  </si>
  <si>
    <t>NVDI_228</t>
  </si>
  <si>
    <t>NVDI_229</t>
  </si>
  <si>
    <t>NVDI_230</t>
  </si>
  <si>
    <t>NVDI_231</t>
  </si>
  <si>
    <t>NVDI_232</t>
  </si>
  <si>
    <t>NVDI_233</t>
  </si>
  <si>
    <t>NVDI_234</t>
  </si>
  <si>
    <t>NVDI_235</t>
  </si>
  <si>
    <t>NVDI_236</t>
  </si>
  <si>
    <t>NVDI_237</t>
  </si>
  <si>
    <t>NVDI_238</t>
  </si>
  <si>
    <t>NVDI_239</t>
  </si>
  <si>
    <t>NVDI_240</t>
  </si>
  <si>
    <t>NVDI_241</t>
  </si>
  <si>
    <t>NVDI_242</t>
  </si>
  <si>
    <t>NVDI_243</t>
  </si>
  <si>
    <t>NVDI_244</t>
  </si>
  <si>
    <t>NVDI_245</t>
  </si>
  <si>
    <t>NVDI_246</t>
  </si>
  <si>
    <t>NVDI_247</t>
  </si>
  <si>
    <t>NVDI_248</t>
  </si>
  <si>
    <t>NVDI_249</t>
  </si>
  <si>
    <t>NVDI_250</t>
  </si>
  <si>
    <t>som</t>
  </si>
  <si>
    <t>mean</t>
  </si>
  <si>
    <t>Timber cutting causes</t>
  </si>
  <si>
    <t>Total</t>
  </si>
  <si>
    <t>Insects</t>
  </si>
  <si>
    <t>Oak and Red Oak</t>
  </si>
  <si>
    <t>Beech and other deciduous wood</t>
  </si>
  <si>
    <t>Pine and larch</t>
  </si>
  <si>
    <t>Spruce, fir, douglas fir and other coniferous wood</t>
  </si>
  <si>
    <t>Drought</t>
  </si>
  <si>
    <t>1,000 m³ excluding bark</t>
  </si>
  <si>
    <t>Woodtype</t>
  </si>
  <si>
    <t>Wind_Storm</t>
  </si>
  <si>
    <t>Snow_Fragrance</t>
  </si>
  <si>
    <t>German State</t>
  </si>
  <si>
    <t>Year</t>
  </si>
  <si>
    <t>Oak</t>
  </si>
  <si>
    <t>Spruce, fir,douglas fir and other coniferous wood</t>
  </si>
  <si>
    <t>Beech and other deciduous woods</t>
  </si>
  <si>
    <t>Germany</t>
  </si>
  <si>
    <t>Rheinland-Pfalz</t>
  </si>
  <si>
    <t>Timber cutting according to types of timber 2019/2020</t>
  </si>
  <si>
    <t>Nordrhein-Westfalen</t>
  </si>
  <si>
    <t>Insects_pct</t>
  </si>
  <si>
    <t>Other_causes_of_logging_damaged_timber</t>
  </si>
  <si>
    <t>conifer_pct</t>
  </si>
  <si>
    <t>Jahr</t>
  </si>
  <si>
    <t>Timber_logged</t>
  </si>
  <si>
    <t>Damaged_timber_logged</t>
  </si>
  <si>
    <t>nr</t>
  </si>
  <si>
    <t>Timber cutting according to types of timber 2019/2020, extended with new data</t>
  </si>
  <si>
    <t>Hessen</t>
  </si>
  <si>
    <t>Niedersachsen</t>
  </si>
  <si>
    <t>Mecklenburg-Vorpommern</t>
  </si>
  <si>
    <t>Baden-Württemberg</t>
  </si>
  <si>
    <t>Bayern</t>
  </si>
  <si>
    <t>Saarland</t>
  </si>
  <si>
    <t>Sachsen</t>
  </si>
  <si>
    <t>Sachsen-Anhalt</t>
  </si>
  <si>
    <t>Schleswig-Holstein</t>
  </si>
  <si>
    <t>Thüringen</t>
  </si>
  <si>
    <t>Bremen</t>
  </si>
  <si>
    <t>Hamburg</t>
  </si>
  <si>
    <t>Bundesland</t>
  </si>
  <si>
    <t>Bodenfläche</t>
  </si>
  <si>
    <t>insgesamt</t>
  </si>
  <si>
    <t>Waldfläche</t>
  </si>
  <si>
    <t>Anteil der</t>
  </si>
  <si>
    <t>Waldfläche an</t>
  </si>
  <si>
    <t>der Bodenfläche</t>
  </si>
  <si>
    <t>Hektar</t>
  </si>
  <si>
    <t>%</t>
  </si>
  <si>
    <t>Bodenfläche2016</t>
  </si>
  <si>
    <t>Waldfläche2016</t>
  </si>
  <si>
    <t>Forest_PCT2016</t>
  </si>
  <si>
    <t>Bodenfläche2020</t>
  </si>
  <si>
    <t>Forest_PCT2020</t>
  </si>
  <si>
    <t>Waldfläche2020</t>
  </si>
  <si>
    <t>Berlin</t>
  </si>
  <si>
    <t>Brandenburg</t>
  </si>
  <si>
    <t>Flächengröße des Waldes nach Bundesländern
Stand 20. September 2021</t>
  </si>
  <si>
    <t>Forest_area_2022_ha</t>
  </si>
  <si>
    <t>Forest_PCT2022</t>
  </si>
  <si>
    <t>Forest_area_PCT_diff</t>
  </si>
  <si>
    <t>Forest_area_ABSOLUTE_diff_2020_2022</t>
  </si>
  <si>
    <t>Forest_area_PCTpoint_diff</t>
  </si>
  <si>
    <t>2020</t>
  </si>
  <si>
    <t>TimberVolume_Difference2020_2022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</si>
</sst>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/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165" fontId="0" fillId="0" borderId="0" xfId="0" applyNumberForma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vertical="center" wrapText="1"/>
    </xf>
    <xf numFmtId="165" fontId="0" fillId="2" borderId="0" xfId="0" applyNumberFormat="1" applyFill="1"/>
    <xf numFmtId="16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NVDI!$C$1:$IR$1</c:f>
              <c:strCache>
                <c:ptCount val="250"/>
                <c:pt idx="0">
                  <c:v>NVDI_1</c:v>
                </c:pt>
                <c:pt idx="1">
                  <c:v>NVDI_2</c:v>
                </c:pt>
                <c:pt idx="2">
                  <c:v>NVDI_3</c:v>
                </c:pt>
                <c:pt idx="3">
                  <c:v>NVDI_4</c:v>
                </c:pt>
                <c:pt idx="4">
                  <c:v>NVDI_5</c:v>
                </c:pt>
                <c:pt idx="5">
                  <c:v>NVDI_6</c:v>
                </c:pt>
                <c:pt idx="6">
                  <c:v>NVDI_7</c:v>
                </c:pt>
                <c:pt idx="7">
                  <c:v>NVDI_8</c:v>
                </c:pt>
                <c:pt idx="8">
                  <c:v>NVDI_9</c:v>
                </c:pt>
                <c:pt idx="9">
                  <c:v>NVDI_10</c:v>
                </c:pt>
                <c:pt idx="10">
                  <c:v>NVDI_11</c:v>
                </c:pt>
                <c:pt idx="11">
                  <c:v>NVDI_12</c:v>
                </c:pt>
                <c:pt idx="12">
                  <c:v>NVDI_13</c:v>
                </c:pt>
                <c:pt idx="13">
                  <c:v>NVDI_14</c:v>
                </c:pt>
                <c:pt idx="14">
                  <c:v>NVDI_15</c:v>
                </c:pt>
                <c:pt idx="15">
                  <c:v>NVDI_16</c:v>
                </c:pt>
                <c:pt idx="16">
                  <c:v>NVDI_17</c:v>
                </c:pt>
                <c:pt idx="17">
                  <c:v>NVDI_18</c:v>
                </c:pt>
                <c:pt idx="18">
                  <c:v>NVDI_19</c:v>
                </c:pt>
                <c:pt idx="19">
                  <c:v>NVDI_20</c:v>
                </c:pt>
                <c:pt idx="20">
                  <c:v>NVDI_21</c:v>
                </c:pt>
                <c:pt idx="21">
                  <c:v>NVDI_22</c:v>
                </c:pt>
                <c:pt idx="22">
                  <c:v>NVDI_23</c:v>
                </c:pt>
                <c:pt idx="23">
                  <c:v>NVDI_24</c:v>
                </c:pt>
                <c:pt idx="24">
                  <c:v>NVDI_25</c:v>
                </c:pt>
                <c:pt idx="25">
                  <c:v>NVDI_26</c:v>
                </c:pt>
                <c:pt idx="26">
                  <c:v>NVDI_27</c:v>
                </c:pt>
                <c:pt idx="27">
                  <c:v>NVDI_28</c:v>
                </c:pt>
                <c:pt idx="28">
                  <c:v>NVDI_29</c:v>
                </c:pt>
                <c:pt idx="29">
                  <c:v>NVDI_30</c:v>
                </c:pt>
                <c:pt idx="30">
                  <c:v>NVDI_31</c:v>
                </c:pt>
                <c:pt idx="31">
                  <c:v>NVDI_32</c:v>
                </c:pt>
                <c:pt idx="32">
                  <c:v>NVDI_33</c:v>
                </c:pt>
                <c:pt idx="33">
                  <c:v>NVDI_34</c:v>
                </c:pt>
                <c:pt idx="34">
                  <c:v>NVDI_35</c:v>
                </c:pt>
                <c:pt idx="35">
                  <c:v>NVDI_36</c:v>
                </c:pt>
                <c:pt idx="36">
                  <c:v>NVDI_37</c:v>
                </c:pt>
                <c:pt idx="37">
                  <c:v>NVDI_38</c:v>
                </c:pt>
                <c:pt idx="38">
                  <c:v>NVDI_39</c:v>
                </c:pt>
                <c:pt idx="39">
                  <c:v>NVDI_40</c:v>
                </c:pt>
                <c:pt idx="40">
                  <c:v>NVDI_41</c:v>
                </c:pt>
                <c:pt idx="41">
                  <c:v>NVDI_42</c:v>
                </c:pt>
                <c:pt idx="42">
                  <c:v>NVDI_43</c:v>
                </c:pt>
                <c:pt idx="43">
                  <c:v>NVDI_44</c:v>
                </c:pt>
                <c:pt idx="44">
                  <c:v>NVDI_45</c:v>
                </c:pt>
                <c:pt idx="45">
                  <c:v>NVDI_46</c:v>
                </c:pt>
                <c:pt idx="46">
                  <c:v>NVDI_47</c:v>
                </c:pt>
                <c:pt idx="47">
                  <c:v>NVDI_48</c:v>
                </c:pt>
                <c:pt idx="48">
                  <c:v>NVDI_49</c:v>
                </c:pt>
                <c:pt idx="49">
                  <c:v>NVDI_50</c:v>
                </c:pt>
                <c:pt idx="50">
                  <c:v>NVDI_51</c:v>
                </c:pt>
                <c:pt idx="51">
                  <c:v>NVDI_52</c:v>
                </c:pt>
                <c:pt idx="52">
                  <c:v>NVDI_53</c:v>
                </c:pt>
                <c:pt idx="53">
                  <c:v>NVDI_54</c:v>
                </c:pt>
                <c:pt idx="54">
                  <c:v>NVDI_55</c:v>
                </c:pt>
                <c:pt idx="55">
                  <c:v>NVDI_56</c:v>
                </c:pt>
                <c:pt idx="56">
                  <c:v>NVDI_57</c:v>
                </c:pt>
                <c:pt idx="57">
                  <c:v>NVDI_58</c:v>
                </c:pt>
                <c:pt idx="58">
                  <c:v>NVDI_59</c:v>
                </c:pt>
                <c:pt idx="59">
                  <c:v>NVDI_60</c:v>
                </c:pt>
                <c:pt idx="60">
                  <c:v>NVDI_61</c:v>
                </c:pt>
                <c:pt idx="61">
                  <c:v>NVDI_62</c:v>
                </c:pt>
                <c:pt idx="62">
                  <c:v>NVDI_63</c:v>
                </c:pt>
                <c:pt idx="63">
                  <c:v>NVDI_64</c:v>
                </c:pt>
                <c:pt idx="64">
                  <c:v>NVDI_65</c:v>
                </c:pt>
                <c:pt idx="65">
                  <c:v>NVDI_66</c:v>
                </c:pt>
                <c:pt idx="66">
                  <c:v>NVDI_67</c:v>
                </c:pt>
                <c:pt idx="67">
                  <c:v>NVDI_68</c:v>
                </c:pt>
                <c:pt idx="68">
                  <c:v>NVDI_69</c:v>
                </c:pt>
                <c:pt idx="69">
                  <c:v>NVDI_70</c:v>
                </c:pt>
                <c:pt idx="70">
                  <c:v>NVDI_71</c:v>
                </c:pt>
                <c:pt idx="71">
                  <c:v>NVDI_72</c:v>
                </c:pt>
                <c:pt idx="72">
                  <c:v>NVDI_73</c:v>
                </c:pt>
                <c:pt idx="73">
                  <c:v>NVDI_74</c:v>
                </c:pt>
                <c:pt idx="74">
                  <c:v>NVDI_75</c:v>
                </c:pt>
                <c:pt idx="75">
                  <c:v>NVDI_76</c:v>
                </c:pt>
                <c:pt idx="76">
                  <c:v>NVDI_77</c:v>
                </c:pt>
                <c:pt idx="77">
                  <c:v>NVDI_78</c:v>
                </c:pt>
                <c:pt idx="78">
                  <c:v>NVDI_79</c:v>
                </c:pt>
                <c:pt idx="79">
                  <c:v>NVDI_80</c:v>
                </c:pt>
                <c:pt idx="80">
                  <c:v>NVDI_81</c:v>
                </c:pt>
                <c:pt idx="81">
                  <c:v>NVDI_82</c:v>
                </c:pt>
                <c:pt idx="82">
                  <c:v>NVDI_83</c:v>
                </c:pt>
                <c:pt idx="83">
                  <c:v>NVDI_84</c:v>
                </c:pt>
                <c:pt idx="84">
                  <c:v>NVDI_85</c:v>
                </c:pt>
                <c:pt idx="85">
                  <c:v>NVDI_86</c:v>
                </c:pt>
                <c:pt idx="86">
                  <c:v>NVDI_87</c:v>
                </c:pt>
                <c:pt idx="87">
                  <c:v>NVDI_88</c:v>
                </c:pt>
                <c:pt idx="88">
                  <c:v>NVDI_89</c:v>
                </c:pt>
                <c:pt idx="89">
                  <c:v>NVDI_90</c:v>
                </c:pt>
                <c:pt idx="90">
                  <c:v>NVDI_91</c:v>
                </c:pt>
                <c:pt idx="91">
                  <c:v>NVDI_92</c:v>
                </c:pt>
                <c:pt idx="92">
                  <c:v>NVDI_93</c:v>
                </c:pt>
                <c:pt idx="93">
                  <c:v>NVDI_94</c:v>
                </c:pt>
                <c:pt idx="94">
                  <c:v>NVDI_95</c:v>
                </c:pt>
                <c:pt idx="95">
                  <c:v>NVDI_96</c:v>
                </c:pt>
                <c:pt idx="96">
                  <c:v>NVDI_97</c:v>
                </c:pt>
                <c:pt idx="97">
                  <c:v>NVDI_98</c:v>
                </c:pt>
                <c:pt idx="98">
                  <c:v>NVDI_99</c:v>
                </c:pt>
                <c:pt idx="99">
                  <c:v>NVDI_100</c:v>
                </c:pt>
                <c:pt idx="100">
                  <c:v>NVDI_101</c:v>
                </c:pt>
                <c:pt idx="101">
                  <c:v>NVDI_102</c:v>
                </c:pt>
                <c:pt idx="102">
                  <c:v>NVDI_103</c:v>
                </c:pt>
                <c:pt idx="103">
                  <c:v>NVDI_104</c:v>
                </c:pt>
                <c:pt idx="104">
                  <c:v>NVDI_105</c:v>
                </c:pt>
                <c:pt idx="105">
                  <c:v>NVDI_106</c:v>
                </c:pt>
                <c:pt idx="106">
                  <c:v>NVDI_107</c:v>
                </c:pt>
                <c:pt idx="107">
                  <c:v>NVDI_108</c:v>
                </c:pt>
                <c:pt idx="108">
                  <c:v>NVDI_109</c:v>
                </c:pt>
                <c:pt idx="109">
                  <c:v>NVDI_110</c:v>
                </c:pt>
                <c:pt idx="110">
                  <c:v>NVDI_111</c:v>
                </c:pt>
                <c:pt idx="111">
                  <c:v>NVDI_112</c:v>
                </c:pt>
                <c:pt idx="112">
                  <c:v>NVDI_113</c:v>
                </c:pt>
                <c:pt idx="113">
                  <c:v>NVDI_114</c:v>
                </c:pt>
                <c:pt idx="114">
                  <c:v>NVDI_115</c:v>
                </c:pt>
                <c:pt idx="115">
                  <c:v>NVDI_116</c:v>
                </c:pt>
                <c:pt idx="116">
                  <c:v>NVDI_117</c:v>
                </c:pt>
                <c:pt idx="117">
                  <c:v>NVDI_118</c:v>
                </c:pt>
                <c:pt idx="118">
                  <c:v>NVDI_119</c:v>
                </c:pt>
                <c:pt idx="119">
                  <c:v>NVDI_120</c:v>
                </c:pt>
                <c:pt idx="120">
                  <c:v>NVDI_121</c:v>
                </c:pt>
                <c:pt idx="121">
                  <c:v>NVDI_122</c:v>
                </c:pt>
                <c:pt idx="122">
                  <c:v>NVDI_123</c:v>
                </c:pt>
                <c:pt idx="123">
                  <c:v>NVDI_124</c:v>
                </c:pt>
                <c:pt idx="124">
                  <c:v>NVDI_125</c:v>
                </c:pt>
                <c:pt idx="125">
                  <c:v>NVDI_126</c:v>
                </c:pt>
                <c:pt idx="126">
                  <c:v>NVDI_127</c:v>
                </c:pt>
                <c:pt idx="127">
                  <c:v>NVDI_128</c:v>
                </c:pt>
                <c:pt idx="128">
                  <c:v>NVDI_129</c:v>
                </c:pt>
                <c:pt idx="129">
                  <c:v>NVDI_130</c:v>
                </c:pt>
                <c:pt idx="130">
                  <c:v>NVDI_131</c:v>
                </c:pt>
                <c:pt idx="131">
                  <c:v>NVDI_132</c:v>
                </c:pt>
                <c:pt idx="132">
                  <c:v>NVDI_133</c:v>
                </c:pt>
                <c:pt idx="133">
                  <c:v>NVDI_134</c:v>
                </c:pt>
                <c:pt idx="134">
                  <c:v>NVDI_135</c:v>
                </c:pt>
                <c:pt idx="135">
                  <c:v>NVDI_136</c:v>
                </c:pt>
                <c:pt idx="136">
                  <c:v>NVDI_137</c:v>
                </c:pt>
                <c:pt idx="137">
                  <c:v>NVDI_138</c:v>
                </c:pt>
                <c:pt idx="138">
                  <c:v>NVDI_139</c:v>
                </c:pt>
                <c:pt idx="139">
                  <c:v>NVDI_140</c:v>
                </c:pt>
                <c:pt idx="140">
                  <c:v>NVDI_141</c:v>
                </c:pt>
                <c:pt idx="141">
                  <c:v>NVDI_142</c:v>
                </c:pt>
                <c:pt idx="142">
                  <c:v>NVDI_143</c:v>
                </c:pt>
                <c:pt idx="143">
                  <c:v>NVDI_144</c:v>
                </c:pt>
                <c:pt idx="144">
                  <c:v>NVDI_145</c:v>
                </c:pt>
                <c:pt idx="145">
                  <c:v>NVDI_146</c:v>
                </c:pt>
                <c:pt idx="146">
                  <c:v>NVDI_147</c:v>
                </c:pt>
                <c:pt idx="147">
                  <c:v>NVDI_148</c:v>
                </c:pt>
                <c:pt idx="148">
                  <c:v>NVDI_149</c:v>
                </c:pt>
                <c:pt idx="149">
                  <c:v>NVDI_150</c:v>
                </c:pt>
                <c:pt idx="150">
                  <c:v>NVDI_151</c:v>
                </c:pt>
                <c:pt idx="151">
                  <c:v>NVDI_152</c:v>
                </c:pt>
                <c:pt idx="152">
                  <c:v>NVDI_153</c:v>
                </c:pt>
                <c:pt idx="153">
                  <c:v>NVDI_154</c:v>
                </c:pt>
                <c:pt idx="154">
                  <c:v>NVDI_155</c:v>
                </c:pt>
                <c:pt idx="155">
                  <c:v>NVDI_156</c:v>
                </c:pt>
                <c:pt idx="156">
                  <c:v>NVDI_157</c:v>
                </c:pt>
                <c:pt idx="157">
                  <c:v>NVDI_158</c:v>
                </c:pt>
                <c:pt idx="158">
                  <c:v>NVDI_159</c:v>
                </c:pt>
                <c:pt idx="159">
                  <c:v>NVDI_160</c:v>
                </c:pt>
                <c:pt idx="160">
                  <c:v>NVDI_161</c:v>
                </c:pt>
                <c:pt idx="161">
                  <c:v>NVDI_162</c:v>
                </c:pt>
                <c:pt idx="162">
                  <c:v>NVDI_163</c:v>
                </c:pt>
                <c:pt idx="163">
                  <c:v>NVDI_164</c:v>
                </c:pt>
                <c:pt idx="164">
                  <c:v>NVDI_165</c:v>
                </c:pt>
                <c:pt idx="165">
                  <c:v>NVDI_166</c:v>
                </c:pt>
                <c:pt idx="166">
                  <c:v>NVDI_167</c:v>
                </c:pt>
                <c:pt idx="167">
                  <c:v>NVDI_168</c:v>
                </c:pt>
                <c:pt idx="168">
                  <c:v>NVDI_169</c:v>
                </c:pt>
                <c:pt idx="169">
                  <c:v>NVDI_170</c:v>
                </c:pt>
                <c:pt idx="170">
                  <c:v>NVDI_171</c:v>
                </c:pt>
                <c:pt idx="171">
                  <c:v>NVDI_172</c:v>
                </c:pt>
                <c:pt idx="172">
                  <c:v>NVDI_173</c:v>
                </c:pt>
                <c:pt idx="173">
                  <c:v>NVDI_174</c:v>
                </c:pt>
                <c:pt idx="174">
                  <c:v>NVDI_175</c:v>
                </c:pt>
                <c:pt idx="175">
                  <c:v>NVDI_176</c:v>
                </c:pt>
                <c:pt idx="176">
                  <c:v>NVDI_177</c:v>
                </c:pt>
                <c:pt idx="177">
                  <c:v>NVDI_178</c:v>
                </c:pt>
                <c:pt idx="178">
                  <c:v>NVDI_179</c:v>
                </c:pt>
                <c:pt idx="179">
                  <c:v>NVDI_180</c:v>
                </c:pt>
                <c:pt idx="180">
                  <c:v>NVDI_181</c:v>
                </c:pt>
                <c:pt idx="181">
                  <c:v>NVDI_182</c:v>
                </c:pt>
                <c:pt idx="182">
                  <c:v>NVDI_183</c:v>
                </c:pt>
                <c:pt idx="183">
                  <c:v>NVDI_184</c:v>
                </c:pt>
                <c:pt idx="184">
                  <c:v>NVDI_185</c:v>
                </c:pt>
                <c:pt idx="185">
                  <c:v>NVDI_186</c:v>
                </c:pt>
                <c:pt idx="186">
                  <c:v>NVDI_187</c:v>
                </c:pt>
                <c:pt idx="187">
                  <c:v>NVDI_188</c:v>
                </c:pt>
                <c:pt idx="188">
                  <c:v>NVDI_189</c:v>
                </c:pt>
                <c:pt idx="189">
                  <c:v>NVDI_190</c:v>
                </c:pt>
                <c:pt idx="190">
                  <c:v>NVDI_191</c:v>
                </c:pt>
                <c:pt idx="191">
                  <c:v>NVDI_192</c:v>
                </c:pt>
                <c:pt idx="192">
                  <c:v>NVDI_193</c:v>
                </c:pt>
                <c:pt idx="193">
                  <c:v>NVDI_194</c:v>
                </c:pt>
                <c:pt idx="194">
                  <c:v>NVDI_195</c:v>
                </c:pt>
                <c:pt idx="195">
                  <c:v>NVDI_196</c:v>
                </c:pt>
                <c:pt idx="196">
                  <c:v>NVDI_197</c:v>
                </c:pt>
                <c:pt idx="197">
                  <c:v>NVDI_198</c:v>
                </c:pt>
                <c:pt idx="198">
                  <c:v>NVDI_199</c:v>
                </c:pt>
                <c:pt idx="199">
                  <c:v>NVDI_200</c:v>
                </c:pt>
                <c:pt idx="200">
                  <c:v>NVDI_201</c:v>
                </c:pt>
                <c:pt idx="201">
                  <c:v>NVDI_202</c:v>
                </c:pt>
                <c:pt idx="202">
                  <c:v>NVDI_203</c:v>
                </c:pt>
                <c:pt idx="203">
                  <c:v>NVDI_204</c:v>
                </c:pt>
                <c:pt idx="204">
                  <c:v>NVDI_205</c:v>
                </c:pt>
                <c:pt idx="205">
                  <c:v>NVDI_206</c:v>
                </c:pt>
                <c:pt idx="206">
                  <c:v>NVDI_207</c:v>
                </c:pt>
                <c:pt idx="207">
                  <c:v>NVDI_208</c:v>
                </c:pt>
                <c:pt idx="208">
                  <c:v>NVDI_209</c:v>
                </c:pt>
                <c:pt idx="209">
                  <c:v>NVDI_210</c:v>
                </c:pt>
                <c:pt idx="210">
                  <c:v>NVDI_211</c:v>
                </c:pt>
                <c:pt idx="211">
                  <c:v>NVDI_212</c:v>
                </c:pt>
                <c:pt idx="212">
                  <c:v>NVDI_213</c:v>
                </c:pt>
                <c:pt idx="213">
                  <c:v>NVDI_214</c:v>
                </c:pt>
                <c:pt idx="214">
                  <c:v>NVDI_215</c:v>
                </c:pt>
                <c:pt idx="215">
                  <c:v>NVDI_216</c:v>
                </c:pt>
                <c:pt idx="216">
                  <c:v>NVDI_217</c:v>
                </c:pt>
                <c:pt idx="217">
                  <c:v>NVDI_218</c:v>
                </c:pt>
                <c:pt idx="218">
                  <c:v>NVDI_219</c:v>
                </c:pt>
                <c:pt idx="219">
                  <c:v>NVDI_220</c:v>
                </c:pt>
                <c:pt idx="220">
                  <c:v>NVDI_221</c:v>
                </c:pt>
                <c:pt idx="221">
                  <c:v>NVDI_222</c:v>
                </c:pt>
                <c:pt idx="222">
                  <c:v>NVDI_223</c:v>
                </c:pt>
                <c:pt idx="223">
                  <c:v>NVDI_224</c:v>
                </c:pt>
                <c:pt idx="224">
                  <c:v>NVDI_225</c:v>
                </c:pt>
                <c:pt idx="225">
                  <c:v>NVDI_226</c:v>
                </c:pt>
                <c:pt idx="226">
                  <c:v>NVDI_227</c:v>
                </c:pt>
                <c:pt idx="227">
                  <c:v>NVDI_228</c:v>
                </c:pt>
                <c:pt idx="228">
                  <c:v>NVDI_229</c:v>
                </c:pt>
                <c:pt idx="229">
                  <c:v>NVDI_230</c:v>
                </c:pt>
                <c:pt idx="230">
                  <c:v>NVDI_231</c:v>
                </c:pt>
                <c:pt idx="231">
                  <c:v>NVDI_232</c:v>
                </c:pt>
                <c:pt idx="232">
                  <c:v>NVDI_233</c:v>
                </c:pt>
                <c:pt idx="233">
                  <c:v>NVDI_234</c:v>
                </c:pt>
                <c:pt idx="234">
                  <c:v>NVDI_235</c:v>
                </c:pt>
                <c:pt idx="235">
                  <c:v>NVDI_236</c:v>
                </c:pt>
                <c:pt idx="236">
                  <c:v>NVDI_237</c:v>
                </c:pt>
                <c:pt idx="237">
                  <c:v>NVDI_238</c:v>
                </c:pt>
                <c:pt idx="238">
                  <c:v>NVDI_239</c:v>
                </c:pt>
                <c:pt idx="239">
                  <c:v>NVDI_240</c:v>
                </c:pt>
                <c:pt idx="240">
                  <c:v>NVDI_241</c:v>
                </c:pt>
                <c:pt idx="241">
                  <c:v>NVDI_242</c:v>
                </c:pt>
                <c:pt idx="242">
                  <c:v>NVDI_243</c:v>
                </c:pt>
                <c:pt idx="243">
                  <c:v>NVDI_244</c:v>
                </c:pt>
                <c:pt idx="244">
                  <c:v>NVDI_245</c:v>
                </c:pt>
                <c:pt idx="245">
                  <c:v>NVDI_246</c:v>
                </c:pt>
                <c:pt idx="246">
                  <c:v>NVDI_247</c:v>
                </c:pt>
                <c:pt idx="247">
                  <c:v>NVDI_248</c:v>
                </c:pt>
                <c:pt idx="248">
                  <c:v>NVDI_249</c:v>
                </c:pt>
                <c:pt idx="249">
                  <c:v>NVDI_250</c:v>
                </c:pt>
              </c:strCache>
            </c:strRef>
          </c:xVal>
          <c:yVal>
            <c:numRef>
              <c:f>NVDI!$C$2:$IR$2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10</c:v>
                </c:pt>
                <c:pt idx="18">
                  <c:v>4</c:v>
                </c:pt>
                <c:pt idx="19">
                  <c:v>15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  <c:pt idx="23">
                  <c:v>17</c:v>
                </c:pt>
                <c:pt idx="24">
                  <c:v>13</c:v>
                </c:pt>
                <c:pt idx="25">
                  <c:v>9</c:v>
                </c:pt>
                <c:pt idx="26">
                  <c:v>10</c:v>
                </c:pt>
                <c:pt idx="27">
                  <c:v>18</c:v>
                </c:pt>
                <c:pt idx="28">
                  <c:v>21</c:v>
                </c:pt>
                <c:pt idx="29">
                  <c:v>9</c:v>
                </c:pt>
                <c:pt idx="30">
                  <c:v>12</c:v>
                </c:pt>
                <c:pt idx="31">
                  <c:v>18</c:v>
                </c:pt>
                <c:pt idx="32">
                  <c:v>14</c:v>
                </c:pt>
                <c:pt idx="33">
                  <c:v>19</c:v>
                </c:pt>
                <c:pt idx="34">
                  <c:v>27</c:v>
                </c:pt>
                <c:pt idx="35">
                  <c:v>26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46</c:v>
                </c:pt>
                <c:pt idx="42">
                  <c:v>31</c:v>
                </c:pt>
                <c:pt idx="43">
                  <c:v>35</c:v>
                </c:pt>
                <c:pt idx="44">
                  <c:v>36</c:v>
                </c:pt>
                <c:pt idx="45">
                  <c:v>53</c:v>
                </c:pt>
                <c:pt idx="46">
                  <c:v>34</c:v>
                </c:pt>
                <c:pt idx="47">
                  <c:v>46</c:v>
                </c:pt>
                <c:pt idx="48">
                  <c:v>49</c:v>
                </c:pt>
                <c:pt idx="49">
                  <c:v>44</c:v>
                </c:pt>
                <c:pt idx="50">
                  <c:v>47</c:v>
                </c:pt>
                <c:pt idx="51">
                  <c:v>56</c:v>
                </c:pt>
                <c:pt idx="52">
                  <c:v>55</c:v>
                </c:pt>
                <c:pt idx="53">
                  <c:v>58</c:v>
                </c:pt>
                <c:pt idx="54">
                  <c:v>54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61</c:v>
                </c:pt>
                <c:pt idx="59">
                  <c:v>60</c:v>
                </c:pt>
                <c:pt idx="60">
                  <c:v>56</c:v>
                </c:pt>
                <c:pt idx="61">
                  <c:v>68</c:v>
                </c:pt>
                <c:pt idx="62">
                  <c:v>79</c:v>
                </c:pt>
                <c:pt idx="63">
                  <c:v>96</c:v>
                </c:pt>
                <c:pt idx="64">
                  <c:v>115</c:v>
                </c:pt>
                <c:pt idx="65">
                  <c:v>141</c:v>
                </c:pt>
                <c:pt idx="66">
                  <c:v>170</c:v>
                </c:pt>
                <c:pt idx="67">
                  <c:v>168</c:v>
                </c:pt>
                <c:pt idx="68">
                  <c:v>167</c:v>
                </c:pt>
                <c:pt idx="69">
                  <c:v>161</c:v>
                </c:pt>
                <c:pt idx="70">
                  <c:v>119</c:v>
                </c:pt>
                <c:pt idx="71">
                  <c:v>117</c:v>
                </c:pt>
                <c:pt idx="72">
                  <c:v>117</c:v>
                </c:pt>
                <c:pt idx="73">
                  <c:v>96</c:v>
                </c:pt>
                <c:pt idx="74">
                  <c:v>122</c:v>
                </c:pt>
                <c:pt idx="75">
                  <c:v>107</c:v>
                </c:pt>
                <c:pt idx="76">
                  <c:v>86</c:v>
                </c:pt>
                <c:pt idx="77">
                  <c:v>117</c:v>
                </c:pt>
                <c:pt idx="78">
                  <c:v>105</c:v>
                </c:pt>
                <c:pt idx="79">
                  <c:v>89</c:v>
                </c:pt>
                <c:pt idx="80">
                  <c:v>90</c:v>
                </c:pt>
                <c:pt idx="81">
                  <c:v>112</c:v>
                </c:pt>
                <c:pt idx="82">
                  <c:v>113</c:v>
                </c:pt>
                <c:pt idx="83">
                  <c:v>112</c:v>
                </c:pt>
                <c:pt idx="84">
                  <c:v>108</c:v>
                </c:pt>
                <c:pt idx="85">
                  <c:v>133</c:v>
                </c:pt>
                <c:pt idx="86">
                  <c:v>119</c:v>
                </c:pt>
                <c:pt idx="87">
                  <c:v>142</c:v>
                </c:pt>
                <c:pt idx="88">
                  <c:v>155</c:v>
                </c:pt>
                <c:pt idx="89">
                  <c:v>157</c:v>
                </c:pt>
                <c:pt idx="90">
                  <c:v>170</c:v>
                </c:pt>
                <c:pt idx="91">
                  <c:v>165</c:v>
                </c:pt>
                <c:pt idx="92">
                  <c:v>197</c:v>
                </c:pt>
                <c:pt idx="93">
                  <c:v>170</c:v>
                </c:pt>
                <c:pt idx="94">
                  <c:v>182</c:v>
                </c:pt>
                <c:pt idx="95">
                  <c:v>190</c:v>
                </c:pt>
                <c:pt idx="96">
                  <c:v>185</c:v>
                </c:pt>
                <c:pt idx="97">
                  <c:v>211</c:v>
                </c:pt>
                <c:pt idx="98">
                  <c:v>226</c:v>
                </c:pt>
                <c:pt idx="99">
                  <c:v>198</c:v>
                </c:pt>
                <c:pt idx="100">
                  <c:v>249</c:v>
                </c:pt>
                <c:pt idx="101">
                  <c:v>261</c:v>
                </c:pt>
                <c:pt idx="102">
                  <c:v>259</c:v>
                </c:pt>
                <c:pt idx="103">
                  <c:v>286</c:v>
                </c:pt>
                <c:pt idx="104">
                  <c:v>281</c:v>
                </c:pt>
                <c:pt idx="105">
                  <c:v>318</c:v>
                </c:pt>
                <c:pt idx="106">
                  <c:v>330</c:v>
                </c:pt>
                <c:pt idx="107">
                  <c:v>330</c:v>
                </c:pt>
                <c:pt idx="108">
                  <c:v>341</c:v>
                </c:pt>
                <c:pt idx="109">
                  <c:v>331</c:v>
                </c:pt>
                <c:pt idx="110">
                  <c:v>336</c:v>
                </c:pt>
                <c:pt idx="111">
                  <c:v>408</c:v>
                </c:pt>
                <c:pt idx="112">
                  <c:v>472</c:v>
                </c:pt>
                <c:pt idx="113">
                  <c:v>465</c:v>
                </c:pt>
                <c:pt idx="114">
                  <c:v>496</c:v>
                </c:pt>
                <c:pt idx="115">
                  <c:v>493</c:v>
                </c:pt>
                <c:pt idx="116">
                  <c:v>500</c:v>
                </c:pt>
                <c:pt idx="117">
                  <c:v>545</c:v>
                </c:pt>
                <c:pt idx="118">
                  <c:v>532</c:v>
                </c:pt>
                <c:pt idx="119">
                  <c:v>552</c:v>
                </c:pt>
                <c:pt idx="120">
                  <c:v>584</c:v>
                </c:pt>
                <c:pt idx="121">
                  <c:v>551</c:v>
                </c:pt>
                <c:pt idx="122">
                  <c:v>586</c:v>
                </c:pt>
                <c:pt idx="123">
                  <c:v>614</c:v>
                </c:pt>
                <c:pt idx="124">
                  <c:v>585</c:v>
                </c:pt>
                <c:pt idx="125">
                  <c:v>572</c:v>
                </c:pt>
                <c:pt idx="126">
                  <c:v>595</c:v>
                </c:pt>
                <c:pt idx="127">
                  <c:v>578</c:v>
                </c:pt>
                <c:pt idx="128">
                  <c:v>595</c:v>
                </c:pt>
                <c:pt idx="129">
                  <c:v>595</c:v>
                </c:pt>
                <c:pt idx="130">
                  <c:v>575</c:v>
                </c:pt>
                <c:pt idx="131">
                  <c:v>632</c:v>
                </c:pt>
                <c:pt idx="132">
                  <c:v>575</c:v>
                </c:pt>
                <c:pt idx="133">
                  <c:v>639</c:v>
                </c:pt>
                <c:pt idx="134">
                  <c:v>635</c:v>
                </c:pt>
                <c:pt idx="135">
                  <c:v>614</c:v>
                </c:pt>
                <c:pt idx="136">
                  <c:v>582</c:v>
                </c:pt>
                <c:pt idx="137">
                  <c:v>631</c:v>
                </c:pt>
                <c:pt idx="138">
                  <c:v>602</c:v>
                </c:pt>
                <c:pt idx="139">
                  <c:v>612</c:v>
                </c:pt>
                <c:pt idx="140">
                  <c:v>624</c:v>
                </c:pt>
                <c:pt idx="141">
                  <c:v>627</c:v>
                </c:pt>
                <c:pt idx="142">
                  <c:v>654</c:v>
                </c:pt>
                <c:pt idx="143">
                  <c:v>602</c:v>
                </c:pt>
                <c:pt idx="144">
                  <c:v>569</c:v>
                </c:pt>
                <c:pt idx="145">
                  <c:v>575</c:v>
                </c:pt>
                <c:pt idx="146">
                  <c:v>595</c:v>
                </c:pt>
                <c:pt idx="147">
                  <c:v>620</c:v>
                </c:pt>
                <c:pt idx="148">
                  <c:v>626</c:v>
                </c:pt>
                <c:pt idx="149">
                  <c:v>642</c:v>
                </c:pt>
                <c:pt idx="150">
                  <c:v>643</c:v>
                </c:pt>
                <c:pt idx="151">
                  <c:v>616</c:v>
                </c:pt>
                <c:pt idx="152">
                  <c:v>600</c:v>
                </c:pt>
                <c:pt idx="153">
                  <c:v>644</c:v>
                </c:pt>
                <c:pt idx="154">
                  <c:v>619</c:v>
                </c:pt>
                <c:pt idx="155">
                  <c:v>588</c:v>
                </c:pt>
                <c:pt idx="156">
                  <c:v>595</c:v>
                </c:pt>
                <c:pt idx="157">
                  <c:v>600</c:v>
                </c:pt>
                <c:pt idx="158">
                  <c:v>594</c:v>
                </c:pt>
                <c:pt idx="159">
                  <c:v>635</c:v>
                </c:pt>
                <c:pt idx="160">
                  <c:v>610</c:v>
                </c:pt>
                <c:pt idx="161">
                  <c:v>642</c:v>
                </c:pt>
                <c:pt idx="162">
                  <c:v>637</c:v>
                </c:pt>
                <c:pt idx="163">
                  <c:v>683</c:v>
                </c:pt>
                <c:pt idx="164">
                  <c:v>647</c:v>
                </c:pt>
                <c:pt idx="165">
                  <c:v>648</c:v>
                </c:pt>
                <c:pt idx="166">
                  <c:v>653</c:v>
                </c:pt>
                <c:pt idx="167">
                  <c:v>730</c:v>
                </c:pt>
                <c:pt idx="168">
                  <c:v>745</c:v>
                </c:pt>
                <c:pt idx="169">
                  <c:v>680</c:v>
                </c:pt>
                <c:pt idx="170">
                  <c:v>667</c:v>
                </c:pt>
                <c:pt idx="171">
                  <c:v>710</c:v>
                </c:pt>
                <c:pt idx="172">
                  <c:v>721</c:v>
                </c:pt>
                <c:pt idx="173">
                  <c:v>773</c:v>
                </c:pt>
                <c:pt idx="174">
                  <c:v>800</c:v>
                </c:pt>
                <c:pt idx="175">
                  <c:v>744</c:v>
                </c:pt>
                <c:pt idx="176">
                  <c:v>800</c:v>
                </c:pt>
                <c:pt idx="177">
                  <c:v>790</c:v>
                </c:pt>
                <c:pt idx="178">
                  <c:v>803</c:v>
                </c:pt>
                <c:pt idx="179">
                  <c:v>798</c:v>
                </c:pt>
                <c:pt idx="180">
                  <c:v>901</c:v>
                </c:pt>
                <c:pt idx="181">
                  <c:v>898</c:v>
                </c:pt>
                <c:pt idx="182">
                  <c:v>876</c:v>
                </c:pt>
                <c:pt idx="183">
                  <c:v>919</c:v>
                </c:pt>
                <c:pt idx="184">
                  <c:v>946</c:v>
                </c:pt>
                <c:pt idx="185">
                  <c:v>978</c:v>
                </c:pt>
                <c:pt idx="186">
                  <c:v>986</c:v>
                </c:pt>
                <c:pt idx="187">
                  <c:v>988</c:v>
                </c:pt>
                <c:pt idx="188">
                  <c:v>1107</c:v>
                </c:pt>
                <c:pt idx="189">
                  <c:v>1120</c:v>
                </c:pt>
                <c:pt idx="190">
                  <c:v>1176</c:v>
                </c:pt>
                <c:pt idx="191">
                  <c:v>1209</c:v>
                </c:pt>
                <c:pt idx="192">
                  <c:v>1246</c:v>
                </c:pt>
                <c:pt idx="193">
                  <c:v>1308</c:v>
                </c:pt>
                <c:pt idx="194">
                  <c:v>1303</c:v>
                </c:pt>
                <c:pt idx="195">
                  <c:v>1486</c:v>
                </c:pt>
                <c:pt idx="196">
                  <c:v>1488</c:v>
                </c:pt>
                <c:pt idx="197">
                  <c:v>1484</c:v>
                </c:pt>
                <c:pt idx="198">
                  <c:v>1579</c:v>
                </c:pt>
                <c:pt idx="199">
                  <c:v>1649</c:v>
                </c:pt>
                <c:pt idx="200">
                  <c:v>1835</c:v>
                </c:pt>
                <c:pt idx="201">
                  <c:v>2027</c:v>
                </c:pt>
                <c:pt idx="202">
                  <c:v>2080</c:v>
                </c:pt>
                <c:pt idx="203">
                  <c:v>2340</c:v>
                </c:pt>
                <c:pt idx="204">
                  <c:v>2536</c:v>
                </c:pt>
                <c:pt idx="205">
                  <c:v>2734</c:v>
                </c:pt>
                <c:pt idx="206">
                  <c:v>3070</c:v>
                </c:pt>
                <c:pt idx="207">
                  <c:v>3307</c:v>
                </c:pt>
                <c:pt idx="208">
                  <c:v>3718</c:v>
                </c:pt>
                <c:pt idx="209">
                  <c:v>4210</c:v>
                </c:pt>
                <c:pt idx="210">
                  <c:v>4730</c:v>
                </c:pt>
                <c:pt idx="211">
                  <c:v>5154</c:v>
                </c:pt>
                <c:pt idx="212">
                  <c:v>5771</c:v>
                </c:pt>
                <c:pt idx="213">
                  <c:v>6596</c:v>
                </c:pt>
                <c:pt idx="214">
                  <c:v>7279</c:v>
                </c:pt>
                <c:pt idx="215">
                  <c:v>7986</c:v>
                </c:pt>
                <c:pt idx="216">
                  <c:v>8881</c:v>
                </c:pt>
                <c:pt idx="217">
                  <c:v>9634</c:v>
                </c:pt>
                <c:pt idx="218">
                  <c:v>10471</c:v>
                </c:pt>
                <c:pt idx="219">
                  <c:v>11224</c:v>
                </c:pt>
                <c:pt idx="220">
                  <c:v>12402</c:v>
                </c:pt>
                <c:pt idx="221">
                  <c:v>13300</c:v>
                </c:pt>
                <c:pt idx="222">
                  <c:v>14199</c:v>
                </c:pt>
                <c:pt idx="223">
                  <c:v>15030</c:v>
                </c:pt>
                <c:pt idx="224">
                  <c:v>15715</c:v>
                </c:pt>
                <c:pt idx="225">
                  <c:v>16444</c:v>
                </c:pt>
                <c:pt idx="226">
                  <c:v>17039</c:v>
                </c:pt>
                <c:pt idx="227">
                  <c:v>17941</c:v>
                </c:pt>
                <c:pt idx="228">
                  <c:v>18290</c:v>
                </c:pt>
                <c:pt idx="229">
                  <c:v>18797</c:v>
                </c:pt>
                <c:pt idx="230">
                  <c:v>19004</c:v>
                </c:pt>
                <c:pt idx="231">
                  <c:v>19606</c:v>
                </c:pt>
                <c:pt idx="232">
                  <c:v>19692</c:v>
                </c:pt>
                <c:pt idx="233">
                  <c:v>19702</c:v>
                </c:pt>
                <c:pt idx="234">
                  <c:v>19414</c:v>
                </c:pt>
                <c:pt idx="235">
                  <c:v>19387</c:v>
                </c:pt>
                <c:pt idx="236">
                  <c:v>18948</c:v>
                </c:pt>
                <c:pt idx="237">
                  <c:v>17948</c:v>
                </c:pt>
                <c:pt idx="238">
                  <c:v>17061</c:v>
                </c:pt>
                <c:pt idx="239">
                  <c:v>15630</c:v>
                </c:pt>
                <c:pt idx="240">
                  <c:v>13632</c:v>
                </c:pt>
                <c:pt idx="241">
                  <c:v>10994</c:v>
                </c:pt>
                <c:pt idx="242">
                  <c:v>7859</c:v>
                </c:pt>
                <c:pt idx="243">
                  <c:v>4581</c:v>
                </c:pt>
                <c:pt idx="244">
                  <c:v>2302</c:v>
                </c:pt>
                <c:pt idx="245">
                  <c:v>923</c:v>
                </c:pt>
                <c:pt idx="246">
                  <c:v>357</c:v>
                </c:pt>
                <c:pt idx="247">
                  <c:v>102</c:v>
                </c:pt>
                <c:pt idx="248">
                  <c:v>28</c:v>
                </c:pt>
                <c:pt idx="24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NVDI!$A$8</c:f>
              <c:strCache>
                <c:ptCount val="1"/>
                <c:pt idx="0">
                  <c:v>Sahrbach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NVDI!$C$1:$IR$1</c:f>
              <c:strCache>
                <c:ptCount val="250"/>
                <c:pt idx="0">
                  <c:v>NVDI_1</c:v>
                </c:pt>
                <c:pt idx="1">
                  <c:v>NVDI_2</c:v>
                </c:pt>
                <c:pt idx="2">
                  <c:v>NVDI_3</c:v>
                </c:pt>
                <c:pt idx="3">
                  <c:v>NVDI_4</c:v>
                </c:pt>
                <c:pt idx="4">
                  <c:v>NVDI_5</c:v>
                </c:pt>
                <c:pt idx="5">
                  <c:v>NVDI_6</c:v>
                </c:pt>
                <c:pt idx="6">
                  <c:v>NVDI_7</c:v>
                </c:pt>
                <c:pt idx="7">
                  <c:v>NVDI_8</c:v>
                </c:pt>
                <c:pt idx="8">
                  <c:v>NVDI_9</c:v>
                </c:pt>
                <c:pt idx="9">
                  <c:v>NVDI_10</c:v>
                </c:pt>
                <c:pt idx="10">
                  <c:v>NVDI_11</c:v>
                </c:pt>
                <c:pt idx="11">
                  <c:v>NVDI_12</c:v>
                </c:pt>
                <c:pt idx="12">
                  <c:v>NVDI_13</c:v>
                </c:pt>
                <c:pt idx="13">
                  <c:v>NVDI_14</c:v>
                </c:pt>
                <c:pt idx="14">
                  <c:v>NVDI_15</c:v>
                </c:pt>
                <c:pt idx="15">
                  <c:v>NVDI_16</c:v>
                </c:pt>
                <c:pt idx="16">
                  <c:v>NVDI_17</c:v>
                </c:pt>
                <c:pt idx="17">
                  <c:v>NVDI_18</c:v>
                </c:pt>
                <c:pt idx="18">
                  <c:v>NVDI_19</c:v>
                </c:pt>
                <c:pt idx="19">
                  <c:v>NVDI_20</c:v>
                </c:pt>
                <c:pt idx="20">
                  <c:v>NVDI_21</c:v>
                </c:pt>
                <c:pt idx="21">
                  <c:v>NVDI_22</c:v>
                </c:pt>
                <c:pt idx="22">
                  <c:v>NVDI_23</c:v>
                </c:pt>
                <c:pt idx="23">
                  <c:v>NVDI_24</c:v>
                </c:pt>
                <c:pt idx="24">
                  <c:v>NVDI_25</c:v>
                </c:pt>
                <c:pt idx="25">
                  <c:v>NVDI_26</c:v>
                </c:pt>
                <c:pt idx="26">
                  <c:v>NVDI_27</c:v>
                </c:pt>
                <c:pt idx="27">
                  <c:v>NVDI_28</c:v>
                </c:pt>
                <c:pt idx="28">
                  <c:v>NVDI_29</c:v>
                </c:pt>
                <c:pt idx="29">
                  <c:v>NVDI_30</c:v>
                </c:pt>
                <c:pt idx="30">
                  <c:v>NVDI_31</c:v>
                </c:pt>
                <c:pt idx="31">
                  <c:v>NVDI_32</c:v>
                </c:pt>
                <c:pt idx="32">
                  <c:v>NVDI_33</c:v>
                </c:pt>
                <c:pt idx="33">
                  <c:v>NVDI_34</c:v>
                </c:pt>
                <c:pt idx="34">
                  <c:v>NVDI_35</c:v>
                </c:pt>
                <c:pt idx="35">
                  <c:v>NVDI_36</c:v>
                </c:pt>
                <c:pt idx="36">
                  <c:v>NVDI_37</c:v>
                </c:pt>
                <c:pt idx="37">
                  <c:v>NVDI_38</c:v>
                </c:pt>
                <c:pt idx="38">
                  <c:v>NVDI_39</c:v>
                </c:pt>
                <c:pt idx="39">
                  <c:v>NVDI_40</c:v>
                </c:pt>
                <c:pt idx="40">
                  <c:v>NVDI_41</c:v>
                </c:pt>
                <c:pt idx="41">
                  <c:v>NVDI_42</c:v>
                </c:pt>
                <c:pt idx="42">
                  <c:v>NVDI_43</c:v>
                </c:pt>
                <c:pt idx="43">
                  <c:v>NVDI_44</c:v>
                </c:pt>
                <c:pt idx="44">
                  <c:v>NVDI_45</c:v>
                </c:pt>
                <c:pt idx="45">
                  <c:v>NVDI_46</c:v>
                </c:pt>
                <c:pt idx="46">
                  <c:v>NVDI_47</c:v>
                </c:pt>
                <c:pt idx="47">
                  <c:v>NVDI_48</c:v>
                </c:pt>
                <c:pt idx="48">
                  <c:v>NVDI_49</c:v>
                </c:pt>
                <c:pt idx="49">
                  <c:v>NVDI_50</c:v>
                </c:pt>
                <c:pt idx="50">
                  <c:v>NVDI_51</c:v>
                </c:pt>
                <c:pt idx="51">
                  <c:v>NVDI_52</c:v>
                </c:pt>
                <c:pt idx="52">
                  <c:v>NVDI_53</c:v>
                </c:pt>
                <c:pt idx="53">
                  <c:v>NVDI_54</c:v>
                </c:pt>
                <c:pt idx="54">
                  <c:v>NVDI_55</c:v>
                </c:pt>
                <c:pt idx="55">
                  <c:v>NVDI_56</c:v>
                </c:pt>
                <c:pt idx="56">
                  <c:v>NVDI_57</c:v>
                </c:pt>
                <c:pt idx="57">
                  <c:v>NVDI_58</c:v>
                </c:pt>
                <c:pt idx="58">
                  <c:v>NVDI_59</c:v>
                </c:pt>
                <c:pt idx="59">
                  <c:v>NVDI_60</c:v>
                </c:pt>
                <c:pt idx="60">
                  <c:v>NVDI_61</c:v>
                </c:pt>
                <c:pt idx="61">
                  <c:v>NVDI_62</c:v>
                </c:pt>
                <c:pt idx="62">
                  <c:v>NVDI_63</c:v>
                </c:pt>
                <c:pt idx="63">
                  <c:v>NVDI_64</c:v>
                </c:pt>
                <c:pt idx="64">
                  <c:v>NVDI_65</c:v>
                </c:pt>
                <c:pt idx="65">
                  <c:v>NVDI_66</c:v>
                </c:pt>
                <c:pt idx="66">
                  <c:v>NVDI_67</c:v>
                </c:pt>
                <c:pt idx="67">
                  <c:v>NVDI_68</c:v>
                </c:pt>
                <c:pt idx="68">
                  <c:v>NVDI_69</c:v>
                </c:pt>
                <c:pt idx="69">
                  <c:v>NVDI_70</c:v>
                </c:pt>
                <c:pt idx="70">
                  <c:v>NVDI_71</c:v>
                </c:pt>
                <c:pt idx="71">
                  <c:v>NVDI_72</c:v>
                </c:pt>
                <c:pt idx="72">
                  <c:v>NVDI_73</c:v>
                </c:pt>
                <c:pt idx="73">
                  <c:v>NVDI_74</c:v>
                </c:pt>
                <c:pt idx="74">
                  <c:v>NVDI_75</c:v>
                </c:pt>
                <c:pt idx="75">
                  <c:v>NVDI_76</c:v>
                </c:pt>
                <c:pt idx="76">
                  <c:v>NVDI_77</c:v>
                </c:pt>
                <c:pt idx="77">
                  <c:v>NVDI_78</c:v>
                </c:pt>
                <c:pt idx="78">
                  <c:v>NVDI_79</c:v>
                </c:pt>
                <c:pt idx="79">
                  <c:v>NVDI_80</c:v>
                </c:pt>
                <c:pt idx="80">
                  <c:v>NVDI_81</c:v>
                </c:pt>
                <c:pt idx="81">
                  <c:v>NVDI_82</c:v>
                </c:pt>
                <c:pt idx="82">
                  <c:v>NVDI_83</c:v>
                </c:pt>
                <c:pt idx="83">
                  <c:v>NVDI_84</c:v>
                </c:pt>
                <c:pt idx="84">
                  <c:v>NVDI_85</c:v>
                </c:pt>
                <c:pt idx="85">
                  <c:v>NVDI_86</c:v>
                </c:pt>
                <c:pt idx="86">
                  <c:v>NVDI_87</c:v>
                </c:pt>
                <c:pt idx="87">
                  <c:v>NVDI_88</c:v>
                </c:pt>
                <c:pt idx="88">
                  <c:v>NVDI_89</c:v>
                </c:pt>
                <c:pt idx="89">
                  <c:v>NVDI_90</c:v>
                </c:pt>
                <c:pt idx="90">
                  <c:v>NVDI_91</c:v>
                </c:pt>
                <c:pt idx="91">
                  <c:v>NVDI_92</c:v>
                </c:pt>
                <c:pt idx="92">
                  <c:v>NVDI_93</c:v>
                </c:pt>
                <c:pt idx="93">
                  <c:v>NVDI_94</c:v>
                </c:pt>
                <c:pt idx="94">
                  <c:v>NVDI_95</c:v>
                </c:pt>
                <c:pt idx="95">
                  <c:v>NVDI_96</c:v>
                </c:pt>
                <c:pt idx="96">
                  <c:v>NVDI_97</c:v>
                </c:pt>
                <c:pt idx="97">
                  <c:v>NVDI_98</c:v>
                </c:pt>
                <c:pt idx="98">
                  <c:v>NVDI_99</c:v>
                </c:pt>
                <c:pt idx="99">
                  <c:v>NVDI_100</c:v>
                </c:pt>
                <c:pt idx="100">
                  <c:v>NVDI_101</c:v>
                </c:pt>
                <c:pt idx="101">
                  <c:v>NVDI_102</c:v>
                </c:pt>
                <c:pt idx="102">
                  <c:v>NVDI_103</c:v>
                </c:pt>
                <c:pt idx="103">
                  <c:v>NVDI_104</c:v>
                </c:pt>
                <c:pt idx="104">
                  <c:v>NVDI_105</c:v>
                </c:pt>
                <c:pt idx="105">
                  <c:v>NVDI_106</c:v>
                </c:pt>
                <c:pt idx="106">
                  <c:v>NVDI_107</c:v>
                </c:pt>
                <c:pt idx="107">
                  <c:v>NVDI_108</c:v>
                </c:pt>
                <c:pt idx="108">
                  <c:v>NVDI_109</c:v>
                </c:pt>
                <c:pt idx="109">
                  <c:v>NVDI_110</c:v>
                </c:pt>
                <c:pt idx="110">
                  <c:v>NVDI_111</c:v>
                </c:pt>
                <c:pt idx="111">
                  <c:v>NVDI_112</c:v>
                </c:pt>
                <c:pt idx="112">
                  <c:v>NVDI_113</c:v>
                </c:pt>
                <c:pt idx="113">
                  <c:v>NVDI_114</c:v>
                </c:pt>
                <c:pt idx="114">
                  <c:v>NVDI_115</c:v>
                </c:pt>
                <c:pt idx="115">
                  <c:v>NVDI_116</c:v>
                </c:pt>
                <c:pt idx="116">
                  <c:v>NVDI_117</c:v>
                </c:pt>
                <c:pt idx="117">
                  <c:v>NVDI_118</c:v>
                </c:pt>
                <c:pt idx="118">
                  <c:v>NVDI_119</c:v>
                </c:pt>
                <c:pt idx="119">
                  <c:v>NVDI_120</c:v>
                </c:pt>
                <c:pt idx="120">
                  <c:v>NVDI_121</c:v>
                </c:pt>
                <c:pt idx="121">
                  <c:v>NVDI_122</c:v>
                </c:pt>
                <c:pt idx="122">
                  <c:v>NVDI_123</c:v>
                </c:pt>
                <c:pt idx="123">
                  <c:v>NVDI_124</c:v>
                </c:pt>
                <c:pt idx="124">
                  <c:v>NVDI_125</c:v>
                </c:pt>
                <c:pt idx="125">
                  <c:v>NVDI_126</c:v>
                </c:pt>
                <c:pt idx="126">
                  <c:v>NVDI_127</c:v>
                </c:pt>
                <c:pt idx="127">
                  <c:v>NVDI_128</c:v>
                </c:pt>
                <c:pt idx="128">
                  <c:v>NVDI_129</c:v>
                </c:pt>
                <c:pt idx="129">
                  <c:v>NVDI_130</c:v>
                </c:pt>
                <c:pt idx="130">
                  <c:v>NVDI_131</c:v>
                </c:pt>
                <c:pt idx="131">
                  <c:v>NVDI_132</c:v>
                </c:pt>
                <c:pt idx="132">
                  <c:v>NVDI_133</c:v>
                </c:pt>
                <c:pt idx="133">
                  <c:v>NVDI_134</c:v>
                </c:pt>
                <c:pt idx="134">
                  <c:v>NVDI_135</c:v>
                </c:pt>
                <c:pt idx="135">
                  <c:v>NVDI_136</c:v>
                </c:pt>
                <c:pt idx="136">
                  <c:v>NVDI_137</c:v>
                </c:pt>
                <c:pt idx="137">
                  <c:v>NVDI_138</c:v>
                </c:pt>
                <c:pt idx="138">
                  <c:v>NVDI_139</c:v>
                </c:pt>
                <c:pt idx="139">
                  <c:v>NVDI_140</c:v>
                </c:pt>
                <c:pt idx="140">
                  <c:v>NVDI_141</c:v>
                </c:pt>
                <c:pt idx="141">
                  <c:v>NVDI_142</c:v>
                </c:pt>
                <c:pt idx="142">
                  <c:v>NVDI_143</c:v>
                </c:pt>
                <c:pt idx="143">
                  <c:v>NVDI_144</c:v>
                </c:pt>
                <c:pt idx="144">
                  <c:v>NVDI_145</c:v>
                </c:pt>
                <c:pt idx="145">
                  <c:v>NVDI_146</c:v>
                </c:pt>
                <c:pt idx="146">
                  <c:v>NVDI_147</c:v>
                </c:pt>
                <c:pt idx="147">
                  <c:v>NVDI_148</c:v>
                </c:pt>
                <c:pt idx="148">
                  <c:v>NVDI_149</c:v>
                </c:pt>
                <c:pt idx="149">
                  <c:v>NVDI_150</c:v>
                </c:pt>
                <c:pt idx="150">
                  <c:v>NVDI_151</c:v>
                </c:pt>
                <c:pt idx="151">
                  <c:v>NVDI_152</c:v>
                </c:pt>
                <c:pt idx="152">
                  <c:v>NVDI_153</c:v>
                </c:pt>
                <c:pt idx="153">
                  <c:v>NVDI_154</c:v>
                </c:pt>
                <c:pt idx="154">
                  <c:v>NVDI_155</c:v>
                </c:pt>
                <c:pt idx="155">
                  <c:v>NVDI_156</c:v>
                </c:pt>
                <c:pt idx="156">
                  <c:v>NVDI_157</c:v>
                </c:pt>
                <c:pt idx="157">
                  <c:v>NVDI_158</c:v>
                </c:pt>
                <c:pt idx="158">
                  <c:v>NVDI_159</c:v>
                </c:pt>
                <c:pt idx="159">
                  <c:v>NVDI_160</c:v>
                </c:pt>
                <c:pt idx="160">
                  <c:v>NVDI_161</c:v>
                </c:pt>
                <c:pt idx="161">
                  <c:v>NVDI_162</c:v>
                </c:pt>
                <c:pt idx="162">
                  <c:v>NVDI_163</c:v>
                </c:pt>
                <c:pt idx="163">
                  <c:v>NVDI_164</c:v>
                </c:pt>
                <c:pt idx="164">
                  <c:v>NVDI_165</c:v>
                </c:pt>
                <c:pt idx="165">
                  <c:v>NVDI_166</c:v>
                </c:pt>
                <c:pt idx="166">
                  <c:v>NVDI_167</c:v>
                </c:pt>
                <c:pt idx="167">
                  <c:v>NVDI_168</c:v>
                </c:pt>
                <c:pt idx="168">
                  <c:v>NVDI_169</c:v>
                </c:pt>
                <c:pt idx="169">
                  <c:v>NVDI_170</c:v>
                </c:pt>
                <c:pt idx="170">
                  <c:v>NVDI_171</c:v>
                </c:pt>
                <c:pt idx="171">
                  <c:v>NVDI_172</c:v>
                </c:pt>
                <c:pt idx="172">
                  <c:v>NVDI_173</c:v>
                </c:pt>
                <c:pt idx="173">
                  <c:v>NVDI_174</c:v>
                </c:pt>
                <c:pt idx="174">
                  <c:v>NVDI_175</c:v>
                </c:pt>
                <c:pt idx="175">
                  <c:v>NVDI_176</c:v>
                </c:pt>
                <c:pt idx="176">
                  <c:v>NVDI_177</c:v>
                </c:pt>
                <c:pt idx="177">
                  <c:v>NVDI_178</c:v>
                </c:pt>
                <c:pt idx="178">
                  <c:v>NVDI_179</c:v>
                </c:pt>
                <c:pt idx="179">
                  <c:v>NVDI_180</c:v>
                </c:pt>
                <c:pt idx="180">
                  <c:v>NVDI_181</c:v>
                </c:pt>
                <c:pt idx="181">
                  <c:v>NVDI_182</c:v>
                </c:pt>
                <c:pt idx="182">
                  <c:v>NVDI_183</c:v>
                </c:pt>
                <c:pt idx="183">
                  <c:v>NVDI_184</c:v>
                </c:pt>
                <c:pt idx="184">
                  <c:v>NVDI_185</c:v>
                </c:pt>
                <c:pt idx="185">
                  <c:v>NVDI_186</c:v>
                </c:pt>
                <c:pt idx="186">
                  <c:v>NVDI_187</c:v>
                </c:pt>
                <c:pt idx="187">
                  <c:v>NVDI_188</c:v>
                </c:pt>
                <c:pt idx="188">
                  <c:v>NVDI_189</c:v>
                </c:pt>
                <c:pt idx="189">
                  <c:v>NVDI_190</c:v>
                </c:pt>
                <c:pt idx="190">
                  <c:v>NVDI_191</c:v>
                </c:pt>
                <c:pt idx="191">
                  <c:v>NVDI_192</c:v>
                </c:pt>
                <c:pt idx="192">
                  <c:v>NVDI_193</c:v>
                </c:pt>
                <c:pt idx="193">
                  <c:v>NVDI_194</c:v>
                </c:pt>
                <c:pt idx="194">
                  <c:v>NVDI_195</c:v>
                </c:pt>
                <c:pt idx="195">
                  <c:v>NVDI_196</c:v>
                </c:pt>
                <c:pt idx="196">
                  <c:v>NVDI_197</c:v>
                </c:pt>
                <c:pt idx="197">
                  <c:v>NVDI_198</c:v>
                </c:pt>
                <c:pt idx="198">
                  <c:v>NVDI_199</c:v>
                </c:pt>
                <c:pt idx="199">
                  <c:v>NVDI_200</c:v>
                </c:pt>
                <c:pt idx="200">
                  <c:v>NVDI_201</c:v>
                </c:pt>
                <c:pt idx="201">
                  <c:v>NVDI_202</c:v>
                </c:pt>
                <c:pt idx="202">
                  <c:v>NVDI_203</c:v>
                </c:pt>
                <c:pt idx="203">
                  <c:v>NVDI_204</c:v>
                </c:pt>
                <c:pt idx="204">
                  <c:v>NVDI_205</c:v>
                </c:pt>
                <c:pt idx="205">
                  <c:v>NVDI_206</c:v>
                </c:pt>
                <c:pt idx="206">
                  <c:v>NVDI_207</c:v>
                </c:pt>
                <c:pt idx="207">
                  <c:v>NVDI_208</c:v>
                </c:pt>
                <c:pt idx="208">
                  <c:v>NVDI_209</c:v>
                </c:pt>
                <c:pt idx="209">
                  <c:v>NVDI_210</c:v>
                </c:pt>
                <c:pt idx="210">
                  <c:v>NVDI_211</c:v>
                </c:pt>
                <c:pt idx="211">
                  <c:v>NVDI_212</c:v>
                </c:pt>
                <c:pt idx="212">
                  <c:v>NVDI_213</c:v>
                </c:pt>
                <c:pt idx="213">
                  <c:v>NVDI_214</c:v>
                </c:pt>
                <c:pt idx="214">
                  <c:v>NVDI_215</c:v>
                </c:pt>
                <c:pt idx="215">
                  <c:v>NVDI_216</c:v>
                </c:pt>
                <c:pt idx="216">
                  <c:v>NVDI_217</c:v>
                </c:pt>
                <c:pt idx="217">
                  <c:v>NVDI_218</c:v>
                </c:pt>
                <c:pt idx="218">
                  <c:v>NVDI_219</c:v>
                </c:pt>
                <c:pt idx="219">
                  <c:v>NVDI_220</c:v>
                </c:pt>
                <c:pt idx="220">
                  <c:v>NVDI_221</c:v>
                </c:pt>
                <c:pt idx="221">
                  <c:v>NVDI_222</c:v>
                </c:pt>
                <c:pt idx="222">
                  <c:v>NVDI_223</c:v>
                </c:pt>
                <c:pt idx="223">
                  <c:v>NVDI_224</c:v>
                </c:pt>
                <c:pt idx="224">
                  <c:v>NVDI_225</c:v>
                </c:pt>
                <c:pt idx="225">
                  <c:v>NVDI_226</c:v>
                </c:pt>
                <c:pt idx="226">
                  <c:v>NVDI_227</c:v>
                </c:pt>
                <c:pt idx="227">
                  <c:v>NVDI_228</c:v>
                </c:pt>
                <c:pt idx="228">
                  <c:v>NVDI_229</c:v>
                </c:pt>
                <c:pt idx="229">
                  <c:v>NVDI_230</c:v>
                </c:pt>
                <c:pt idx="230">
                  <c:v>NVDI_231</c:v>
                </c:pt>
                <c:pt idx="231">
                  <c:v>NVDI_232</c:v>
                </c:pt>
                <c:pt idx="232">
                  <c:v>NVDI_233</c:v>
                </c:pt>
                <c:pt idx="233">
                  <c:v>NVDI_234</c:v>
                </c:pt>
                <c:pt idx="234">
                  <c:v>NVDI_235</c:v>
                </c:pt>
                <c:pt idx="235">
                  <c:v>NVDI_236</c:v>
                </c:pt>
                <c:pt idx="236">
                  <c:v>NVDI_237</c:v>
                </c:pt>
                <c:pt idx="237">
                  <c:v>NVDI_238</c:v>
                </c:pt>
                <c:pt idx="238">
                  <c:v>NVDI_239</c:v>
                </c:pt>
                <c:pt idx="239">
                  <c:v>NVDI_240</c:v>
                </c:pt>
                <c:pt idx="240">
                  <c:v>NVDI_241</c:v>
                </c:pt>
                <c:pt idx="241">
                  <c:v>NVDI_242</c:v>
                </c:pt>
                <c:pt idx="242">
                  <c:v>NVDI_243</c:v>
                </c:pt>
                <c:pt idx="243">
                  <c:v>NVDI_244</c:v>
                </c:pt>
                <c:pt idx="244">
                  <c:v>NVDI_245</c:v>
                </c:pt>
                <c:pt idx="245">
                  <c:v>NVDI_246</c:v>
                </c:pt>
                <c:pt idx="246">
                  <c:v>NVDI_247</c:v>
                </c:pt>
                <c:pt idx="247">
                  <c:v>NVDI_248</c:v>
                </c:pt>
                <c:pt idx="248">
                  <c:v>NVDI_249</c:v>
                </c:pt>
                <c:pt idx="249">
                  <c:v>NVDI_250</c:v>
                </c:pt>
              </c:strCache>
            </c:strRef>
          </c:xVal>
          <c:yVal>
            <c:numRef>
              <c:f>NVDI!$C$8:$IR$8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16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28</c:v>
                </c:pt>
                <c:pt idx="45">
                  <c:v>26</c:v>
                </c:pt>
                <c:pt idx="46">
                  <c:v>31</c:v>
                </c:pt>
                <c:pt idx="47">
                  <c:v>32</c:v>
                </c:pt>
                <c:pt idx="48">
                  <c:v>36</c:v>
                </c:pt>
                <c:pt idx="49">
                  <c:v>30</c:v>
                </c:pt>
                <c:pt idx="50">
                  <c:v>39</c:v>
                </c:pt>
                <c:pt idx="51">
                  <c:v>49</c:v>
                </c:pt>
                <c:pt idx="52">
                  <c:v>39</c:v>
                </c:pt>
                <c:pt idx="53">
                  <c:v>51</c:v>
                </c:pt>
                <c:pt idx="54">
                  <c:v>47</c:v>
                </c:pt>
                <c:pt idx="55">
                  <c:v>66</c:v>
                </c:pt>
                <c:pt idx="56">
                  <c:v>62</c:v>
                </c:pt>
                <c:pt idx="57">
                  <c:v>62</c:v>
                </c:pt>
                <c:pt idx="58">
                  <c:v>60</c:v>
                </c:pt>
                <c:pt idx="59">
                  <c:v>67</c:v>
                </c:pt>
                <c:pt idx="60">
                  <c:v>70</c:v>
                </c:pt>
                <c:pt idx="61">
                  <c:v>81</c:v>
                </c:pt>
                <c:pt idx="62">
                  <c:v>84</c:v>
                </c:pt>
                <c:pt idx="63">
                  <c:v>78</c:v>
                </c:pt>
                <c:pt idx="64">
                  <c:v>87</c:v>
                </c:pt>
                <c:pt idx="65">
                  <c:v>93</c:v>
                </c:pt>
                <c:pt idx="66">
                  <c:v>72</c:v>
                </c:pt>
                <c:pt idx="67">
                  <c:v>101</c:v>
                </c:pt>
                <c:pt idx="68">
                  <c:v>92</c:v>
                </c:pt>
                <c:pt idx="69">
                  <c:v>85</c:v>
                </c:pt>
                <c:pt idx="70">
                  <c:v>93</c:v>
                </c:pt>
                <c:pt idx="71">
                  <c:v>107</c:v>
                </c:pt>
                <c:pt idx="72">
                  <c:v>101</c:v>
                </c:pt>
                <c:pt idx="73">
                  <c:v>89</c:v>
                </c:pt>
                <c:pt idx="74">
                  <c:v>102</c:v>
                </c:pt>
                <c:pt idx="75">
                  <c:v>96</c:v>
                </c:pt>
                <c:pt idx="76">
                  <c:v>94</c:v>
                </c:pt>
                <c:pt idx="77">
                  <c:v>119</c:v>
                </c:pt>
                <c:pt idx="78">
                  <c:v>94</c:v>
                </c:pt>
                <c:pt idx="79">
                  <c:v>114</c:v>
                </c:pt>
                <c:pt idx="80">
                  <c:v>130</c:v>
                </c:pt>
                <c:pt idx="81">
                  <c:v>119</c:v>
                </c:pt>
                <c:pt idx="82">
                  <c:v>121</c:v>
                </c:pt>
                <c:pt idx="83">
                  <c:v>90</c:v>
                </c:pt>
                <c:pt idx="84">
                  <c:v>115</c:v>
                </c:pt>
                <c:pt idx="85">
                  <c:v>113</c:v>
                </c:pt>
                <c:pt idx="86">
                  <c:v>132</c:v>
                </c:pt>
                <c:pt idx="87">
                  <c:v>139</c:v>
                </c:pt>
                <c:pt idx="88">
                  <c:v>120</c:v>
                </c:pt>
                <c:pt idx="89">
                  <c:v>125</c:v>
                </c:pt>
                <c:pt idx="90">
                  <c:v>138</c:v>
                </c:pt>
                <c:pt idx="91">
                  <c:v>121</c:v>
                </c:pt>
                <c:pt idx="92">
                  <c:v>147</c:v>
                </c:pt>
                <c:pt idx="93">
                  <c:v>136</c:v>
                </c:pt>
                <c:pt idx="94">
                  <c:v>148</c:v>
                </c:pt>
                <c:pt idx="95">
                  <c:v>145</c:v>
                </c:pt>
                <c:pt idx="96">
                  <c:v>154</c:v>
                </c:pt>
                <c:pt idx="97">
                  <c:v>161</c:v>
                </c:pt>
                <c:pt idx="98">
                  <c:v>145</c:v>
                </c:pt>
                <c:pt idx="99">
                  <c:v>166</c:v>
                </c:pt>
                <c:pt idx="100">
                  <c:v>186</c:v>
                </c:pt>
                <c:pt idx="101">
                  <c:v>171</c:v>
                </c:pt>
                <c:pt idx="102">
                  <c:v>172</c:v>
                </c:pt>
                <c:pt idx="103">
                  <c:v>169</c:v>
                </c:pt>
                <c:pt idx="104">
                  <c:v>168</c:v>
                </c:pt>
                <c:pt idx="105">
                  <c:v>202</c:v>
                </c:pt>
                <c:pt idx="106">
                  <c:v>211</c:v>
                </c:pt>
                <c:pt idx="107">
                  <c:v>189</c:v>
                </c:pt>
                <c:pt idx="108">
                  <c:v>209</c:v>
                </c:pt>
                <c:pt idx="109">
                  <c:v>189</c:v>
                </c:pt>
                <c:pt idx="110">
                  <c:v>203</c:v>
                </c:pt>
                <c:pt idx="111">
                  <c:v>217</c:v>
                </c:pt>
                <c:pt idx="112">
                  <c:v>204</c:v>
                </c:pt>
                <c:pt idx="113">
                  <c:v>219</c:v>
                </c:pt>
                <c:pt idx="114">
                  <c:v>241</c:v>
                </c:pt>
                <c:pt idx="115">
                  <c:v>264</c:v>
                </c:pt>
                <c:pt idx="116">
                  <c:v>278</c:v>
                </c:pt>
                <c:pt idx="117">
                  <c:v>255</c:v>
                </c:pt>
                <c:pt idx="118">
                  <c:v>297</c:v>
                </c:pt>
                <c:pt idx="119">
                  <c:v>300</c:v>
                </c:pt>
                <c:pt idx="120">
                  <c:v>311</c:v>
                </c:pt>
                <c:pt idx="121">
                  <c:v>275</c:v>
                </c:pt>
                <c:pt idx="122">
                  <c:v>299</c:v>
                </c:pt>
                <c:pt idx="123">
                  <c:v>324</c:v>
                </c:pt>
                <c:pt idx="124">
                  <c:v>324</c:v>
                </c:pt>
                <c:pt idx="125">
                  <c:v>356</c:v>
                </c:pt>
                <c:pt idx="126">
                  <c:v>357</c:v>
                </c:pt>
                <c:pt idx="127">
                  <c:v>354</c:v>
                </c:pt>
                <c:pt idx="128">
                  <c:v>378</c:v>
                </c:pt>
                <c:pt idx="129">
                  <c:v>414</c:v>
                </c:pt>
                <c:pt idx="130">
                  <c:v>404</c:v>
                </c:pt>
                <c:pt idx="131">
                  <c:v>413</c:v>
                </c:pt>
                <c:pt idx="132">
                  <c:v>373</c:v>
                </c:pt>
                <c:pt idx="133">
                  <c:v>410</c:v>
                </c:pt>
                <c:pt idx="134">
                  <c:v>425</c:v>
                </c:pt>
                <c:pt idx="135">
                  <c:v>435</c:v>
                </c:pt>
                <c:pt idx="136">
                  <c:v>484</c:v>
                </c:pt>
                <c:pt idx="137">
                  <c:v>448</c:v>
                </c:pt>
                <c:pt idx="138">
                  <c:v>519</c:v>
                </c:pt>
                <c:pt idx="139">
                  <c:v>460</c:v>
                </c:pt>
                <c:pt idx="140">
                  <c:v>517</c:v>
                </c:pt>
                <c:pt idx="141">
                  <c:v>487</c:v>
                </c:pt>
                <c:pt idx="142">
                  <c:v>508</c:v>
                </c:pt>
                <c:pt idx="143">
                  <c:v>512</c:v>
                </c:pt>
                <c:pt idx="144">
                  <c:v>483</c:v>
                </c:pt>
                <c:pt idx="145">
                  <c:v>527</c:v>
                </c:pt>
                <c:pt idx="146">
                  <c:v>538</c:v>
                </c:pt>
                <c:pt idx="147">
                  <c:v>533</c:v>
                </c:pt>
                <c:pt idx="148">
                  <c:v>572</c:v>
                </c:pt>
                <c:pt idx="149">
                  <c:v>590</c:v>
                </c:pt>
                <c:pt idx="150">
                  <c:v>595</c:v>
                </c:pt>
                <c:pt idx="151">
                  <c:v>546</c:v>
                </c:pt>
                <c:pt idx="152">
                  <c:v>594</c:v>
                </c:pt>
                <c:pt idx="153">
                  <c:v>632</c:v>
                </c:pt>
                <c:pt idx="154">
                  <c:v>637</c:v>
                </c:pt>
                <c:pt idx="155">
                  <c:v>678</c:v>
                </c:pt>
                <c:pt idx="156">
                  <c:v>696</c:v>
                </c:pt>
                <c:pt idx="157">
                  <c:v>737</c:v>
                </c:pt>
                <c:pt idx="158">
                  <c:v>731</c:v>
                </c:pt>
                <c:pt idx="159">
                  <c:v>753</c:v>
                </c:pt>
                <c:pt idx="160">
                  <c:v>813</c:v>
                </c:pt>
                <c:pt idx="161">
                  <c:v>809</c:v>
                </c:pt>
                <c:pt idx="162">
                  <c:v>850</c:v>
                </c:pt>
                <c:pt idx="163">
                  <c:v>936</c:v>
                </c:pt>
                <c:pt idx="164">
                  <c:v>904</c:v>
                </c:pt>
                <c:pt idx="165">
                  <c:v>912</c:v>
                </c:pt>
                <c:pt idx="166">
                  <c:v>925</c:v>
                </c:pt>
                <c:pt idx="167">
                  <c:v>972</c:v>
                </c:pt>
                <c:pt idx="168">
                  <c:v>1005</c:v>
                </c:pt>
                <c:pt idx="169">
                  <c:v>1054</c:v>
                </c:pt>
                <c:pt idx="170">
                  <c:v>1103</c:v>
                </c:pt>
                <c:pt idx="171">
                  <c:v>1143</c:v>
                </c:pt>
                <c:pt idx="172">
                  <c:v>1123</c:v>
                </c:pt>
                <c:pt idx="173">
                  <c:v>1169</c:v>
                </c:pt>
                <c:pt idx="174">
                  <c:v>1186</c:v>
                </c:pt>
                <c:pt idx="175">
                  <c:v>1236</c:v>
                </c:pt>
                <c:pt idx="176">
                  <c:v>1239</c:v>
                </c:pt>
                <c:pt idx="177">
                  <c:v>1256</c:v>
                </c:pt>
                <c:pt idx="178">
                  <c:v>1284</c:v>
                </c:pt>
                <c:pt idx="179">
                  <c:v>1271</c:v>
                </c:pt>
                <c:pt idx="180">
                  <c:v>1341</c:v>
                </c:pt>
                <c:pt idx="181">
                  <c:v>1346</c:v>
                </c:pt>
                <c:pt idx="182">
                  <c:v>1404</c:v>
                </c:pt>
                <c:pt idx="183">
                  <c:v>1381</c:v>
                </c:pt>
                <c:pt idx="184">
                  <c:v>1455</c:v>
                </c:pt>
                <c:pt idx="185">
                  <c:v>1432</c:v>
                </c:pt>
                <c:pt idx="186">
                  <c:v>1539</c:v>
                </c:pt>
                <c:pt idx="187">
                  <c:v>1498</c:v>
                </c:pt>
                <c:pt idx="188">
                  <c:v>1475</c:v>
                </c:pt>
                <c:pt idx="189">
                  <c:v>1616</c:v>
                </c:pt>
                <c:pt idx="190">
                  <c:v>1675</c:v>
                </c:pt>
                <c:pt idx="191">
                  <c:v>1759</c:v>
                </c:pt>
                <c:pt idx="192">
                  <c:v>1708</c:v>
                </c:pt>
                <c:pt idx="193">
                  <c:v>1769</c:v>
                </c:pt>
                <c:pt idx="194">
                  <c:v>1922</c:v>
                </c:pt>
                <c:pt idx="195">
                  <c:v>1821</c:v>
                </c:pt>
                <c:pt idx="196">
                  <c:v>1900</c:v>
                </c:pt>
                <c:pt idx="197">
                  <c:v>2034</c:v>
                </c:pt>
                <c:pt idx="198">
                  <c:v>2107</c:v>
                </c:pt>
                <c:pt idx="199">
                  <c:v>2149</c:v>
                </c:pt>
                <c:pt idx="200">
                  <c:v>2220</c:v>
                </c:pt>
                <c:pt idx="201">
                  <c:v>2312</c:v>
                </c:pt>
                <c:pt idx="202">
                  <c:v>2387</c:v>
                </c:pt>
                <c:pt idx="203">
                  <c:v>2439</c:v>
                </c:pt>
                <c:pt idx="204">
                  <c:v>2513</c:v>
                </c:pt>
                <c:pt idx="205">
                  <c:v>2694</c:v>
                </c:pt>
                <c:pt idx="206">
                  <c:v>2779</c:v>
                </c:pt>
                <c:pt idx="207">
                  <c:v>2842</c:v>
                </c:pt>
                <c:pt idx="208">
                  <c:v>3032</c:v>
                </c:pt>
                <c:pt idx="209">
                  <c:v>3169</c:v>
                </c:pt>
                <c:pt idx="210">
                  <c:v>3336</c:v>
                </c:pt>
                <c:pt idx="211">
                  <c:v>3437</c:v>
                </c:pt>
                <c:pt idx="212">
                  <c:v>3726</c:v>
                </c:pt>
                <c:pt idx="213">
                  <c:v>3980</c:v>
                </c:pt>
                <c:pt idx="214">
                  <c:v>4004</c:v>
                </c:pt>
                <c:pt idx="215">
                  <c:v>4433</c:v>
                </c:pt>
                <c:pt idx="216">
                  <c:v>4527</c:v>
                </c:pt>
                <c:pt idx="217">
                  <c:v>5011</c:v>
                </c:pt>
                <c:pt idx="218">
                  <c:v>5236</c:v>
                </c:pt>
                <c:pt idx="219">
                  <c:v>5708</c:v>
                </c:pt>
                <c:pt idx="220">
                  <c:v>6065</c:v>
                </c:pt>
                <c:pt idx="221">
                  <c:v>6372</c:v>
                </c:pt>
                <c:pt idx="222">
                  <c:v>6828</c:v>
                </c:pt>
                <c:pt idx="223">
                  <c:v>7338</c:v>
                </c:pt>
                <c:pt idx="224">
                  <c:v>8005</c:v>
                </c:pt>
                <c:pt idx="225">
                  <c:v>8603</c:v>
                </c:pt>
                <c:pt idx="226">
                  <c:v>9271</c:v>
                </c:pt>
                <c:pt idx="227">
                  <c:v>9786</c:v>
                </c:pt>
                <c:pt idx="228">
                  <c:v>10465</c:v>
                </c:pt>
                <c:pt idx="229">
                  <c:v>11098</c:v>
                </c:pt>
                <c:pt idx="230">
                  <c:v>11728</c:v>
                </c:pt>
                <c:pt idx="231">
                  <c:v>12407</c:v>
                </c:pt>
                <c:pt idx="232">
                  <c:v>13134</c:v>
                </c:pt>
                <c:pt idx="233">
                  <c:v>13900</c:v>
                </c:pt>
                <c:pt idx="234">
                  <c:v>14852</c:v>
                </c:pt>
                <c:pt idx="235">
                  <c:v>15373</c:v>
                </c:pt>
                <c:pt idx="236">
                  <c:v>16061</c:v>
                </c:pt>
                <c:pt idx="237">
                  <c:v>16344</c:v>
                </c:pt>
                <c:pt idx="238">
                  <c:v>16551</c:v>
                </c:pt>
                <c:pt idx="239">
                  <c:v>15932</c:v>
                </c:pt>
                <c:pt idx="240">
                  <c:v>14971</c:v>
                </c:pt>
                <c:pt idx="241">
                  <c:v>13547</c:v>
                </c:pt>
                <c:pt idx="242">
                  <c:v>11966</c:v>
                </c:pt>
                <c:pt idx="243">
                  <c:v>10143</c:v>
                </c:pt>
                <c:pt idx="244">
                  <c:v>8281</c:v>
                </c:pt>
                <c:pt idx="245">
                  <c:v>6181</c:v>
                </c:pt>
                <c:pt idx="246">
                  <c:v>4325</c:v>
                </c:pt>
                <c:pt idx="247">
                  <c:v>2962</c:v>
                </c:pt>
                <c:pt idx="248">
                  <c:v>1848</c:v>
                </c:pt>
                <c:pt idx="249">
                  <c:v>2096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94816"/>
        <c:axId val="326105696"/>
      </c:scatterChart>
      <c:valAx>
        <c:axId val="326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105696"/>
        <c:crosses val="autoZero"/>
        <c:crossBetween val="midCat"/>
      </c:valAx>
      <c:valAx>
        <c:axId val="326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NVDI!$GJ$15:$IR$15</c:f>
              <c:numCache>
                <c:formatCode>General</c:formatCode>
                <c:ptCount val="61"/>
                <c:pt idx="0">
                  <c:v>1.9695839957231892E-3</c:v>
                </c:pt>
                <c:pt idx="1">
                  <c:v>2.0680631955093485E-3</c:v>
                </c:pt>
                <c:pt idx="2">
                  <c:v>2.1260955810976211E-3</c:v>
                </c:pt>
                <c:pt idx="3">
                  <c:v>2.1911621952420478E-3</c:v>
                </c:pt>
                <c:pt idx="4">
                  <c:v>2.3001927378624386E-3</c:v>
                </c:pt>
                <c:pt idx="5">
                  <c:v>2.2913999521672456E-3</c:v>
                </c:pt>
                <c:pt idx="6">
                  <c:v>2.6132159086113024E-3</c:v>
                </c:pt>
                <c:pt idx="7">
                  <c:v>2.6167330228893796E-3</c:v>
                </c:pt>
                <c:pt idx="8">
                  <c:v>2.6096987943332256E-3</c:v>
                </c:pt>
                <c:pt idx="9">
                  <c:v>2.7767617225418887E-3</c:v>
                </c:pt>
                <c:pt idx="10">
                  <c:v>2.899860722274588E-3</c:v>
                </c:pt>
                <c:pt idx="11">
                  <c:v>3.2269523501357606E-3</c:v>
                </c:pt>
                <c:pt idx="12">
                  <c:v>3.5645953208311644E-3</c:v>
                </c:pt>
                <c:pt idx="13">
                  <c:v>3.6577988492002083E-3</c:v>
                </c:pt>
                <c:pt idx="14">
                  <c:v>4.1150237053502346E-3</c:v>
                </c:pt>
                <c:pt idx="15">
                  <c:v>4.4597009046017924E-3</c:v>
                </c:pt>
                <c:pt idx="16">
                  <c:v>4.8078952181314274E-3</c:v>
                </c:pt>
                <c:pt idx="17">
                  <c:v>5.3987704168483846E-3</c:v>
                </c:pt>
                <c:pt idx="18">
                  <c:v>5.815548458800523E-3</c:v>
                </c:pt>
                <c:pt idx="19">
                  <c:v>6.5383154429453725E-3</c:v>
                </c:pt>
                <c:pt idx="20">
                  <c:v>7.4035255553523442E-3</c:v>
                </c:pt>
                <c:pt idx="21">
                  <c:v>8.3179752676523968E-3</c:v>
                </c:pt>
                <c:pt idx="22">
                  <c:v>9.063603494604746E-3</c:v>
                </c:pt>
                <c:pt idx="23">
                  <c:v>1.0148633249391539E-2</c:v>
                </c:pt>
                <c:pt idx="24">
                  <c:v>1.1599442889098352E-2</c:v>
                </c:pt>
                <c:pt idx="25">
                  <c:v>1.2800537415061691E-2</c:v>
                </c:pt>
                <c:pt idx="26">
                  <c:v>1.4043837312361954E-2</c:v>
                </c:pt>
                <c:pt idx="27">
                  <c:v>1.5617745951801466E-2</c:v>
                </c:pt>
                <c:pt idx="28">
                  <c:v>1.6941939477497503E-2</c:v>
                </c:pt>
                <c:pt idx="29">
                  <c:v>1.8413851802872781E-2</c:v>
                </c:pt>
                <c:pt idx="30">
                  <c:v>1.9738045328568817E-2</c:v>
                </c:pt>
                <c:pt idx="31">
                  <c:v>2.1809625638356242E-2</c:v>
                </c:pt>
                <c:pt idx="32">
                  <c:v>2.3388809949212871E-2</c:v>
                </c:pt>
                <c:pt idx="33">
                  <c:v>2.4969752817208538E-2</c:v>
                </c:pt>
                <c:pt idx="34">
                  <c:v>2.6431113799749582E-2</c:v>
                </c:pt>
                <c:pt idx="35">
                  <c:v>2.7635725439990995E-2</c:v>
                </c:pt>
                <c:pt idx="36">
                  <c:v>2.8917713594350108E-2</c:v>
                </c:pt>
                <c:pt idx="37">
                  <c:v>2.9964055092078053E-2</c:v>
                </c:pt>
                <c:pt idx="38">
                  <c:v>3.1550273631490836E-2</c:v>
                </c:pt>
                <c:pt idx="39">
                  <c:v>3.2164010073015295E-2</c:v>
                </c:pt>
                <c:pt idx="40">
                  <c:v>3.3055598542507843E-2</c:v>
                </c:pt>
                <c:pt idx="41">
                  <c:v>3.3419619870288825E-2</c:v>
                </c:pt>
                <c:pt idx="42">
                  <c:v>3.4478271267990038E-2</c:v>
                </c:pt>
                <c:pt idx="43">
                  <c:v>3.4629507181947357E-2</c:v>
                </c:pt>
                <c:pt idx="44">
                  <c:v>3.4647092753337744E-2</c:v>
                </c:pt>
                <c:pt idx="45">
                  <c:v>3.4140628297294633E-2</c:v>
                </c:pt>
                <c:pt idx="46">
                  <c:v>3.4093147254540594E-2</c:v>
                </c:pt>
                <c:pt idx="47">
                  <c:v>3.3321140670502666E-2</c:v>
                </c:pt>
                <c:pt idx="48">
                  <c:v>3.1562583531464107E-2</c:v>
                </c:pt>
                <c:pt idx="49">
                  <c:v>3.0002743349136902E-2</c:v>
                </c:pt>
                <c:pt idx="50">
                  <c:v>2.748624808317272E-2</c:v>
                </c:pt>
                <c:pt idx="51">
                  <c:v>2.3972650919373673E-2</c:v>
                </c:pt>
                <c:pt idx="52">
                  <c:v>1.9333577186589946E-2</c:v>
                </c:pt>
                <c:pt idx="53">
                  <c:v>1.3820500555704055E-2</c:v>
                </c:pt>
                <c:pt idx="54">
                  <c:v>8.0559502539356512E-3</c:v>
                </c:pt>
                <c:pt idx="55">
                  <c:v>4.0481985340667685E-3</c:v>
                </c:pt>
                <c:pt idx="56">
                  <c:v>1.6231482393325924E-3</c:v>
                </c:pt>
                <c:pt idx="57">
                  <c:v>6.2780489863676649E-4</c:v>
                </c:pt>
                <c:pt idx="58">
                  <c:v>1.7937282818193329E-4</c:v>
                </c:pt>
                <c:pt idx="59">
                  <c:v>4.9239599893079724E-5</c:v>
                </c:pt>
                <c:pt idx="60">
                  <c:v>1.7585571390385617E-5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NVDI!$GJ$16:$IR$16</c:f>
              <c:numCache>
                <c:formatCode>General</c:formatCode>
                <c:ptCount val="61"/>
                <c:pt idx="0">
                  <c:v>6.0318509869022668E-4</c:v>
                </c:pt>
                <c:pt idx="1">
                  <c:v>5.8384097016080246E-4</c:v>
                </c:pt>
                <c:pt idx="2">
                  <c:v>5.7856529874368676E-4</c:v>
                </c:pt>
                <c:pt idx="3">
                  <c:v>5.8735808443887956E-4</c:v>
                </c:pt>
                <c:pt idx="4">
                  <c:v>7.0869852703254034E-4</c:v>
                </c:pt>
                <c:pt idx="5">
                  <c:v>6.6297604141753771E-4</c:v>
                </c:pt>
                <c:pt idx="6">
                  <c:v>6.8232016994696193E-4</c:v>
                </c:pt>
                <c:pt idx="7">
                  <c:v>7.3859399839619586E-4</c:v>
                </c:pt>
                <c:pt idx="8">
                  <c:v>7.8079936973312139E-4</c:v>
                </c:pt>
                <c:pt idx="9">
                  <c:v>8.5817588385081803E-4</c:v>
                </c:pt>
                <c:pt idx="10">
                  <c:v>8.8982991235351215E-4</c:v>
                </c:pt>
                <c:pt idx="11">
                  <c:v>1.0481000548669826E-3</c:v>
                </c:pt>
                <c:pt idx="12">
                  <c:v>1.0692027405354455E-3</c:v>
                </c:pt>
                <c:pt idx="13">
                  <c:v>1.1659233831825663E-3</c:v>
                </c:pt>
                <c:pt idx="14">
                  <c:v>1.2327485544660318E-3</c:v>
                </c:pt>
                <c:pt idx="15">
                  <c:v>1.5246690395464329E-3</c:v>
                </c:pt>
                <c:pt idx="16">
                  <c:v>1.5879770965518212E-3</c:v>
                </c:pt>
                <c:pt idx="17">
                  <c:v>1.8165895246268341E-3</c:v>
                </c:pt>
                <c:pt idx="18">
                  <c:v>2.0135479241991531E-3</c:v>
                </c:pt>
                <c:pt idx="19">
                  <c:v>2.2122648809105106E-3</c:v>
                </c:pt>
                <c:pt idx="20">
                  <c:v>2.257987366525513E-3</c:v>
                </c:pt>
                <c:pt idx="21">
                  <c:v>2.5850789943866856E-3</c:v>
                </c:pt>
                <c:pt idx="22">
                  <c:v>2.7802788368199659E-3</c:v>
                </c:pt>
                <c:pt idx="23">
                  <c:v>2.9350318650553592E-3</c:v>
                </c:pt>
                <c:pt idx="24">
                  <c:v>3.1337488217667167E-3</c:v>
                </c:pt>
                <c:pt idx="25">
                  <c:v>3.3043288642534575E-3</c:v>
                </c:pt>
                <c:pt idx="26">
                  <c:v>3.7000042205371335E-3</c:v>
                </c:pt>
                <c:pt idx="27">
                  <c:v>3.9796148056442651E-3</c:v>
                </c:pt>
                <c:pt idx="28">
                  <c:v>4.2645010621685121E-3</c:v>
                </c:pt>
                <c:pt idx="29">
                  <c:v>4.6496250756179573E-3</c:v>
                </c:pt>
                <c:pt idx="30">
                  <c:v>4.818446560965659E-3</c:v>
                </c:pt>
                <c:pt idx="31">
                  <c:v>5.2405002743349137E-3</c:v>
                </c:pt>
                <c:pt idx="32">
                  <c:v>5.516593745163968E-3</c:v>
                </c:pt>
                <c:pt idx="33">
                  <c:v>6.0424023297364982E-3</c:v>
                </c:pt>
                <c:pt idx="34">
                  <c:v>6.6737243426513411E-3</c:v>
                </c:pt>
                <c:pt idx="35">
                  <c:v>6.9216808992557787E-3</c:v>
                </c:pt>
                <c:pt idx="36">
                  <c:v>7.0465384561275166E-3</c:v>
                </c:pt>
                <c:pt idx="37">
                  <c:v>7.6725847976252442E-3</c:v>
                </c:pt>
                <c:pt idx="38">
                  <c:v>7.5846569406733165E-3</c:v>
                </c:pt>
                <c:pt idx="39">
                  <c:v>8.1720150251121965E-3</c:v>
                </c:pt>
                <c:pt idx="40">
                  <c:v>8.2177375107271994E-3</c:v>
                </c:pt>
                <c:pt idx="41">
                  <c:v>8.2564257677860461E-3</c:v>
                </c:pt>
                <c:pt idx="42">
                  <c:v>8.3549049675722062E-3</c:v>
                </c:pt>
                <c:pt idx="43">
                  <c:v>8.2933554677058572E-3</c:v>
                </c:pt>
                <c:pt idx="44">
                  <c:v>7.9873665255131478E-3</c:v>
                </c:pt>
                <c:pt idx="45">
                  <c:v>7.9785737398179544E-3</c:v>
                </c:pt>
                <c:pt idx="46">
                  <c:v>7.718307283240247E-3</c:v>
                </c:pt>
                <c:pt idx="47">
                  <c:v>7.4826606266090801E-3</c:v>
                </c:pt>
                <c:pt idx="48">
                  <c:v>7.1942572558067559E-3</c:v>
                </c:pt>
                <c:pt idx="49">
                  <c:v>6.671965785512303E-3</c:v>
                </c:pt>
                <c:pt idx="50">
                  <c:v>6.2340850578917013E-3</c:v>
                </c:pt>
                <c:pt idx="51">
                  <c:v>5.3688749454847287E-3</c:v>
                </c:pt>
                <c:pt idx="52">
                  <c:v>4.1906416623288924E-3</c:v>
                </c:pt>
                <c:pt idx="53">
                  <c:v>3.0159254934511333E-3</c:v>
                </c:pt>
                <c:pt idx="54">
                  <c:v>2.0328920527285773E-3</c:v>
                </c:pt>
                <c:pt idx="55">
                  <c:v>1.3048493971666128E-3</c:v>
                </c:pt>
                <c:pt idx="56">
                  <c:v>9.0741548374389776E-4</c:v>
                </c:pt>
                <c:pt idx="57">
                  <c:v>5.8559952729984107E-4</c:v>
                </c:pt>
                <c:pt idx="58">
                  <c:v>4.1677804195213911E-4</c:v>
                </c:pt>
                <c:pt idx="59">
                  <c:v>2.3740521377020582E-4</c:v>
                </c:pt>
                <c:pt idx="60">
                  <c:v>2.7433491369001562E-4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NVDI!$GJ$17:$IR$17</c:f>
              <c:numCache>
                <c:formatCode>General</c:formatCode>
                <c:ptCount val="61"/>
                <c:pt idx="0">
                  <c:v>3.225193792996722E-3</c:v>
                </c:pt>
                <c:pt idx="1">
                  <c:v>3.2902604071411486E-3</c:v>
                </c:pt>
                <c:pt idx="2">
                  <c:v>3.4239107497080795E-3</c:v>
                </c:pt>
                <c:pt idx="3">
                  <c:v>3.6366961635317455E-3</c:v>
                </c:pt>
                <c:pt idx="4">
                  <c:v>3.7035213348152107E-3</c:v>
                </c:pt>
                <c:pt idx="5">
                  <c:v>3.6243862635584757E-3</c:v>
                </c:pt>
                <c:pt idx="6">
                  <c:v>3.9567535628367637E-3</c:v>
                </c:pt>
                <c:pt idx="7">
                  <c:v>4.0077517198688819E-3</c:v>
                </c:pt>
                <c:pt idx="8">
                  <c:v>4.1414020624358124E-3</c:v>
                </c:pt>
                <c:pt idx="9">
                  <c:v>4.2275713622487018E-3</c:v>
                </c:pt>
                <c:pt idx="10">
                  <c:v>4.1431606195748514E-3</c:v>
                </c:pt>
                <c:pt idx="11">
                  <c:v>4.3295676763129391E-3</c:v>
                </c:pt>
                <c:pt idx="12">
                  <c:v>4.5669728900831442E-3</c:v>
                </c:pt>
                <c:pt idx="13">
                  <c:v>4.9450626749764351E-3</c:v>
                </c:pt>
                <c:pt idx="14">
                  <c:v>4.9960608320085533E-3</c:v>
                </c:pt>
                <c:pt idx="15">
                  <c:v>5.2914984313670319E-3</c:v>
                </c:pt>
                <c:pt idx="16">
                  <c:v>5.6572783162870529E-3</c:v>
                </c:pt>
                <c:pt idx="17">
                  <c:v>5.7434476160999424E-3</c:v>
                </c:pt>
                <c:pt idx="18">
                  <c:v>6.0336095440413047E-3</c:v>
                </c:pt>
                <c:pt idx="19">
                  <c:v>6.1883625722766985E-3</c:v>
                </c:pt>
                <c:pt idx="20">
                  <c:v>6.5928307142555679E-3</c:v>
                </c:pt>
                <c:pt idx="21">
                  <c:v>6.5312812143892181E-3</c:v>
                </c:pt>
                <c:pt idx="22">
                  <c:v>7.0940194988815576E-3</c:v>
                </c:pt>
                <c:pt idx="23">
                  <c:v>7.5846569406733165E-3</c:v>
                </c:pt>
                <c:pt idx="24">
                  <c:v>8.0911213967164216E-3</c:v>
                </c:pt>
                <c:pt idx="25">
                  <c:v>8.3935932246310546E-3</c:v>
                </c:pt>
                <c:pt idx="26">
                  <c:v>9.3484897511289938E-3</c:v>
                </c:pt>
                <c:pt idx="27">
                  <c:v>1.0113462106610767E-2</c:v>
                </c:pt>
                <c:pt idx="28">
                  <c:v>1.1279385489793334E-2</c:v>
                </c:pt>
                <c:pt idx="29">
                  <c:v>1.245761877294917E-2</c:v>
                </c:pt>
                <c:pt idx="30">
                  <c:v>1.3929531098324446E-2</c:v>
                </c:pt>
                <c:pt idx="31">
                  <c:v>1.568632968022397E-2</c:v>
                </c:pt>
                <c:pt idx="32">
                  <c:v>1.7492367862016571E-2</c:v>
                </c:pt>
                <c:pt idx="33">
                  <c:v>1.9250925001055134E-2</c:v>
                </c:pt>
                <c:pt idx="34">
                  <c:v>2.1092134325628509E-2</c:v>
                </c:pt>
                <c:pt idx="35">
                  <c:v>2.3490806263277108E-2</c:v>
                </c:pt>
                <c:pt idx="36">
                  <c:v>2.55289739874228E-2</c:v>
                </c:pt>
                <c:pt idx="37">
                  <c:v>2.7336770726354442E-2</c:v>
                </c:pt>
                <c:pt idx="38">
                  <c:v>2.8502694109537006E-2</c:v>
                </c:pt>
                <c:pt idx="39">
                  <c:v>2.9754786792532462E-2</c:v>
                </c:pt>
                <c:pt idx="40">
                  <c:v>3.0850367890153486E-2</c:v>
                </c:pt>
                <c:pt idx="41">
                  <c:v>3.1392003488977367E-2</c:v>
                </c:pt>
                <c:pt idx="42">
                  <c:v>3.1940673316357394E-2</c:v>
                </c:pt>
                <c:pt idx="43">
                  <c:v>3.2573753886411275E-2</c:v>
                </c:pt>
                <c:pt idx="44">
                  <c:v>3.2563202543577044E-2</c:v>
                </c:pt>
                <c:pt idx="45">
                  <c:v>3.2728506914646668E-2</c:v>
                </c:pt>
                <c:pt idx="46">
                  <c:v>3.3159353413711116E-2</c:v>
                </c:pt>
                <c:pt idx="47">
                  <c:v>3.3437205441679212E-2</c:v>
                </c:pt>
                <c:pt idx="48">
                  <c:v>3.3412585641732669E-2</c:v>
                </c:pt>
                <c:pt idx="49">
                  <c:v>3.3372138827534786E-2</c:v>
                </c:pt>
                <c:pt idx="50">
                  <c:v>3.2960636456999759E-2</c:v>
                </c:pt>
                <c:pt idx="51">
                  <c:v>3.1121185689565425E-2</c:v>
                </c:pt>
                <c:pt idx="52">
                  <c:v>2.88034073803126E-2</c:v>
                </c:pt>
                <c:pt idx="53">
                  <c:v>2.5986198843572825E-2</c:v>
                </c:pt>
                <c:pt idx="54">
                  <c:v>2.1155442382633897E-2</c:v>
                </c:pt>
                <c:pt idx="55">
                  <c:v>1.6597262278245945E-2</c:v>
                </c:pt>
                <c:pt idx="56">
                  <c:v>1.1722541888831052E-2</c:v>
                </c:pt>
                <c:pt idx="57">
                  <c:v>7.2083257129190639E-3</c:v>
                </c:pt>
                <c:pt idx="58">
                  <c:v>4.2732938478637046E-3</c:v>
                </c:pt>
                <c:pt idx="59">
                  <c:v>1.8957245958835694E-3</c:v>
                </c:pt>
                <c:pt idx="60">
                  <c:v>1.1764747260167977E-3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NVDI!$GJ$18:$IR$18</c:f>
              <c:numCache>
                <c:formatCode>General</c:formatCode>
                <c:ptCount val="61"/>
                <c:pt idx="0">
                  <c:v>7.2100842700581025E-4</c:v>
                </c:pt>
                <c:pt idx="1">
                  <c:v>6.9638862705927044E-4</c:v>
                </c:pt>
                <c:pt idx="2">
                  <c:v>7.0342285561542464E-4</c:v>
                </c:pt>
                <c:pt idx="3">
                  <c:v>7.6321379834273578E-4</c:v>
                </c:pt>
                <c:pt idx="4">
                  <c:v>8.019020554015841E-4</c:v>
                </c:pt>
                <c:pt idx="5">
                  <c:v>8.5993444098985663E-4</c:v>
                </c:pt>
                <c:pt idx="6">
                  <c:v>8.9334702663158936E-4</c:v>
                </c:pt>
                <c:pt idx="7">
                  <c:v>9.3555239796851478E-4</c:v>
                </c:pt>
                <c:pt idx="8">
                  <c:v>9.654478693321703E-4</c:v>
                </c:pt>
                <c:pt idx="9">
                  <c:v>9.4610374080274619E-4</c:v>
                </c:pt>
                <c:pt idx="10">
                  <c:v>1.0639270691183299E-3</c:v>
                </c:pt>
                <c:pt idx="11">
                  <c:v>1.1114081118723709E-3</c:v>
                </c:pt>
                <c:pt idx="12">
                  <c:v>1.2204386544927618E-3</c:v>
                </c:pt>
                <c:pt idx="13">
                  <c:v>1.239782783022186E-3</c:v>
                </c:pt>
                <c:pt idx="14">
                  <c:v>1.2591269115516102E-3</c:v>
                </c:pt>
                <c:pt idx="15">
                  <c:v>1.3329863113912296E-3</c:v>
                </c:pt>
                <c:pt idx="16">
                  <c:v>1.4543267539848905E-3</c:v>
                </c:pt>
                <c:pt idx="17">
                  <c:v>1.5176348109902787E-3</c:v>
                </c:pt>
                <c:pt idx="18">
                  <c:v>1.7409715676481761E-3</c:v>
                </c:pt>
                <c:pt idx="19">
                  <c:v>1.8798975816322224E-3</c:v>
                </c:pt>
                <c:pt idx="20">
                  <c:v>2.0082722527820372E-3</c:v>
                </c:pt>
                <c:pt idx="21">
                  <c:v>2.0786145383435797E-3</c:v>
                </c:pt>
                <c:pt idx="22">
                  <c:v>2.2544702522474362E-3</c:v>
                </c:pt>
                <c:pt idx="23">
                  <c:v>2.4848412374614878E-3</c:v>
                </c:pt>
                <c:pt idx="24">
                  <c:v>2.6360771514188038E-3</c:v>
                </c:pt>
                <c:pt idx="25">
                  <c:v>3.0651650933442129E-3</c:v>
                </c:pt>
                <c:pt idx="26">
                  <c:v>3.1601271788522954E-3</c:v>
                </c:pt>
                <c:pt idx="27">
                  <c:v>3.5698709922482802E-3</c:v>
                </c:pt>
                <c:pt idx="28">
                  <c:v>3.7738636203767531E-3</c:v>
                </c:pt>
                <c:pt idx="29">
                  <c:v>4.2504326050562032E-3</c:v>
                </c:pt>
                <c:pt idx="30">
                  <c:v>4.9345113321422043E-3</c:v>
                </c:pt>
                <c:pt idx="31">
                  <c:v>5.3389794741210729E-3</c:v>
                </c:pt>
                <c:pt idx="32">
                  <c:v>5.6783810019555153E-3</c:v>
                </c:pt>
                <c:pt idx="33">
                  <c:v>6.3818038575709406E-3</c:v>
                </c:pt>
                <c:pt idx="34">
                  <c:v>6.8724412993626987E-3</c:v>
                </c:pt>
                <c:pt idx="35">
                  <c:v>7.5617956978658151E-3</c:v>
                </c:pt>
                <c:pt idx="36">
                  <c:v>7.8097522544702518E-3</c:v>
                </c:pt>
                <c:pt idx="37">
                  <c:v>8.3724905389625914E-3</c:v>
                </c:pt>
                <c:pt idx="38">
                  <c:v>9.1128430944978269E-3</c:v>
                </c:pt>
                <c:pt idx="39">
                  <c:v>9.7019597360757451E-3</c:v>
                </c:pt>
                <c:pt idx="40">
                  <c:v>1.0386038463161745E-2</c:v>
                </c:pt>
                <c:pt idx="41">
                  <c:v>1.1020877590354666E-2</c:v>
                </c:pt>
                <c:pt idx="42">
                  <c:v>1.172605900310913E-2</c:v>
                </c:pt>
                <c:pt idx="43">
                  <c:v>1.2487514244312827E-2</c:v>
                </c:pt>
                <c:pt idx="44">
                  <c:v>1.3171592971398827E-2</c:v>
                </c:pt>
                <c:pt idx="45">
                  <c:v>1.4135282283591958E-2</c:v>
                </c:pt>
                <c:pt idx="46">
                  <c:v>1.4566128782656406E-2</c:v>
                </c:pt>
                <c:pt idx="47">
                  <c:v>1.4738467382282185E-2</c:v>
                </c:pt>
                <c:pt idx="48">
                  <c:v>1.4603058482576215E-2</c:v>
                </c:pt>
                <c:pt idx="49">
                  <c:v>1.4110662483645418E-2</c:v>
                </c:pt>
                <c:pt idx="50">
                  <c:v>1.3451203556505958E-2</c:v>
                </c:pt>
                <c:pt idx="51">
                  <c:v>1.2049633516692224E-2</c:v>
                </c:pt>
                <c:pt idx="52">
                  <c:v>1.0277007920541354E-2</c:v>
                </c:pt>
                <c:pt idx="53">
                  <c:v>8.2282888535614301E-3</c:v>
                </c:pt>
                <c:pt idx="54">
                  <c:v>6.3114615720093982E-3</c:v>
                </c:pt>
                <c:pt idx="55">
                  <c:v>4.6724863184254579E-3</c:v>
                </c:pt>
                <c:pt idx="56">
                  <c:v>2.8752409223280484E-3</c:v>
                </c:pt>
                <c:pt idx="57">
                  <c:v>1.6741463963647106E-3</c:v>
                </c:pt>
                <c:pt idx="58">
                  <c:v>8.3531464104331682E-4</c:v>
                </c:pt>
                <c:pt idx="59">
                  <c:v>3.8864112772752214E-4</c:v>
                </c:pt>
                <c:pt idx="60">
                  <c:v>1.6178725679154768E-4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NVDI!$GJ$19:$IR$19</c:f>
              <c:numCache>
                <c:formatCode>General</c:formatCode>
                <c:ptCount val="61"/>
                <c:pt idx="0">
                  <c:v>1.2292314401879546E-3</c:v>
                </c:pt>
                <c:pt idx="1">
                  <c:v>1.1676819403216049E-3</c:v>
                </c:pt>
                <c:pt idx="2">
                  <c:v>1.2098873116585303E-3</c:v>
                </c:pt>
                <c:pt idx="3">
                  <c:v>1.3628817827548852E-3</c:v>
                </c:pt>
                <c:pt idx="4">
                  <c:v>1.3892601398404637E-3</c:v>
                </c:pt>
                <c:pt idx="5">
                  <c:v>1.4472925254287363E-3</c:v>
                </c:pt>
                <c:pt idx="6">
                  <c:v>1.4560853111239291E-3</c:v>
                </c:pt>
                <c:pt idx="7">
                  <c:v>1.536978939519703E-3</c:v>
                </c:pt>
                <c:pt idx="8">
                  <c:v>1.7392130105091375E-3</c:v>
                </c:pt>
                <c:pt idx="9">
                  <c:v>1.6495265964181708E-3</c:v>
                </c:pt>
                <c:pt idx="10">
                  <c:v>1.7356958962310603E-3</c:v>
                </c:pt>
                <c:pt idx="11">
                  <c:v>1.853519224546644E-3</c:v>
                </c:pt>
                <c:pt idx="12">
                  <c:v>1.8324165388781811E-3</c:v>
                </c:pt>
                <c:pt idx="13">
                  <c:v>2.0821316526216569E-3</c:v>
                </c:pt>
                <c:pt idx="14">
                  <c:v>2.1155442382633895E-3</c:v>
                </c:pt>
                <c:pt idx="15">
                  <c:v>2.1278541382366597E-3</c:v>
                </c:pt>
                <c:pt idx="16">
                  <c:v>2.2790900521939758E-3</c:v>
                </c:pt>
                <c:pt idx="17">
                  <c:v>2.2404017951351274E-3</c:v>
                </c:pt>
                <c:pt idx="18">
                  <c:v>2.4320845232903309E-3</c:v>
                </c:pt>
                <c:pt idx="19">
                  <c:v>2.6132159086113024E-3</c:v>
                </c:pt>
                <c:pt idx="20">
                  <c:v>2.7662103797076575E-3</c:v>
                </c:pt>
                <c:pt idx="21">
                  <c:v>3.0352696219805575E-3</c:v>
                </c:pt>
                <c:pt idx="22">
                  <c:v>3.265640607194609E-3</c:v>
                </c:pt>
                <c:pt idx="23">
                  <c:v>3.5593196494140486E-3</c:v>
                </c:pt>
                <c:pt idx="24">
                  <c:v>3.8793770487190668E-3</c:v>
                </c:pt>
                <c:pt idx="25">
                  <c:v>4.2908794192540907E-3</c:v>
                </c:pt>
                <c:pt idx="26">
                  <c:v>4.4104613047087123E-3</c:v>
                </c:pt>
                <c:pt idx="27">
                  <c:v>5.1156427174631758E-3</c:v>
                </c:pt>
                <c:pt idx="28">
                  <c:v>5.6344170734795515E-3</c:v>
                </c:pt>
                <c:pt idx="29">
                  <c:v>6.0564707868488062E-3</c:v>
                </c:pt>
                <c:pt idx="30">
                  <c:v>6.5400740000844107E-3</c:v>
                </c:pt>
                <c:pt idx="31">
                  <c:v>7.2012914843629103E-3</c:v>
                </c:pt>
                <c:pt idx="32">
                  <c:v>7.8009594687750592E-3</c:v>
                </c:pt>
                <c:pt idx="33">
                  <c:v>8.2194960678662367E-3</c:v>
                </c:pt>
                <c:pt idx="34">
                  <c:v>8.5694489385349116E-3</c:v>
                </c:pt>
                <c:pt idx="35">
                  <c:v>8.9194018092035848E-3</c:v>
                </c:pt>
                <c:pt idx="36">
                  <c:v>9.6421687933484334E-3</c:v>
                </c:pt>
                <c:pt idx="37">
                  <c:v>1.0169735935060003E-2</c:v>
                </c:pt>
                <c:pt idx="38">
                  <c:v>1.0646304919739452E-2</c:v>
                </c:pt>
                <c:pt idx="39">
                  <c:v>1.1233663004178331E-2</c:v>
                </c:pt>
                <c:pt idx="40">
                  <c:v>1.2032047945301839E-2</c:v>
                </c:pt>
                <c:pt idx="41">
                  <c:v>1.2884948157735542E-2</c:v>
                </c:pt>
                <c:pt idx="42">
                  <c:v>1.3922496869768293E-2</c:v>
                </c:pt>
                <c:pt idx="43">
                  <c:v>1.3813466327147902E-2</c:v>
                </c:pt>
                <c:pt idx="44">
                  <c:v>1.5116557167175476E-2</c:v>
                </c:pt>
                <c:pt idx="45">
                  <c:v>1.5496405509207806E-2</c:v>
                </c:pt>
                <c:pt idx="46">
                  <c:v>1.6342271493085352E-2</c:v>
                </c:pt>
                <c:pt idx="47">
                  <c:v>1.6759049535037492E-2</c:v>
                </c:pt>
                <c:pt idx="48">
                  <c:v>1.6915561120411926E-2</c:v>
                </c:pt>
                <c:pt idx="49">
                  <c:v>1.7174069019850594E-2</c:v>
                </c:pt>
                <c:pt idx="50">
                  <c:v>1.7334097719503103E-2</c:v>
                </c:pt>
                <c:pt idx="51">
                  <c:v>1.6581435263994599E-2</c:v>
                </c:pt>
                <c:pt idx="52">
                  <c:v>1.5844599822737442E-2</c:v>
                </c:pt>
                <c:pt idx="53">
                  <c:v>1.4559094554100252E-2</c:v>
                </c:pt>
                <c:pt idx="54">
                  <c:v>1.3067838100195552E-2</c:v>
                </c:pt>
                <c:pt idx="55">
                  <c:v>1.0422968163081555E-2</c:v>
                </c:pt>
                <c:pt idx="56">
                  <c:v>7.496729083721388E-3</c:v>
                </c:pt>
                <c:pt idx="57">
                  <c:v>4.6408322899227639E-3</c:v>
                </c:pt>
                <c:pt idx="58">
                  <c:v>2.558700637301107E-3</c:v>
                </c:pt>
                <c:pt idx="59">
                  <c:v>1.0568928405621755E-3</c:v>
                </c:pt>
                <c:pt idx="60">
                  <c:v>5.6273828449233975E-4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NVDI!$GJ$20:$IR$20</c:f>
              <c:numCache>
                <c:formatCode>General</c:formatCode>
                <c:ptCount val="61"/>
                <c:pt idx="0">
                  <c:v>1.6583193821133636E-3</c:v>
                </c:pt>
                <c:pt idx="1">
                  <c:v>1.7093175391454819E-3</c:v>
                </c:pt>
                <c:pt idx="2">
                  <c:v>1.7128346534235591E-3</c:v>
                </c:pt>
                <c:pt idx="3">
                  <c:v>1.8341750960172197E-3</c:v>
                </c:pt>
                <c:pt idx="4">
                  <c:v>1.9924452385306902E-3</c:v>
                </c:pt>
                <c:pt idx="5">
                  <c:v>1.9467227529156878E-3</c:v>
                </c:pt>
                <c:pt idx="6">
                  <c:v>2.1049928954291583E-3</c:v>
                </c:pt>
                <c:pt idx="7">
                  <c:v>2.1032343382901197E-3</c:v>
                </c:pt>
                <c:pt idx="8">
                  <c:v>2.2456774665522432E-3</c:v>
                </c:pt>
                <c:pt idx="9">
                  <c:v>2.3846034805362895E-3</c:v>
                </c:pt>
                <c:pt idx="10">
                  <c:v>2.4813241231834106E-3</c:v>
                </c:pt>
                <c:pt idx="11">
                  <c:v>2.7398320226220789E-3</c:v>
                </c:pt>
                <c:pt idx="12">
                  <c:v>2.6624555085043825E-3</c:v>
                </c:pt>
                <c:pt idx="13">
                  <c:v>2.86117246521574E-3</c:v>
                </c:pt>
                <c:pt idx="14">
                  <c:v>3.0088912648949789E-3</c:v>
                </c:pt>
                <c:pt idx="15">
                  <c:v>3.3271901070609585E-3</c:v>
                </c:pt>
                <c:pt idx="16">
                  <c:v>3.3711540355369227E-3</c:v>
                </c:pt>
                <c:pt idx="17">
                  <c:v>3.7510023775692521E-3</c:v>
                </c:pt>
                <c:pt idx="18">
                  <c:v>3.8793770487190668E-3</c:v>
                </c:pt>
                <c:pt idx="19">
                  <c:v>4.12029937676735E-3</c:v>
                </c:pt>
                <c:pt idx="20">
                  <c:v>4.3629802619546713E-3</c:v>
                </c:pt>
                <c:pt idx="21">
                  <c:v>5.1156427174631758E-3</c:v>
                </c:pt>
                <c:pt idx="22">
                  <c:v>5.3811848454579985E-3</c:v>
                </c:pt>
                <c:pt idx="23">
                  <c:v>5.5869360307255105E-3</c:v>
                </c:pt>
                <c:pt idx="24">
                  <c:v>6.0617464582659224E-3</c:v>
                </c:pt>
                <c:pt idx="25">
                  <c:v>7.0289528847371305E-3</c:v>
                </c:pt>
                <c:pt idx="26">
                  <c:v>7.3560445125983032E-3</c:v>
                </c:pt>
                <c:pt idx="27">
                  <c:v>7.9539539398714148E-3</c:v>
                </c:pt>
                <c:pt idx="28">
                  <c:v>8.7910271380537697E-3</c:v>
                </c:pt>
                <c:pt idx="29">
                  <c:v>9.5630337220916975E-3</c:v>
                </c:pt>
                <c:pt idx="30">
                  <c:v>1.0361418663215206E-2</c:v>
                </c:pt>
                <c:pt idx="31">
                  <c:v>1.1172113504311982E-2</c:v>
                </c:pt>
                <c:pt idx="32">
                  <c:v>1.2065460530943572E-2</c:v>
                </c:pt>
                <c:pt idx="33">
                  <c:v>1.284977701495477E-2</c:v>
                </c:pt>
                <c:pt idx="34">
                  <c:v>1.3750158270142513E-2</c:v>
                </c:pt>
                <c:pt idx="35">
                  <c:v>1.4223210140543887E-2</c:v>
                </c:pt>
                <c:pt idx="36">
                  <c:v>1.5331101138138181E-2</c:v>
                </c:pt>
                <c:pt idx="37">
                  <c:v>1.628423910749708E-2</c:v>
                </c:pt>
                <c:pt idx="38">
                  <c:v>1.671332704942249E-2</c:v>
                </c:pt>
                <c:pt idx="39">
                  <c:v>1.7970695403835061E-2</c:v>
                </c:pt>
                <c:pt idx="40">
                  <c:v>1.8315372603086619E-2</c:v>
                </c:pt>
                <c:pt idx="41">
                  <c:v>1.8368129317257776E-2</c:v>
                </c:pt>
                <c:pt idx="42">
                  <c:v>1.8904489244664539E-2</c:v>
                </c:pt>
                <c:pt idx="43">
                  <c:v>1.813072410348757E-2</c:v>
                </c:pt>
                <c:pt idx="44">
                  <c:v>1.7735048747203896E-2</c:v>
                </c:pt>
                <c:pt idx="45">
                  <c:v>1.7182861805545787E-2</c:v>
                </c:pt>
                <c:pt idx="46">
                  <c:v>1.6447784921427667E-2</c:v>
                </c:pt>
                <c:pt idx="47">
                  <c:v>1.4682193553832951E-2</c:v>
                </c:pt>
                <c:pt idx="48">
                  <c:v>1.311883625722767E-2</c:v>
                </c:pt>
                <c:pt idx="49">
                  <c:v>1.1056048733135437E-2</c:v>
                </c:pt>
                <c:pt idx="50">
                  <c:v>9.0600863803266696E-3</c:v>
                </c:pt>
                <c:pt idx="51">
                  <c:v>7.6356550977054348E-3</c:v>
                </c:pt>
                <c:pt idx="52">
                  <c:v>6.4591803716886366E-3</c:v>
                </c:pt>
                <c:pt idx="53">
                  <c:v>5.0611274461529803E-3</c:v>
                </c:pt>
                <c:pt idx="54">
                  <c:v>4.0499570912058075E-3</c:v>
                </c:pt>
                <c:pt idx="55">
                  <c:v>3.0704407647613287E-3</c:v>
                </c:pt>
                <c:pt idx="56">
                  <c:v>2.2368846808570506E-3</c:v>
                </c:pt>
                <c:pt idx="57">
                  <c:v>1.3822259112843095E-3</c:v>
                </c:pt>
                <c:pt idx="58">
                  <c:v>7.4035255553523446E-4</c:v>
                </c:pt>
                <c:pt idx="59">
                  <c:v>3.218159564440568E-4</c:v>
                </c:pt>
                <c:pt idx="60">
                  <c:v>9.4962085508082335E-5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NVDI!$GJ$21:$IR$21</c:f>
              <c:numCache>
                <c:formatCode>General</c:formatCode>
                <c:ptCount val="61"/>
                <c:pt idx="0">
                  <c:v>2.8418283366863158E-3</c:v>
                </c:pt>
                <c:pt idx="1">
                  <c:v>2.9455832078895908E-3</c:v>
                </c:pt>
                <c:pt idx="2">
                  <c:v>3.0933020075688301E-3</c:v>
                </c:pt>
                <c:pt idx="3">
                  <c:v>3.0036155934778635E-3</c:v>
                </c:pt>
                <c:pt idx="4">
                  <c:v>3.1108875789592158E-3</c:v>
                </c:pt>
                <c:pt idx="5">
                  <c:v>3.3799468212321153E-3</c:v>
                </c:pt>
                <c:pt idx="6">
                  <c:v>3.2023325501892206E-3</c:v>
                </c:pt>
                <c:pt idx="7">
                  <c:v>3.3412585641732673E-3</c:v>
                </c:pt>
                <c:pt idx="8">
                  <c:v>3.5769052208044342E-3</c:v>
                </c:pt>
                <c:pt idx="9">
                  <c:v>3.7052798919542493E-3</c:v>
                </c:pt>
                <c:pt idx="10">
                  <c:v>3.779139291793869E-3</c:v>
                </c:pt>
                <c:pt idx="11">
                  <c:v>3.9039968486656068E-3</c:v>
                </c:pt>
                <c:pt idx="12">
                  <c:v>4.0657841054571545E-3</c:v>
                </c:pt>
                <c:pt idx="13">
                  <c:v>4.1976758908850468E-3</c:v>
                </c:pt>
                <c:pt idx="14">
                  <c:v>4.2891208621150517E-3</c:v>
                </c:pt>
                <c:pt idx="15">
                  <c:v>4.4192540904039058E-3</c:v>
                </c:pt>
                <c:pt idx="16">
                  <c:v>4.7375529325698849E-3</c:v>
                </c:pt>
                <c:pt idx="17">
                  <c:v>4.8870302893881624E-3</c:v>
                </c:pt>
                <c:pt idx="18">
                  <c:v>4.9978193891475923E-3</c:v>
                </c:pt>
                <c:pt idx="19">
                  <c:v>5.3319452455649185E-3</c:v>
                </c:pt>
                <c:pt idx="20">
                  <c:v>5.5728675736132017E-3</c:v>
                </c:pt>
                <c:pt idx="21">
                  <c:v>5.8665466158326412E-3</c:v>
                </c:pt>
                <c:pt idx="22">
                  <c:v>6.0441608868755364E-3</c:v>
                </c:pt>
                <c:pt idx="23">
                  <c:v>6.5523839000576805E-3</c:v>
                </c:pt>
                <c:pt idx="24">
                  <c:v>6.9990574133734756E-3</c:v>
                </c:pt>
                <c:pt idx="25">
                  <c:v>7.0412627847104012E-3</c:v>
                </c:pt>
                <c:pt idx="26">
                  <c:v>7.7956837973579439E-3</c:v>
                </c:pt>
                <c:pt idx="27">
                  <c:v>7.9609881684275692E-3</c:v>
                </c:pt>
                <c:pt idx="28">
                  <c:v>8.8121298237222329E-3</c:v>
                </c:pt>
                <c:pt idx="29">
                  <c:v>9.2078051800059089E-3</c:v>
                </c:pt>
                <c:pt idx="30">
                  <c:v>1.0037844149632109E-2</c:v>
                </c:pt>
                <c:pt idx="31">
                  <c:v>1.0665649048268876E-2</c:v>
                </c:pt>
                <c:pt idx="32">
                  <c:v>1.1205526089953715E-2</c:v>
                </c:pt>
                <c:pt idx="33">
                  <c:v>1.20074281453553E-2</c:v>
                </c:pt>
                <c:pt idx="34">
                  <c:v>1.2904292286264966E-2</c:v>
                </c:pt>
                <c:pt idx="35">
                  <c:v>1.4077249898003685E-2</c:v>
                </c:pt>
                <c:pt idx="36">
                  <c:v>1.5128867067148746E-2</c:v>
                </c:pt>
                <c:pt idx="37">
                  <c:v>1.6303583236026504E-2</c:v>
                </c:pt>
                <c:pt idx="38">
                  <c:v>1.7209240162631364E-2</c:v>
                </c:pt>
                <c:pt idx="39">
                  <c:v>1.8403300460038546E-2</c:v>
                </c:pt>
                <c:pt idx="40">
                  <c:v>1.9516467129049957E-2</c:v>
                </c:pt>
                <c:pt idx="41">
                  <c:v>2.062435812664425E-2</c:v>
                </c:pt>
                <c:pt idx="42">
                  <c:v>2.1818418424051435E-2</c:v>
                </c:pt>
                <c:pt idx="43">
                  <c:v>2.3096889464132467E-2</c:v>
                </c:pt>
                <c:pt idx="44">
                  <c:v>2.4443944232636006E-2</c:v>
                </c:pt>
                <c:pt idx="45">
                  <c:v>2.6118090629000716E-2</c:v>
                </c:pt>
                <c:pt idx="46">
                  <c:v>2.7034298898439807E-2</c:v>
                </c:pt>
                <c:pt idx="47">
                  <c:v>2.8244186210098339E-2</c:v>
                </c:pt>
                <c:pt idx="48">
                  <c:v>2.874185788044625E-2</c:v>
                </c:pt>
                <c:pt idx="49">
                  <c:v>2.9105879208227235E-2</c:v>
                </c:pt>
                <c:pt idx="50">
                  <c:v>2.8017332339162364E-2</c:v>
                </c:pt>
                <c:pt idx="51">
                  <c:v>2.6327358928546308E-2</c:v>
                </c:pt>
                <c:pt idx="52">
                  <c:v>2.3823173562555394E-2</c:v>
                </c:pt>
                <c:pt idx="53">
                  <c:v>2.104289472573543E-2</c:v>
                </c:pt>
                <c:pt idx="54">
                  <c:v>1.7837045061268132E-2</c:v>
                </c:pt>
                <c:pt idx="55">
                  <c:v>1.456261166837833E-2</c:v>
                </c:pt>
                <c:pt idx="56">
                  <c:v>1.0869641676397349E-2</c:v>
                </c:pt>
                <c:pt idx="57">
                  <c:v>7.6057596263417789E-3</c:v>
                </c:pt>
                <c:pt idx="58">
                  <c:v>5.2088462458322196E-3</c:v>
                </c:pt>
                <c:pt idx="59">
                  <c:v>3.249813592943262E-3</c:v>
                </c:pt>
                <c:pt idx="60">
                  <c:v>3.6859357634248251E-3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NVDI!$GJ$22:$IR$22</c:f>
              <c:numCache>
                <c:formatCode>General</c:formatCode>
                <c:ptCount val="61"/>
                <c:pt idx="0">
                  <c:v>2.8365526652692E-3</c:v>
                </c:pt>
                <c:pt idx="1">
                  <c:v>2.9578931078628606E-3</c:v>
                </c:pt>
                <c:pt idx="2">
                  <c:v>3.0475795219538273E-3</c:v>
                </c:pt>
                <c:pt idx="3">
                  <c:v>3.249813592943262E-3</c:v>
                </c:pt>
                <c:pt idx="4">
                  <c:v>3.3992909497615395E-3</c:v>
                </c:pt>
                <c:pt idx="5">
                  <c:v>3.3729125926759613E-3</c:v>
                </c:pt>
                <c:pt idx="6">
                  <c:v>3.5153557209380848E-3</c:v>
                </c:pt>
                <c:pt idx="7">
                  <c:v>3.7228654633446349E-3</c:v>
                </c:pt>
                <c:pt idx="8">
                  <c:v>4.0780940054304243E-3</c:v>
                </c:pt>
                <c:pt idx="9">
                  <c:v>4.1255750481844653E-3</c:v>
                </c:pt>
                <c:pt idx="10">
                  <c:v>4.3612217048156331E-3</c:v>
                </c:pt>
                <c:pt idx="11">
                  <c:v>4.6320395042275713E-3</c:v>
                </c:pt>
                <c:pt idx="12">
                  <c:v>4.7305187040137305E-3</c:v>
                </c:pt>
                <c:pt idx="13">
                  <c:v>5.0206806319550937E-3</c:v>
                </c:pt>
                <c:pt idx="14">
                  <c:v>5.3178767884526105E-3</c:v>
                </c:pt>
                <c:pt idx="15">
                  <c:v>5.6520026448699367E-3</c:v>
                </c:pt>
                <c:pt idx="16">
                  <c:v>5.9755771584530321E-3</c:v>
                </c:pt>
                <c:pt idx="17">
                  <c:v>6.3958723146832486E-3</c:v>
                </c:pt>
                <c:pt idx="18">
                  <c:v>6.8284773708867348E-3</c:v>
                </c:pt>
                <c:pt idx="19">
                  <c:v>7.2276698414484881E-3</c:v>
                </c:pt>
                <c:pt idx="20">
                  <c:v>7.5600371407267761E-3</c:v>
                </c:pt>
                <c:pt idx="21">
                  <c:v>7.8449233972510239E-3</c:v>
                </c:pt>
                <c:pt idx="22">
                  <c:v>8.2124618393100823E-3</c:v>
                </c:pt>
                <c:pt idx="23">
                  <c:v>8.731236195326458E-3</c:v>
                </c:pt>
                <c:pt idx="24">
                  <c:v>8.9844684233480118E-3</c:v>
                </c:pt>
                <c:pt idx="25">
                  <c:v>9.3396969654338004E-3</c:v>
                </c:pt>
                <c:pt idx="26">
                  <c:v>1.0081808078108073E-2</c:v>
                </c:pt>
                <c:pt idx="27">
                  <c:v>1.0233043992065391E-2</c:v>
                </c:pt>
                <c:pt idx="28">
                  <c:v>1.090657137631716E-2</c:v>
                </c:pt>
                <c:pt idx="29">
                  <c:v>1.1298729618322758E-2</c:v>
                </c:pt>
                <c:pt idx="30">
                  <c:v>1.191950028840337E-2</c:v>
                </c:pt>
                <c:pt idx="31">
                  <c:v>1.2406620615917052E-2</c:v>
                </c:pt>
                <c:pt idx="32">
                  <c:v>1.2805813086478806E-2</c:v>
                </c:pt>
                <c:pt idx="33">
                  <c:v>1.3642886284661161E-2</c:v>
                </c:pt>
                <c:pt idx="34">
                  <c:v>1.3882050055570406E-2</c:v>
                </c:pt>
                <c:pt idx="35">
                  <c:v>1.4087801240837918E-2</c:v>
                </c:pt>
                <c:pt idx="36">
                  <c:v>1.4668125096720643E-2</c:v>
                </c:pt>
                <c:pt idx="37">
                  <c:v>1.4979389710330467E-2</c:v>
                </c:pt>
                <c:pt idx="38">
                  <c:v>1.5594884708993964E-2</c:v>
                </c:pt>
                <c:pt idx="39">
                  <c:v>1.5869219622683981E-2</c:v>
                </c:pt>
                <c:pt idx="40">
                  <c:v>1.6349305721641508E-2</c:v>
                </c:pt>
                <c:pt idx="41">
                  <c:v>1.6767842320732685E-2</c:v>
                </c:pt>
                <c:pt idx="42">
                  <c:v>1.7597881290358885E-2</c:v>
                </c:pt>
                <c:pt idx="43">
                  <c:v>1.767877491875466E-2</c:v>
                </c:pt>
                <c:pt idx="44">
                  <c:v>1.8473642745600091E-2</c:v>
                </c:pt>
                <c:pt idx="45">
                  <c:v>1.8500021102685667E-2</c:v>
                </c:pt>
                <c:pt idx="46">
                  <c:v>1.8663566916616255E-2</c:v>
                </c:pt>
                <c:pt idx="47">
                  <c:v>1.8376922102952969E-2</c:v>
                </c:pt>
                <c:pt idx="48">
                  <c:v>1.759260561894177E-2</c:v>
                </c:pt>
                <c:pt idx="49">
                  <c:v>1.6788945006401147E-2</c:v>
                </c:pt>
                <c:pt idx="50">
                  <c:v>1.4873876281988154E-2</c:v>
                </c:pt>
                <c:pt idx="51">
                  <c:v>1.2782951843671305E-2</c:v>
                </c:pt>
                <c:pt idx="52">
                  <c:v>1.0264698020568085E-2</c:v>
                </c:pt>
                <c:pt idx="53">
                  <c:v>7.8625089686414091E-3</c:v>
                </c:pt>
                <c:pt idx="54">
                  <c:v>5.8858907443620654E-3</c:v>
                </c:pt>
                <c:pt idx="55">
                  <c:v>4.4456324474894835E-3</c:v>
                </c:pt>
                <c:pt idx="56">
                  <c:v>3.1443001646009484E-3</c:v>
                </c:pt>
                <c:pt idx="57">
                  <c:v>2.4584628803759091E-3</c:v>
                </c:pt>
                <c:pt idx="58">
                  <c:v>1.7444886819262531E-3</c:v>
                </c:pt>
                <c:pt idx="59">
                  <c:v>9.9182622641774882E-4</c:v>
                </c:pt>
                <c:pt idx="60">
                  <c:v>8.2124618393100831E-4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NVDI!$GJ$23:$IR$23</c:f>
              <c:numCache>
                <c:formatCode>General</c:formatCode>
                <c:ptCount val="61"/>
                <c:pt idx="0">
                  <c:v>3.3078459785315342E-3</c:v>
                </c:pt>
                <c:pt idx="1">
                  <c:v>3.5135971637990462E-3</c:v>
                </c:pt>
                <c:pt idx="2">
                  <c:v>3.4749089067401978E-3</c:v>
                </c:pt>
                <c:pt idx="3">
                  <c:v>3.7650708346815605E-3</c:v>
                </c:pt>
                <c:pt idx="4">
                  <c:v>3.8178275488527174E-3</c:v>
                </c:pt>
                <c:pt idx="5">
                  <c:v>3.9655463485319562E-3</c:v>
                </c:pt>
                <c:pt idx="6">
                  <c:v>4.1097480339331183E-3</c:v>
                </c:pt>
                <c:pt idx="7">
                  <c:v>4.5634557758050679E-3</c:v>
                </c:pt>
                <c:pt idx="8">
                  <c:v>4.4298054332381365E-3</c:v>
                </c:pt>
                <c:pt idx="9">
                  <c:v>4.6337980613666103E-3</c:v>
                </c:pt>
                <c:pt idx="10">
                  <c:v>4.9855094891743225E-3</c:v>
                </c:pt>
                <c:pt idx="11">
                  <c:v>5.1543309745220242E-3</c:v>
                </c:pt>
                <c:pt idx="12">
                  <c:v>5.2070876886931806E-3</c:v>
                </c:pt>
                <c:pt idx="13">
                  <c:v>5.6854152305116697E-3</c:v>
                </c:pt>
                <c:pt idx="14">
                  <c:v>5.8225826873566774E-3</c:v>
                </c:pt>
                <c:pt idx="15">
                  <c:v>6.3044273434532437E-3</c:v>
                </c:pt>
                <c:pt idx="16">
                  <c:v>7.00609164192963E-3</c:v>
                </c:pt>
                <c:pt idx="17">
                  <c:v>7.3155976984004166E-3</c:v>
                </c:pt>
                <c:pt idx="18">
                  <c:v>7.7868910116627513E-3</c:v>
                </c:pt>
                <c:pt idx="19">
                  <c:v>8.4639355101925971E-3</c:v>
                </c:pt>
                <c:pt idx="20">
                  <c:v>8.87719643786666E-3</c:v>
                </c:pt>
                <c:pt idx="21">
                  <c:v>9.793404707305749E-3</c:v>
                </c:pt>
                <c:pt idx="22">
                  <c:v>1.0371970006049436E-2</c:v>
                </c:pt>
                <c:pt idx="23">
                  <c:v>1.1136942361531212E-2</c:v>
                </c:pt>
                <c:pt idx="24">
                  <c:v>1.2033806502440878E-2</c:v>
                </c:pt>
                <c:pt idx="25">
                  <c:v>1.2603579015489372E-2</c:v>
                </c:pt>
                <c:pt idx="26">
                  <c:v>1.3818741998565018E-2</c:v>
                </c:pt>
                <c:pt idx="27">
                  <c:v>1.4909047424768925E-2</c:v>
                </c:pt>
                <c:pt idx="28">
                  <c:v>1.6143554536373995E-2</c:v>
                </c:pt>
                <c:pt idx="29">
                  <c:v>1.6947215148914618E-2</c:v>
                </c:pt>
                <c:pt idx="30">
                  <c:v>1.8536950802605479E-2</c:v>
                </c:pt>
                <c:pt idx="31">
                  <c:v>1.995083074239248E-2</c:v>
                </c:pt>
                <c:pt idx="32">
                  <c:v>2.1136098254104473E-2</c:v>
                </c:pt>
                <c:pt idx="33">
                  <c:v>2.2407535065629352E-2</c:v>
                </c:pt>
                <c:pt idx="34">
                  <c:v>2.3474979249025758E-2</c:v>
                </c:pt>
                <c:pt idx="35">
                  <c:v>2.4352499261406001E-2</c:v>
                </c:pt>
                <c:pt idx="36">
                  <c:v>2.5490285730363951E-2</c:v>
                </c:pt>
                <c:pt idx="37">
                  <c:v>2.6038955557743982E-2</c:v>
                </c:pt>
                <c:pt idx="38">
                  <c:v>2.6985059298546728E-2</c:v>
                </c:pt>
                <c:pt idx="39">
                  <c:v>2.6738861299081328E-2</c:v>
                </c:pt>
                <c:pt idx="40">
                  <c:v>2.7203120383787509E-2</c:v>
                </c:pt>
                <c:pt idx="41">
                  <c:v>2.6997369198519999E-2</c:v>
                </c:pt>
                <c:pt idx="42">
                  <c:v>2.6302739128599765E-2</c:v>
                </c:pt>
                <c:pt idx="43">
                  <c:v>2.5910580886594169E-2</c:v>
                </c:pt>
                <c:pt idx="44">
                  <c:v>2.4973269931486613E-2</c:v>
                </c:pt>
                <c:pt idx="45">
                  <c:v>2.3789760976913661E-2</c:v>
                </c:pt>
                <c:pt idx="46">
                  <c:v>2.2442706208410122E-2</c:v>
                </c:pt>
                <c:pt idx="47">
                  <c:v>2.0582152755307326E-2</c:v>
                </c:pt>
                <c:pt idx="48">
                  <c:v>1.8501779659824708E-2</c:v>
                </c:pt>
                <c:pt idx="49">
                  <c:v>1.5642365751748006E-2</c:v>
                </c:pt>
                <c:pt idx="50">
                  <c:v>1.3683333098859048E-2</c:v>
                </c:pt>
                <c:pt idx="51">
                  <c:v>1.1003292018964279E-2</c:v>
                </c:pt>
                <c:pt idx="52">
                  <c:v>8.335560839042782E-3</c:v>
                </c:pt>
                <c:pt idx="53">
                  <c:v>6.2516706292820865E-3</c:v>
                </c:pt>
                <c:pt idx="54">
                  <c:v>4.5863170186125684E-3</c:v>
                </c:pt>
                <c:pt idx="55">
                  <c:v>3.3025703071144189E-3</c:v>
                </c:pt>
                <c:pt idx="56">
                  <c:v>1.925620067247225E-3</c:v>
                </c:pt>
                <c:pt idx="57">
                  <c:v>1.0709612976744841E-3</c:v>
                </c:pt>
                <c:pt idx="58">
                  <c:v>5.7153107018753256E-4</c:v>
                </c:pt>
                <c:pt idx="59">
                  <c:v>3.1126461360982539E-4</c:v>
                </c:pt>
                <c:pt idx="60">
                  <c:v>9.3203528369043771E-5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NVDI!$GJ$24:$IR$24</c:f>
              <c:numCache>
                <c:formatCode>General</c:formatCode>
                <c:ptCount val="61"/>
                <c:pt idx="0">
                  <c:v>2.0589186983863479E-2</c:v>
                </c:pt>
                <c:pt idx="1">
                  <c:v>2.0944415525949268E-2</c:v>
                </c:pt>
                <c:pt idx="2">
                  <c:v>2.141043316779449E-2</c:v>
                </c:pt>
                <c:pt idx="3">
                  <c:v>2.148077545335603E-2</c:v>
                </c:pt>
                <c:pt idx="4">
                  <c:v>2.1763903152741237E-2</c:v>
                </c:pt>
                <c:pt idx="5">
                  <c:v>2.2307297308704153E-2</c:v>
                </c:pt>
                <c:pt idx="6">
                  <c:v>2.2548219636752437E-2</c:v>
                </c:pt>
                <c:pt idx="7">
                  <c:v>2.2738143807768601E-2</c:v>
                </c:pt>
                <c:pt idx="8">
                  <c:v>2.3306157763678056E-2</c:v>
                </c:pt>
                <c:pt idx="9">
                  <c:v>2.3622698048704999E-2</c:v>
                </c:pt>
                <c:pt idx="10">
                  <c:v>2.4287432647261575E-2</c:v>
                </c:pt>
                <c:pt idx="11">
                  <c:v>2.4690142232101406E-2</c:v>
                </c:pt>
                <c:pt idx="12">
                  <c:v>2.5426977673358563E-2</c:v>
                </c:pt>
                <c:pt idx="13">
                  <c:v>2.5993233072128981E-2</c:v>
                </c:pt>
                <c:pt idx="14">
                  <c:v>2.6708965827717673E-2</c:v>
                </c:pt>
                <c:pt idx="15">
                  <c:v>2.720487894092655E-2</c:v>
                </c:pt>
                <c:pt idx="16">
                  <c:v>2.8569519280820473E-2</c:v>
                </c:pt>
                <c:pt idx="17">
                  <c:v>2.9385489793334364E-2</c:v>
                </c:pt>
                <c:pt idx="18">
                  <c:v>2.9807543506703619E-2</c:v>
                </c:pt>
                <c:pt idx="19">
                  <c:v>3.1281214389217937E-2</c:v>
                </c:pt>
                <c:pt idx="20">
                  <c:v>3.2188629872961831E-2</c:v>
                </c:pt>
                <c:pt idx="21">
                  <c:v>3.3001083271197648E-2</c:v>
                </c:pt>
                <c:pt idx="22">
                  <c:v>3.4316484011198495E-2</c:v>
                </c:pt>
                <c:pt idx="23">
                  <c:v>3.5084973480958341E-2</c:v>
                </c:pt>
                <c:pt idx="24">
                  <c:v>3.5985354736146086E-2</c:v>
                </c:pt>
                <c:pt idx="25">
                  <c:v>3.687694320563864E-2</c:v>
                </c:pt>
                <c:pt idx="26">
                  <c:v>3.8392819459489878E-2</c:v>
                </c:pt>
                <c:pt idx="27">
                  <c:v>3.9307269171789928E-2</c:v>
                </c:pt>
                <c:pt idx="28">
                  <c:v>4.0445055640747879E-2</c:v>
                </c:pt>
                <c:pt idx="29">
                  <c:v>4.1211786553368691E-2</c:v>
                </c:pt>
                <c:pt idx="30">
                  <c:v>4.2370675707995104E-2</c:v>
                </c:pt>
                <c:pt idx="31">
                  <c:v>4.3209507463316497E-2</c:v>
                </c:pt>
                <c:pt idx="32">
                  <c:v>4.3527806305482475E-2</c:v>
                </c:pt>
                <c:pt idx="33">
                  <c:v>4.4322674132327905E-2</c:v>
                </c:pt>
                <c:pt idx="34">
                  <c:v>4.4385982189333296E-2</c:v>
                </c:pt>
                <c:pt idx="35">
                  <c:v>4.5131610416285647E-2</c:v>
                </c:pt>
                <c:pt idx="36">
                  <c:v>4.5003235745135831E-2</c:v>
                </c:pt>
                <c:pt idx="37">
                  <c:v>4.5071819473558337E-2</c:v>
                </c:pt>
                <c:pt idx="38">
                  <c:v>4.5372532744333928E-2</c:v>
                </c:pt>
                <c:pt idx="39">
                  <c:v>4.5203711258986229E-2</c:v>
                </c:pt>
                <c:pt idx="40">
                  <c:v>4.4482702831980414E-2</c:v>
                </c:pt>
                <c:pt idx="41">
                  <c:v>4.494168624526948E-2</c:v>
                </c:pt>
                <c:pt idx="42">
                  <c:v>4.4185506675482898E-2</c:v>
                </c:pt>
                <c:pt idx="43">
                  <c:v>4.2936931106765518E-2</c:v>
                </c:pt>
                <c:pt idx="44">
                  <c:v>4.0589257326149042E-2</c:v>
                </c:pt>
                <c:pt idx="45">
                  <c:v>3.7939111717617928E-2</c:v>
                </c:pt>
                <c:pt idx="46">
                  <c:v>3.5139488752268536E-2</c:v>
                </c:pt>
                <c:pt idx="47">
                  <c:v>3.1991671473389514E-2</c:v>
                </c:pt>
                <c:pt idx="48">
                  <c:v>2.8613483209296436E-2</c:v>
                </c:pt>
                <c:pt idx="49">
                  <c:v>2.5372462402048369E-2</c:v>
                </c:pt>
                <c:pt idx="50">
                  <c:v>2.2027686723597024E-2</c:v>
                </c:pt>
                <c:pt idx="51">
                  <c:v>1.9140135901295704E-2</c:v>
                </c:pt>
                <c:pt idx="52">
                  <c:v>1.5811187237095709E-2</c:v>
                </c:pt>
                <c:pt idx="53">
                  <c:v>1.2761849158002842E-2</c:v>
                </c:pt>
                <c:pt idx="54">
                  <c:v>9.8778154499796003E-3</c:v>
                </c:pt>
                <c:pt idx="55">
                  <c:v>6.8548557279723135E-3</c:v>
                </c:pt>
                <c:pt idx="56">
                  <c:v>4.3928757333183271E-3</c:v>
                </c:pt>
                <c:pt idx="57">
                  <c:v>2.7732446082638115E-3</c:v>
                </c:pt>
                <c:pt idx="58">
                  <c:v>1.8148309674877955E-3</c:v>
                </c:pt>
                <c:pt idx="59">
                  <c:v>1.0990982118991011E-3</c:v>
                </c:pt>
                <c:pt idx="60">
                  <c:v>1.5703915251614356E-3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NVDI!$GJ$25:$IR$25</c:f>
              <c:numCache>
                <c:formatCode>General</c:formatCode>
                <c:ptCount val="61"/>
                <c:pt idx="0">
                  <c:v>7.98384941123507E-4</c:v>
                </c:pt>
                <c:pt idx="1">
                  <c:v>8.4410742673850963E-4</c:v>
                </c:pt>
                <c:pt idx="2">
                  <c:v>8.5114165529466383E-4</c:v>
                </c:pt>
                <c:pt idx="3">
                  <c:v>8.8631279807543505E-4</c:v>
                </c:pt>
                <c:pt idx="4">
                  <c:v>8.8982991235351215E-4</c:v>
                </c:pt>
                <c:pt idx="5">
                  <c:v>9.3906951224659188E-4</c:v>
                </c:pt>
                <c:pt idx="6">
                  <c:v>1.0533757262840985E-3</c:v>
                </c:pt>
                <c:pt idx="7">
                  <c:v>1.0445829405889057E-3</c:v>
                </c:pt>
                <c:pt idx="8">
                  <c:v>1.0639270691183299E-3</c:v>
                </c:pt>
                <c:pt idx="9">
                  <c:v>1.0639270691183299E-3</c:v>
                </c:pt>
                <c:pt idx="10">
                  <c:v>1.0920639833429467E-3</c:v>
                </c:pt>
                <c:pt idx="11">
                  <c:v>1.1078909975942939E-3</c:v>
                </c:pt>
                <c:pt idx="12">
                  <c:v>1.1887846259900677E-3</c:v>
                </c:pt>
                <c:pt idx="13">
                  <c:v>1.1923017402681447E-3</c:v>
                </c:pt>
                <c:pt idx="14">
                  <c:v>1.1571305974873735E-3</c:v>
                </c:pt>
                <c:pt idx="15">
                  <c:v>1.2978151686104584E-3</c:v>
                </c:pt>
                <c:pt idx="16">
                  <c:v>1.327710639974114E-3</c:v>
                </c:pt>
                <c:pt idx="17">
                  <c:v>1.3206764114179598E-3</c:v>
                </c:pt>
                <c:pt idx="18">
                  <c:v>1.4543267539848905E-3</c:v>
                </c:pt>
                <c:pt idx="19">
                  <c:v>1.4947735681827773E-3</c:v>
                </c:pt>
                <c:pt idx="20">
                  <c:v>1.6108383393593224E-3</c:v>
                </c:pt>
                <c:pt idx="21">
                  <c:v>1.6759049535037492E-3</c:v>
                </c:pt>
                <c:pt idx="22">
                  <c:v>1.7866940532631787E-3</c:v>
                </c:pt>
                <c:pt idx="23">
                  <c:v>1.7356958962310603E-3</c:v>
                </c:pt>
                <c:pt idx="24">
                  <c:v>1.9942037956697288E-3</c:v>
                </c:pt>
                <c:pt idx="25">
                  <c:v>2.1190613525414667E-3</c:v>
                </c:pt>
                <c:pt idx="26">
                  <c:v>2.2140234380495492E-3</c:v>
                </c:pt>
                <c:pt idx="27">
                  <c:v>2.3898791519534053E-3</c:v>
                </c:pt>
                <c:pt idx="28">
                  <c:v>2.5534249658839916E-3</c:v>
                </c:pt>
                <c:pt idx="29">
                  <c:v>2.630801480001688E-3</c:v>
                </c:pt>
                <c:pt idx="30">
                  <c:v>3.1900226502159508E-3</c:v>
                </c:pt>
                <c:pt idx="31">
                  <c:v>3.2902604071411486E-3</c:v>
                </c:pt>
                <c:pt idx="32">
                  <c:v>3.5733881065263574E-3</c:v>
                </c:pt>
                <c:pt idx="33">
                  <c:v>4.0007174913127275E-3</c:v>
                </c:pt>
                <c:pt idx="34">
                  <c:v>4.4667351331579468E-3</c:v>
                </c:pt>
                <c:pt idx="35">
                  <c:v>4.9591311320887439E-3</c:v>
                </c:pt>
                <c:pt idx="36">
                  <c:v>5.4761469309660806E-3</c:v>
                </c:pt>
                <c:pt idx="37">
                  <c:v>6.0740563582391922E-3</c:v>
                </c:pt>
                <c:pt idx="38">
                  <c:v>6.6244847427582619E-3</c:v>
                </c:pt>
                <c:pt idx="39">
                  <c:v>7.0764339274911724E-3</c:v>
                </c:pt>
                <c:pt idx="40">
                  <c:v>7.8343720544167914E-3</c:v>
                </c:pt>
                <c:pt idx="41">
                  <c:v>8.2933554677058572E-3</c:v>
                </c:pt>
                <c:pt idx="42">
                  <c:v>8.8209226094174246E-3</c:v>
                </c:pt>
                <c:pt idx="43">
                  <c:v>9.3010087083749519E-3</c:v>
                </c:pt>
                <c:pt idx="44">
                  <c:v>1.0196114292145581E-2</c:v>
                </c:pt>
                <c:pt idx="45">
                  <c:v>1.1043738833162167E-2</c:v>
                </c:pt>
                <c:pt idx="46">
                  <c:v>1.1945878645488949E-2</c:v>
                </c:pt>
                <c:pt idx="47">
                  <c:v>1.2638750158270142E-2</c:v>
                </c:pt>
                <c:pt idx="48">
                  <c:v>1.3519787284928461E-2</c:v>
                </c:pt>
                <c:pt idx="49">
                  <c:v>1.4233761483378118E-2</c:v>
                </c:pt>
                <c:pt idx="50">
                  <c:v>1.4617126939688524E-2</c:v>
                </c:pt>
                <c:pt idx="51">
                  <c:v>1.4432478440089476E-2</c:v>
                </c:pt>
                <c:pt idx="52">
                  <c:v>1.3769502398671937E-2</c:v>
                </c:pt>
                <c:pt idx="53">
                  <c:v>1.2394310715943782E-2</c:v>
                </c:pt>
                <c:pt idx="54">
                  <c:v>1.0354384434659051E-2</c:v>
                </c:pt>
                <c:pt idx="55">
                  <c:v>8.9563315091233942E-3</c:v>
                </c:pt>
                <c:pt idx="56">
                  <c:v>6.3308057005388215E-3</c:v>
                </c:pt>
                <c:pt idx="57">
                  <c:v>4.6074197042810317E-3</c:v>
                </c:pt>
                <c:pt idx="58">
                  <c:v>3.0528551933709431E-3</c:v>
                </c:pt>
                <c:pt idx="59">
                  <c:v>2.0416848384237699E-3</c:v>
                </c:pt>
                <c:pt idx="60">
                  <c:v>2.4725313374882175E-3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NVDI!$GJ$26:$IR$26</c:f>
              <c:numCache>
                <c:formatCode>General</c:formatCode>
                <c:ptCount val="61"/>
                <c:pt idx="0">
                  <c:v>1.9748596671403046E-3</c:v>
                </c:pt>
                <c:pt idx="1">
                  <c:v>1.9308957386643406E-3</c:v>
                </c:pt>
                <c:pt idx="2">
                  <c:v>1.9713425528622274E-3</c:v>
                </c:pt>
                <c:pt idx="3">
                  <c:v>2.0293749384505001E-3</c:v>
                </c:pt>
                <c:pt idx="4">
                  <c:v>2.1665423952955077E-3</c:v>
                </c:pt>
                <c:pt idx="5">
                  <c:v>2.2949170664453228E-3</c:v>
                </c:pt>
                <c:pt idx="6">
                  <c:v>2.3933962662314825E-3</c:v>
                </c:pt>
                <c:pt idx="7">
                  <c:v>2.3265710949480173E-3</c:v>
                </c:pt>
                <c:pt idx="8">
                  <c:v>2.5569420801620688E-3</c:v>
                </c:pt>
                <c:pt idx="9">
                  <c:v>2.7275221226488091E-3</c:v>
                </c:pt>
                <c:pt idx="10">
                  <c:v>2.8541382366595856E-3</c:v>
                </c:pt>
                <c:pt idx="11">
                  <c:v>3.2322280215528764E-3</c:v>
                </c:pt>
                <c:pt idx="12">
                  <c:v>3.4010495069005781E-3</c:v>
                </c:pt>
                <c:pt idx="13">
                  <c:v>3.6050421350290515E-3</c:v>
                </c:pt>
                <c:pt idx="14">
                  <c:v>3.85124013449445E-3</c:v>
                </c:pt>
                <c:pt idx="15">
                  <c:v>4.2662596193075502E-3</c:v>
                </c:pt>
                <c:pt idx="16">
                  <c:v>4.5986269185858391E-3</c:v>
                </c:pt>
                <c:pt idx="17">
                  <c:v>4.9204428750298955E-3</c:v>
                </c:pt>
                <c:pt idx="18">
                  <c:v>5.2440173886129909E-3</c:v>
                </c:pt>
                <c:pt idx="19">
                  <c:v>5.8120313445224467E-3</c:v>
                </c:pt>
                <c:pt idx="20">
                  <c:v>6.4240092289078654E-3</c:v>
                </c:pt>
                <c:pt idx="21">
                  <c:v>6.9181637849777015E-3</c:v>
                </c:pt>
                <c:pt idx="22">
                  <c:v>7.2065671557800257E-3</c:v>
                </c:pt>
                <c:pt idx="23">
                  <c:v>8.0084692111816094E-3</c:v>
                </c:pt>
                <c:pt idx="24">
                  <c:v>8.5360363528931785E-3</c:v>
                </c:pt>
                <c:pt idx="25">
                  <c:v>9.1585655801128298E-3</c:v>
                </c:pt>
                <c:pt idx="26">
                  <c:v>9.9463991784021055E-3</c:v>
                </c:pt>
                <c:pt idx="27">
                  <c:v>1.063751213404426E-2</c:v>
                </c:pt>
                <c:pt idx="28">
                  <c:v>1.0959328090488316E-2</c:v>
                </c:pt>
                <c:pt idx="29">
                  <c:v>1.13462106610768E-2</c:v>
                </c:pt>
                <c:pt idx="30">
                  <c:v>1.19071903884301E-2</c:v>
                </c:pt>
                <c:pt idx="31">
                  <c:v>1.1988084016825875E-2</c:v>
                </c:pt>
                <c:pt idx="32">
                  <c:v>1.2156905502173576E-2</c:v>
                </c:pt>
                <c:pt idx="33">
                  <c:v>1.2999254371773048E-2</c:v>
                </c:pt>
                <c:pt idx="34">
                  <c:v>1.2830432886425346E-2</c:v>
                </c:pt>
                <c:pt idx="35">
                  <c:v>1.3751916827281552E-2</c:v>
                </c:pt>
                <c:pt idx="36">
                  <c:v>1.4235520040517157E-2</c:v>
                </c:pt>
                <c:pt idx="37">
                  <c:v>1.5104247267202206E-2</c:v>
                </c:pt>
                <c:pt idx="38">
                  <c:v>1.5818221465651861E-2</c:v>
                </c:pt>
                <c:pt idx="39">
                  <c:v>1.6803013463513455E-2</c:v>
                </c:pt>
                <c:pt idx="40">
                  <c:v>1.7687567704449854E-2</c:v>
                </c:pt>
                <c:pt idx="41">
                  <c:v>1.8422644588567971E-2</c:v>
                </c:pt>
                <c:pt idx="42">
                  <c:v>1.9593843643167654E-2</c:v>
                </c:pt>
                <c:pt idx="43">
                  <c:v>2.0680631955093485E-2</c:v>
                </c:pt>
                <c:pt idx="44">
                  <c:v>2.1521222267553916E-2</c:v>
                </c:pt>
                <c:pt idx="45">
                  <c:v>2.2066374980655872E-2</c:v>
                </c:pt>
                <c:pt idx="46">
                  <c:v>2.2389949494238968E-2</c:v>
                </c:pt>
                <c:pt idx="47">
                  <c:v>2.2416327851324545E-2</c:v>
                </c:pt>
                <c:pt idx="48">
                  <c:v>2.1141373925521588E-2</c:v>
                </c:pt>
                <c:pt idx="49">
                  <c:v>1.9486571657686302E-2</c:v>
                </c:pt>
                <c:pt idx="50">
                  <c:v>1.6954249377470774E-2</c:v>
                </c:pt>
                <c:pt idx="51">
                  <c:v>1.336327569955403E-2</c:v>
                </c:pt>
                <c:pt idx="52">
                  <c:v>1.001322434968557E-2</c:v>
                </c:pt>
                <c:pt idx="53">
                  <c:v>6.7792377709936548E-3</c:v>
                </c:pt>
                <c:pt idx="54">
                  <c:v>4.3313262334519773E-3</c:v>
                </c:pt>
                <c:pt idx="55">
                  <c:v>2.3670179091459039E-3</c:v>
                </c:pt>
                <c:pt idx="56">
                  <c:v>1.1588891546264121E-3</c:v>
                </c:pt>
                <c:pt idx="57">
                  <c:v>4.3260505620348617E-4</c:v>
                </c:pt>
                <c:pt idx="58">
                  <c:v>1.6354581393058623E-4</c:v>
                </c:pt>
                <c:pt idx="59">
                  <c:v>3.6929699919809792E-5</c:v>
                </c:pt>
                <c:pt idx="60">
                  <c:v>1.2309899973269931E-5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NVDI!$GJ$27:$IR$27</c:f>
              <c:numCache>
                <c:formatCode>General</c:formatCode>
                <c:ptCount val="61"/>
                <c:pt idx="0">
                  <c:v>1.2591269115516102E-3</c:v>
                </c:pt>
                <c:pt idx="1">
                  <c:v>1.29605661147142E-3</c:v>
                </c:pt>
                <c:pt idx="2">
                  <c:v>1.3417790970864224E-3</c:v>
                </c:pt>
                <c:pt idx="3">
                  <c:v>1.3628817827548852E-3</c:v>
                </c:pt>
                <c:pt idx="4">
                  <c:v>1.3171592971398826E-3</c:v>
                </c:pt>
                <c:pt idx="5">
                  <c:v>1.5141176967122015E-3</c:v>
                </c:pt>
                <c:pt idx="6">
                  <c:v>1.6301824678887466E-3</c:v>
                </c:pt>
                <c:pt idx="7">
                  <c:v>1.6811806249208648E-3</c:v>
                </c:pt>
                <c:pt idx="8">
                  <c:v>1.7427301247872147E-3</c:v>
                </c:pt>
                <c:pt idx="9">
                  <c:v>1.8429678817124125E-3</c:v>
                </c:pt>
                <c:pt idx="10">
                  <c:v>1.9643083243060734E-3</c:v>
                </c:pt>
                <c:pt idx="11">
                  <c:v>2.0293749384505001E-3</c:v>
                </c:pt>
                <c:pt idx="12">
                  <c:v>2.1524739381831993E-3</c:v>
                </c:pt>
                <c:pt idx="13">
                  <c:v>2.1577496096003151E-3</c:v>
                </c:pt>
                <c:pt idx="14">
                  <c:v>2.4742898946272561E-3</c:v>
                </c:pt>
                <c:pt idx="15">
                  <c:v>2.5446321801887986E-3</c:v>
                </c:pt>
                <c:pt idx="16">
                  <c:v>2.6694897370605365E-3</c:v>
                </c:pt>
                <c:pt idx="17">
                  <c:v>2.852379679520547E-3</c:v>
                </c:pt>
                <c:pt idx="18">
                  <c:v>3.1759541931036424E-3</c:v>
                </c:pt>
                <c:pt idx="19">
                  <c:v>3.3183973213657659E-3</c:v>
                </c:pt>
                <c:pt idx="20">
                  <c:v>3.6015250207509742E-3</c:v>
                </c:pt>
                <c:pt idx="21">
                  <c:v>3.9989589341736893E-3</c:v>
                </c:pt>
                <c:pt idx="22">
                  <c:v>4.4122198618477514E-3</c:v>
                </c:pt>
                <c:pt idx="23">
                  <c:v>4.7111745754843063E-3</c:v>
                </c:pt>
                <c:pt idx="24">
                  <c:v>5.2950155456451091E-3</c:v>
                </c:pt>
                <c:pt idx="25">
                  <c:v>5.8700637301107184E-3</c:v>
                </c:pt>
                <c:pt idx="26">
                  <c:v>6.5523839000576805E-3</c:v>
                </c:pt>
                <c:pt idx="27">
                  <c:v>7.1186392988280972E-3</c:v>
                </c:pt>
                <c:pt idx="28">
                  <c:v>7.8941629971441031E-3</c:v>
                </c:pt>
                <c:pt idx="29">
                  <c:v>8.2493915392298934E-3</c:v>
                </c:pt>
                <c:pt idx="30">
                  <c:v>9.2183565228401397E-3</c:v>
                </c:pt>
                <c:pt idx="31">
                  <c:v>9.8444028643378673E-3</c:v>
                </c:pt>
                <c:pt idx="32">
                  <c:v>1.0614650891236758E-2</c:v>
                </c:pt>
                <c:pt idx="33">
                  <c:v>1.1149252261504481E-2</c:v>
                </c:pt>
                <c:pt idx="34">
                  <c:v>1.1961705659740297E-2</c:v>
                </c:pt>
                <c:pt idx="35">
                  <c:v>1.2269453159072045E-2</c:v>
                </c:pt>
                <c:pt idx="36">
                  <c:v>1.2846259900676693E-2</c:v>
                </c:pt>
                <c:pt idx="37">
                  <c:v>1.3231383914126137E-2</c:v>
                </c:pt>
                <c:pt idx="38">
                  <c:v>1.377829518436713E-2</c:v>
                </c:pt>
                <c:pt idx="39">
                  <c:v>1.3648161956078276E-2</c:v>
                </c:pt>
                <c:pt idx="40">
                  <c:v>1.3894359955543676E-2</c:v>
                </c:pt>
                <c:pt idx="41">
                  <c:v>1.3753675384420591E-2</c:v>
                </c:pt>
                <c:pt idx="42">
                  <c:v>1.349868459926E-2</c:v>
                </c:pt>
                <c:pt idx="43">
                  <c:v>1.3132904714339979E-2</c:v>
                </c:pt>
                <c:pt idx="44">
                  <c:v>1.2821640100730152E-2</c:v>
                </c:pt>
                <c:pt idx="45">
                  <c:v>1.2462894444366285E-2</c:v>
                </c:pt>
                <c:pt idx="46">
                  <c:v>1.1425345732333536E-2</c:v>
                </c:pt>
                <c:pt idx="47">
                  <c:v>1.0210182749257888E-2</c:v>
                </c:pt>
                <c:pt idx="48">
                  <c:v>9.3396969654338004E-3</c:v>
                </c:pt>
                <c:pt idx="49">
                  <c:v>7.8326134972777541E-3</c:v>
                </c:pt>
                <c:pt idx="50">
                  <c:v>6.7739620995765394E-3</c:v>
                </c:pt>
                <c:pt idx="51">
                  <c:v>5.3178767884526105E-3</c:v>
                </c:pt>
                <c:pt idx="52">
                  <c:v>4.0130273912859973E-3</c:v>
                </c:pt>
                <c:pt idx="53">
                  <c:v>3.0704407647613287E-3</c:v>
                </c:pt>
                <c:pt idx="54">
                  <c:v>2.2245747808837804E-3</c:v>
                </c:pt>
                <c:pt idx="55">
                  <c:v>1.7075589820064433E-3</c:v>
                </c:pt>
                <c:pt idx="56">
                  <c:v>1.1096495547333325E-3</c:v>
                </c:pt>
                <c:pt idx="57">
                  <c:v>6.1725355580253519E-4</c:v>
                </c:pt>
                <c:pt idx="58">
                  <c:v>2.9367904221943978E-4</c:v>
                </c:pt>
                <c:pt idx="59">
                  <c:v>1.56511585374432E-4</c:v>
                </c:pt>
                <c:pt idx="60">
                  <c:v>5.2756714171156852E-5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02976"/>
        <c:axId val="326100800"/>
      </c:lineChart>
      <c:catAx>
        <c:axId val="3261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100800"/>
        <c:crosses val="autoZero"/>
        <c:auto val="1"/>
        <c:lblAlgn val="ctr"/>
        <c:lblOffset val="100"/>
        <c:noMultiLvlLbl val="0"/>
      </c:catAx>
      <c:valAx>
        <c:axId val="326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timbercuttingbylander!$B$3:$H$3</c15:sqref>
                  </c15:fullRef>
                </c:ext>
              </c:extLst>
              <c:f>timbercuttingbylander!$D$3:$H$3</c:f>
              <c:numCache>
                <c:formatCode>General</c:formatCode>
                <c:ptCount val="5"/>
                <c:pt idx="0" formatCode="#,##0">
                  <c:v>68872</c:v>
                </c:pt>
                <c:pt idx="1" formatCode="#,##0">
                  <c:v>1740</c:v>
                </c:pt>
                <c:pt idx="2" formatCode="#,##0">
                  <c:v>9977</c:v>
                </c:pt>
                <c:pt idx="3" formatCode="#,##0">
                  <c:v>9321</c:v>
                </c:pt>
                <c:pt idx="4" formatCode="#,##0">
                  <c:v>47834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timbercuttingbylander!$B$4:$H$4</c15:sqref>
                  </c15:fullRef>
                </c:ext>
              </c:extLst>
              <c:f>timbercuttingbylander!$D$4:$H$4</c:f>
              <c:numCache>
                <c:formatCode>General</c:formatCode>
                <c:ptCount val="5"/>
                <c:pt idx="0" formatCode="#,##0">
                  <c:v>80420</c:v>
                </c:pt>
                <c:pt idx="1" formatCode="#,##0">
                  <c:v>1362</c:v>
                </c:pt>
                <c:pt idx="2" formatCode="#,##0">
                  <c:v>8847</c:v>
                </c:pt>
                <c:pt idx="3" formatCode="#,##0">
                  <c:v>8044</c:v>
                </c:pt>
                <c:pt idx="4" formatCode="#,##0">
                  <c:v>62167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timbercuttingbylander!$B$5:$H$5</c15:sqref>
                  </c15:fullRef>
                </c:ext>
              </c:extLst>
              <c:f>timbercuttingbylander!$D$5:$H$5</c:f>
              <c:numCache>
                <c:formatCode>General</c:formatCode>
                <c:ptCount val="5"/>
                <c:pt idx="0" formatCode="#,##0">
                  <c:v>5147</c:v>
                </c:pt>
                <c:pt idx="1">
                  <c:v>218</c:v>
                </c:pt>
                <c:pt idx="2">
                  <c:v>775</c:v>
                </c:pt>
                <c:pt idx="3">
                  <c:v>212</c:v>
                </c:pt>
                <c:pt idx="4" formatCode="#,##0">
                  <c:v>3942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timbercuttingbylander!$B$6:$H$6</c15:sqref>
                  </c15:fullRef>
                </c:ext>
              </c:extLst>
              <c:f>timbercuttingbylander!$D$6:$H$6</c:f>
              <c:numCache>
                <c:formatCode>General</c:formatCode>
                <c:ptCount val="5"/>
                <c:pt idx="0" formatCode="#,##0">
                  <c:v>7372</c:v>
                </c:pt>
                <c:pt idx="1">
                  <c:v>168</c:v>
                </c:pt>
                <c:pt idx="2">
                  <c:v>601</c:v>
                </c:pt>
                <c:pt idx="3">
                  <c:v>160</c:v>
                </c:pt>
                <c:pt idx="4" formatCode="#,##0">
                  <c:v>6443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timbercuttingbylander!$B$7:$H$7</c15:sqref>
                  </c15:fullRef>
                </c:ext>
              </c:extLst>
              <c:f>timbercuttingbylander!$D$7:$H$7</c:f>
              <c:numCache>
                <c:formatCode>General</c:formatCode>
                <c:ptCount val="5"/>
                <c:pt idx="0" formatCode="#,##0">
                  <c:v>7256</c:v>
                </c:pt>
                <c:pt idx="1">
                  <c:v>174</c:v>
                </c:pt>
                <c:pt idx="2">
                  <c:v>575</c:v>
                </c:pt>
                <c:pt idx="3">
                  <c:v>168</c:v>
                </c:pt>
                <c:pt idx="4" formatCode="#,##0">
                  <c:v>6339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timbercuttingbylander!$B$2:$H$2</c15:sqref>
                  </c15:fullRef>
                </c:ext>
              </c:extLst>
              <c:f>timbercuttingbylander!$D$2:$H$2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timbercuttingbylander!$B$8:$H$8</c15:sqref>
                  </c15:fullRef>
                </c:ext>
              </c:extLst>
              <c:f>timbercuttingbylander!$D$8:$H$8</c:f>
              <c:numCache>
                <c:formatCode>General</c:formatCode>
                <c:ptCount val="5"/>
                <c:pt idx="0" formatCode="#,##0">
                  <c:v>15053</c:v>
                </c:pt>
                <c:pt idx="1">
                  <c:v>115</c:v>
                </c:pt>
                <c:pt idx="2">
                  <c:v>470</c:v>
                </c:pt>
                <c:pt idx="3">
                  <c:v>120</c:v>
                </c:pt>
                <c:pt idx="4" formatCode="#,##0">
                  <c:v>14348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01344"/>
        <c:axId val="326096448"/>
      </c:barChart>
      <c:catAx>
        <c:axId val="326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096448"/>
        <c:crosses val="autoZero"/>
        <c:auto val="1"/>
        <c:lblAlgn val="ctr"/>
        <c:lblOffset val="100"/>
        <c:noMultiLvlLbl val="0"/>
      </c:catAx>
      <c:valAx>
        <c:axId val="326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timbercuttingbylander2!$B$3:$H$3</c15:sqref>
                  </c15:fullRef>
                </c:ext>
              </c:extLst>
              <c:f>timbercuttingbylander2!$D$3:$H$3</c:f>
              <c:numCache>
                <c:formatCode>General</c:formatCode>
                <c:ptCount val="5"/>
                <c:pt idx="0" formatCode="#,##0">
                  <c:v>68872</c:v>
                </c:pt>
                <c:pt idx="1" formatCode="#,##0">
                  <c:v>1740</c:v>
                </c:pt>
                <c:pt idx="2" formatCode="#,##0">
                  <c:v>9977</c:v>
                </c:pt>
                <c:pt idx="3" formatCode="#,##0">
                  <c:v>9321</c:v>
                </c:pt>
                <c:pt idx="4" formatCode="#,##0">
                  <c:v>47834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timbercuttingbylander2!$B$4:$H$4</c15:sqref>
                  </c15:fullRef>
                </c:ext>
              </c:extLst>
              <c:f>timbercuttingbylander2!$D$4:$H$4</c:f>
              <c:numCache>
                <c:formatCode>General</c:formatCode>
                <c:ptCount val="5"/>
                <c:pt idx="0" formatCode="#,##0">
                  <c:v>80420</c:v>
                </c:pt>
                <c:pt idx="1" formatCode="#,##0">
                  <c:v>1362</c:v>
                </c:pt>
                <c:pt idx="2" formatCode="#,##0">
                  <c:v>8847</c:v>
                </c:pt>
                <c:pt idx="3" formatCode="#,##0">
                  <c:v>8044</c:v>
                </c:pt>
                <c:pt idx="4" formatCode="#,##0">
                  <c:v>62167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timbercuttingbylander2!$C$6:$H$6</c15:sqref>
                  </c15:fullRef>
                </c:ext>
              </c:extLst>
              <c:f>timbercuttingbylander2!$E$6:$H$6</c:f>
              <c:numCache>
                <c:formatCode>#,##0</c:formatCode>
                <c:ptCount val="4"/>
                <c:pt idx="0" formatCode="General">
                  <c:v>147</c:v>
                </c:pt>
                <c:pt idx="1">
                  <c:v>1958</c:v>
                </c:pt>
                <c:pt idx="2" formatCode="General">
                  <c:v>282</c:v>
                </c:pt>
                <c:pt idx="3">
                  <c:v>6434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timbercuttingbylander2!$C$7:$H$7</c15:sqref>
                  </c15:fullRef>
                </c:ext>
              </c:extLst>
              <c:f>timbercuttingbylander2!$E$7:$H$7</c:f>
              <c:numCache>
                <c:formatCode>#,##0</c:formatCode>
                <c:ptCount val="4"/>
                <c:pt idx="0" formatCode="General">
                  <c:v>351</c:v>
                </c:pt>
                <c:pt idx="1">
                  <c:v>2439</c:v>
                </c:pt>
                <c:pt idx="2">
                  <c:v>2310</c:v>
                </c:pt>
                <c:pt idx="3">
                  <c:v>13851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timbercuttingbylander2!$C$8:$H$8</c15:sqref>
                  </c15:fullRef>
                </c:ext>
              </c:extLst>
              <c:f>timbercuttingbylander2!$E$8:$H$8</c:f>
              <c:numCache>
                <c:formatCode>#,##0</c:formatCode>
                <c:ptCount val="4"/>
                <c:pt idx="0" formatCode="General">
                  <c:v>247</c:v>
                </c:pt>
                <c:pt idx="1">
                  <c:v>2290</c:v>
                </c:pt>
                <c:pt idx="2">
                  <c:v>2025</c:v>
                </c:pt>
                <c:pt idx="3">
                  <c:v>13469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timbercuttingbylander2!$B$2:$H$2</c15:sqref>
                  </c15:fullRef>
                </c:ext>
              </c:extLst>
              <c:f>timbercuttingbylander2!$D$2:$H$2</c:f>
              <c:strCache>
                <c:ptCount val="5"/>
                <c:pt idx="0">
                  <c:v>Total</c:v>
                </c:pt>
                <c:pt idx="1">
                  <c:v>Oak</c:v>
                </c:pt>
                <c:pt idx="2">
                  <c:v>Beech and other deciduous woods</c:v>
                </c:pt>
                <c:pt idx="3">
                  <c:v>Pine and larch</c:v>
                </c:pt>
                <c:pt idx="4">
                  <c:v>Spruce, fir,douglas fir and other coniferous wood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timbercuttingbylander2!$B$16:$H$16</c15:sqref>
                  </c15:fullRef>
                </c:ext>
              </c:extLst>
              <c:f>timbercuttingbylander2!$D$16:$H$16</c:f>
              <c:numCache>
                <c:formatCode>General</c:formatCode>
                <c:ptCount val="5"/>
                <c:pt idx="0" formatCode="#,##0">
                  <c:v>15053</c:v>
                </c:pt>
                <c:pt idx="1">
                  <c:v>115</c:v>
                </c:pt>
                <c:pt idx="2">
                  <c:v>470</c:v>
                </c:pt>
                <c:pt idx="3">
                  <c:v>120</c:v>
                </c:pt>
                <c:pt idx="4" formatCode="#,##0">
                  <c:v>14348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98080"/>
        <c:axId val="326094272"/>
      </c:barChart>
      <c:catAx>
        <c:axId val="3260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094272"/>
        <c:crosses val="autoZero"/>
        <c:auto val="1"/>
        <c:lblAlgn val="ctr"/>
        <c:lblOffset val="100"/>
        <c:noMultiLvlLbl val="0"/>
      </c:catAx>
      <c:valAx>
        <c:axId val="326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60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69056</xdr:colOff>
      <xdr:row>15</xdr:row>
      <xdr:rowOff>71437</xdr:rowOff>
    </xdr:from>
    <xdr:to>
      <xdr:col>14</xdr:col>
      <xdr:colOff>107156</xdr:colOff>
      <xdr:row>30</xdr:row>
      <xdr:rowOff>100012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180</xdr:col>
      <xdr:colOff>4763</xdr:colOff>
      <xdr:row>8</xdr:row>
      <xdr:rowOff>319087</xdr:rowOff>
    </xdr:from>
    <xdr:to>
      <xdr:col>194</xdr:col>
      <xdr:colOff>259556</xdr:colOff>
      <xdr:row>31</xdr:row>
      <xdr:rowOff>123825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126206</xdr:colOff>
      <xdr:row>12</xdr:row>
      <xdr:rowOff>4762</xdr:rowOff>
    </xdr:from>
    <xdr:to>
      <xdr:col>10</xdr:col>
      <xdr:colOff>621506</xdr:colOff>
      <xdr:row>27</xdr:row>
      <xdr:rowOff>33337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78581</xdr:colOff>
      <xdr:row>2</xdr:row>
      <xdr:rowOff>176212</xdr:rowOff>
    </xdr:from>
    <xdr:to>
      <xdr:col>17</xdr:col>
      <xdr:colOff>535781</xdr:colOff>
      <xdr:row>15</xdr:row>
      <xdr:rowOff>128587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lzeinschlag_entwicklun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tatis.de/EN/Themes/Economic-Sectors-Enterprises/Agriculture-Forestry-Fisheries/Forestry-Wood/Tables/timber-cutting-cause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"/>
  <sheetViews>
    <sheetView tabSelected="1" topLeftCell="HU1" workbookViewId="0">
      <selection activeCell="IM16" sqref="IM16"/>
    </sheetView>
  </sheetViews>
  <sheetFormatPr defaultRowHeight="14.25" x14ac:dyDescent="0.45"/>
  <cols>
    <col min="192" max="192" width="9.73046875" bestFit="1" customWidth="1"/>
  </cols>
  <sheetData>
    <row r="1" spans="1:255" x14ac:dyDescent="0.4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157</v>
      </c>
      <c r="EP1" s="1" t="s">
        <v>158</v>
      </c>
      <c r="EQ1" s="1" t="s">
        <v>159</v>
      </c>
      <c r="ER1" s="1" t="s">
        <v>160</v>
      </c>
      <c r="ES1" s="1" t="s">
        <v>161</v>
      </c>
      <c r="ET1" s="1" t="s">
        <v>162</v>
      </c>
      <c r="EU1" s="1" t="s">
        <v>163</v>
      </c>
      <c r="EV1" s="1" t="s">
        <v>164</v>
      </c>
      <c r="EW1" s="1" t="s">
        <v>165</v>
      </c>
      <c r="EX1" s="1" t="s">
        <v>166</v>
      </c>
      <c r="EY1" s="1" t="s">
        <v>167</v>
      </c>
      <c r="EZ1" s="1" t="s">
        <v>168</v>
      </c>
      <c r="FA1" s="1" t="s">
        <v>169</v>
      </c>
      <c r="FB1" s="1" t="s">
        <v>170</v>
      </c>
      <c r="FC1" s="1" t="s">
        <v>171</v>
      </c>
      <c r="FD1" s="1" t="s">
        <v>172</v>
      </c>
      <c r="FE1" s="1" t="s">
        <v>173</v>
      </c>
      <c r="FF1" s="1" t="s">
        <v>174</v>
      </c>
      <c r="FG1" s="1" t="s">
        <v>175</v>
      </c>
      <c r="FH1" s="1" t="s">
        <v>176</v>
      </c>
      <c r="FI1" s="1" t="s">
        <v>177</v>
      </c>
      <c r="FJ1" s="1" t="s">
        <v>178</v>
      </c>
      <c r="FK1" s="1" t="s">
        <v>179</v>
      </c>
      <c r="FL1" s="1" t="s">
        <v>180</v>
      </c>
      <c r="FM1" s="1" t="s">
        <v>181</v>
      </c>
      <c r="FN1" s="1" t="s">
        <v>182</v>
      </c>
      <c r="FO1" s="1" t="s">
        <v>183</v>
      </c>
      <c r="FP1" s="1" t="s">
        <v>184</v>
      </c>
      <c r="FQ1" s="1" t="s">
        <v>185</v>
      </c>
      <c r="FR1" s="1" t="s">
        <v>186</v>
      </c>
      <c r="FS1" s="1" t="s">
        <v>187</v>
      </c>
      <c r="FT1" s="1" t="s">
        <v>188</v>
      </c>
      <c r="FU1" s="1" t="s">
        <v>189</v>
      </c>
      <c r="FV1" s="1" t="s">
        <v>190</v>
      </c>
      <c r="FW1" s="1" t="s">
        <v>191</v>
      </c>
      <c r="FX1" s="1" t="s">
        <v>192</v>
      </c>
      <c r="FY1" s="1" t="s">
        <v>193</v>
      </c>
      <c r="FZ1" s="1" t="s">
        <v>194</v>
      </c>
      <c r="GA1" s="1" t="s">
        <v>195</v>
      </c>
      <c r="GB1" s="1" t="s">
        <v>196</v>
      </c>
      <c r="GC1" s="1" t="s">
        <v>197</v>
      </c>
      <c r="GD1" s="1" t="s">
        <v>198</v>
      </c>
      <c r="GE1" s="1" t="s">
        <v>199</v>
      </c>
      <c r="GF1" s="1" t="s">
        <v>200</v>
      </c>
      <c r="GG1" s="1" t="s">
        <v>201</v>
      </c>
      <c r="GH1" s="1" t="s">
        <v>202</v>
      </c>
      <c r="GI1" s="1" t="s">
        <v>203</v>
      </c>
      <c r="GJ1" s="1" t="s">
        <v>204</v>
      </c>
      <c r="GK1" s="1" t="s">
        <v>205</v>
      </c>
      <c r="GL1" s="1" t="s">
        <v>206</v>
      </c>
      <c r="GM1" s="1" t="s">
        <v>207</v>
      </c>
      <c r="GN1" s="1" t="s">
        <v>208</v>
      </c>
      <c r="GO1" s="1" t="s">
        <v>209</v>
      </c>
      <c r="GP1" s="1" t="s">
        <v>210</v>
      </c>
      <c r="GQ1" s="1" t="s">
        <v>211</v>
      </c>
      <c r="GR1" s="1" t="s">
        <v>212</v>
      </c>
      <c r="GS1" s="1" t="s">
        <v>213</v>
      </c>
      <c r="GT1" s="1" t="s">
        <v>214</v>
      </c>
      <c r="GU1" s="1" t="s">
        <v>215</v>
      </c>
      <c r="GV1" s="1" t="s">
        <v>216</v>
      </c>
      <c r="GW1" s="1" t="s">
        <v>217</v>
      </c>
      <c r="GX1" s="1" t="s">
        <v>218</v>
      </c>
      <c r="GY1" s="1" t="s">
        <v>219</v>
      </c>
      <c r="GZ1" s="1" t="s">
        <v>220</v>
      </c>
      <c r="HA1" s="1" t="s">
        <v>221</v>
      </c>
      <c r="HB1" s="1" t="s">
        <v>222</v>
      </c>
      <c r="HC1" s="1" t="s">
        <v>223</v>
      </c>
      <c r="HD1" s="1" t="s">
        <v>224</v>
      </c>
      <c r="HE1" s="1" t="s">
        <v>225</v>
      </c>
      <c r="HF1" s="1" t="s">
        <v>226</v>
      </c>
      <c r="HG1" s="1" t="s">
        <v>227</v>
      </c>
      <c r="HH1" s="1" t="s">
        <v>228</v>
      </c>
      <c r="HI1" s="1" t="s">
        <v>229</v>
      </c>
      <c r="HJ1" s="1" t="s">
        <v>230</v>
      </c>
      <c r="HK1" s="1" t="s">
        <v>231</v>
      </c>
      <c r="HL1" s="1" t="s">
        <v>232</v>
      </c>
      <c r="HM1" s="1" t="s">
        <v>233</v>
      </c>
      <c r="HN1" s="1" t="s">
        <v>234</v>
      </c>
      <c r="HO1" s="1" t="s">
        <v>235</v>
      </c>
      <c r="HP1" s="1" t="s">
        <v>236</v>
      </c>
      <c r="HQ1" s="1" t="s">
        <v>237</v>
      </c>
      <c r="HR1" s="1" t="s">
        <v>238</v>
      </c>
      <c r="HS1" s="1" t="s">
        <v>239</v>
      </c>
      <c r="HT1" s="1" t="s">
        <v>240</v>
      </c>
      <c r="HU1" s="1" t="s">
        <v>241</v>
      </c>
      <c r="HV1" s="1" t="s">
        <v>242</v>
      </c>
      <c r="HW1" s="1" t="s">
        <v>243</v>
      </c>
      <c r="HX1" s="1" t="s">
        <v>244</v>
      </c>
      <c r="HY1" s="1" t="s">
        <v>245</v>
      </c>
      <c r="HZ1" s="1" t="s">
        <v>246</v>
      </c>
      <c r="IA1" s="1" t="s">
        <v>247</v>
      </c>
      <c r="IB1" s="1" t="s">
        <v>248</v>
      </c>
      <c r="IC1" s="1" t="s">
        <v>249</v>
      </c>
      <c r="ID1" s="1" t="s">
        <v>250</v>
      </c>
      <c r="IE1" s="1" t="s">
        <v>251</v>
      </c>
      <c r="IF1" s="1" t="s">
        <v>252</v>
      </c>
      <c r="IG1" s="1" t="s">
        <v>253</v>
      </c>
      <c r="IH1" s="1" t="s">
        <v>254</v>
      </c>
      <c r="II1" s="1" t="s">
        <v>255</v>
      </c>
      <c r="IJ1" s="1" t="s">
        <v>256</v>
      </c>
      <c r="IK1" s="1" t="s">
        <v>257</v>
      </c>
      <c r="IL1" s="1" t="s">
        <v>258</v>
      </c>
      <c r="IM1" s="1" t="s">
        <v>259</v>
      </c>
      <c r="IN1" s="1" t="s">
        <v>260</v>
      </c>
      <c r="IO1" s="1" t="s">
        <v>261</v>
      </c>
      <c r="IP1" s="1" t="s">
        <v>262</v>
      </c>
      <c r="IQ1" s="1" t="s">
        <v>263</v>
      </c>
      <c r="IR1" s="1" t="s">
        <v>264</v>
      </c>
      <c r="IS1" s="3" t="s">
        <v>265</v>
      </c>
      <c r="IT1" s="3" t="s">
        <v>266</v>
      </c>
    </row>
    <row r="2" spans="1:255" ht="28.5" x14ac:dyDescent="0.45">
      <c r="A2" s="1" t="s">
        <v>9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3</v>
      </c>
      <c r="M2" s="1">
        <v>1</v>
      </c>
      <c r="N2" s="1">
        <v>1</v>
      </c>
      <c r="O2" s="1">
        <v>4</v>
      </c>
      <c r="P2" s="1">
        <v>5</v>
      </c>
      <c r="Q2" s="1">
        <v>5</v>
      </c>
      <c r="R2" s="1">
        <v>4</v>
      </c>
      <c r="S2" s="1">
        <v>6</v>
      </c>
      <c r="T2" s="1">
        <v>10</v>
      </c>
      <c r="U2" s="1">
        <v>4</v>
      </c>
      <c r="V2" s="1">
        <v>15</v>
      </c>
      <c r="W2" s="1">
        <v>14</v>
      </c>
      <c r="X2" s="1">
        <v>9</v>
      </c>
      <c r="Y2" s="1">
        <v>7</v>
      </c>
      <c r="Z2" s="1">
        <v>17</v>
      </c>
      <c r="AA2" s="1">
        <v>13</v>
      </c>
      <c r="AB2" s="1">
        <v>9</v>
      </c>
      <c r="AC2" s="1">
        <v>10</v>
      </c>
      <c r="AD2" s="1">
        <v>18</v>
      </c>
      <c r="AE2" s="1">
        <v>21</v>
      </c>
      <c r="AF2" s="1">
        <v>9</v>
      </c>
      <c r="AG2" s="1">
        <v>12</v>
      </c>
      <c r="AH2" s="1">
        <v>18</v>
      </c>
      <c r="AI2" s="1">
        <v>14</v>
      </c>
      <c r="AJ2" s="1">
        <v>19</v>
      </c>
      <c r="AK2" s="1">
        <v>27</v>
      </c>
      <c r="AL2" s="1">
        <v>26</v>
      </c>
      <c r="AM2" s="1">
        <v>23</v>
      </c>
      <c r="AN2" s="1">
        <v>22</v>
      </c>
      <c r="AO2" s="1">
        <v>23</v>
      </c>
      <c r="AP2" s="1">
        <v>25</v>
      </c>
      <c r="AQ2" s="1">
        <v>27</v>
      </c>
      <c r="AR2" s="1">
        <v>46</v>
      </c>
      <c r="AS2" s="1">
        <v>31</v>
      </c>
      <c r="AT2" s="1">
        <v>35</v>
      </c>
      <c r="AU2" s="1">
        <v>36</v>
      </c>
      <c r="AV2" s="1">
        <v>53</v>
      </c>
      <c r="AW2" s="1">
        <v>34</v>
      </c>
      <c r="AX2" s="1">
        <v>46</v>
      </c>
      <c r="AY2" s="1">
        <v>49</v>
      </c>
      <c r="AZ2" s="1">
        <v>44</v>
      </c>
      <c r="BA2" s="1">
        <v>47</v>
      </c>
      <c r="BB2" s="1">
        <v>56</v>
      </c>
      <c r="BC2" s="1">
        <v>55</v>
      </c>
      <c r="BD2" s="1">
        <v>58</v>
      </c>
      <c r="BE2" s="1">
        <v>54</v>
      </c>
      <c r="BF2" s="1">
        <v>60</v>
      </c>
      <c r="BG2" s="1">
        <v>59</v>
      </c>
      <c r="BH2" s="1">
        <v>58</v>
      </c>
      <c r="BI2" s="1">
        <v>61</v>
      </c>
      <c r="BJ2" s="1">
        <v>60</v>
      </c>
      <c r="BK2" s="1">
        <v>56</v>
      </c>
      <c r="BL2" s="1">
        <v>68</v>
      </c>
      <c r="BM2" s="1">
        <v>79</v>
      </c>
      <c r="BN2" s="1">
        <v>96</v>
      </c>
      <c r="BO2" s="1">
        <v>115</v>
      </c>
      <c r="BP2" s="1">
        <v>141</v>
      </c>
      <c r="BQ2" s="1">
        <v>170</v>
      </c>
      <c r="BR2" s="1">
        <v>168</v>
      </c>
      <c r="BS2" s="1">
        <v>167</v>
      </c>
      <c r="BT2" s="1">
        <v>161</v>
      </c>
      <c r="BU2" s="1">
        <v>119</v>
      </c>
      <c r="BV2" s="1">
        <v>117</v>
      </c>
      <c r="BW2" s="1">
        <v>117</v>
      </c>
      <c r="BX2" s="1">
        <v>96</v>
      </c>
      <c r="BY2" s="1">
        <v>122</v>
      </c>
      <c r="BZ2" s="1">
        <v>107</v>
      </c>
      <c r="CA2" s="1">
        <v>86</v>
      </c>
      <c r="CB2" s="1">
        <v>117</v>
      </c>
      <c r="CC2" s="1">
        <v>105</v>
      </c>
      <c r="CD2" s="1">
        <v>89</v>
      </c>
      <c r="CE2" s="1">
        <v>90</v>
      </c>
      <c r="CF2" s="1">
        <v>112</v>
      </c>
      <c r="CG2" s="1">
        <v>113</v>
      </c>
      <c r="CH2" s="1">
        <v>112</v>
      </c>
      <c r="CI2" s="1">
        <v>108</v>
      </c>
      <c r="CJ2" s="1">
        <v>133</v>
      </c>
      <c r="CK2" s="1">
        <v>119</v>
      </c>
      <c r="CL2" s="1">
        <v>142</v>
      </c>
      <c r="CM2" s="1">
        <v>155</v>
      </c>
      <c r="CN2" s="1">
        <v>157</v>
      </c>
      <c r="CO2" s="1">
        <v>170</v>
      </c>
      <c r="CP2" s="1">
        <v>165</v>
      </c>
      <c r="CQ2" s="1">
        <v>197</v>
      </c>
      <c r="CR2" s="1">
        <v>170</v>
      </c>
      <c r="CS2" s="1">
        <v>182</v>
      </c>
      <c r="CT2" s="1">
        <v>190</v>
      </c>
      <c r="CU2" s="1">
        <v>185</v>
      </c>
      <c r="CV2" s="1">
        <v>211</v>
      </c>
      <c r="CW2" s="1">
        <v>226</v>
      </c>
      <c r="CX2" s="1">
        <v>198</v>
      </c>
      <c r="CY2" s="1">
        <v>249</v>
      </c>
      <c r="CZ2" s="1">
        <v>261</v>
      </c>
      <c r="DA2" s="1">
        <v>259</v>
      </c>
      <c r="DB2" s="1">
        <v>286</v>
      </c>
      <c r="DC2" s="1">
        <v>281</v>
      </c>
      <c r="DD2" s="1">
        <v>318</v>
      </c>
      <c r="DE2" s="1">
        <v>330</v>
      </c>
      <c r="DF2" s="1">
        <v>330</v>
      </c>
      <c r="DG2" s="1">
        <v>341</v>
      </c>
      <c r="DH2" s="1">
        <v>331</v>
      </c>
      <c r="DI2" s="1">
        <v>336</v>
      </c>
      <c r="DJ2" s="1">
        <v>408</v>
      </c>
      <c r="DK2" s="1">
        <v>472</v>
      </c>
      <c r="DL2" s="1">
        <v>465</v>
      </c>
      <c r="DM2" s="1">
        <v>496</v>
      </c>
      <c r="DN2" s="1">
        <v>493</v>
      </c>
      <c r="DO2" s="1">
        <v>500</v>
      </c>
      <c r="DP2" s="1">
        <v>545</v>
      </c>
      <c r="DQ2" s="1">
        <v>532</v>
      </c>
      <c r="DR2" s="1">
        <v>552</v>
      </c>
      <c r="DS2" s="1">
        <v>584</v>
      </c>
      <c r="DT2" s="1">
        <v>551</v>
      </c>
      <c r="DU2" s="1">
        <v>586</v>
      </c>
      <c r="DV2" s="1">
        <v>614</v>
      </c>
      <c r="DW2" s="1">
        <v>585</v>
      </c>
      <c r="DX2" s="1">
        <v>572</v>
      </c>
      <c r="DY2" s="1">
        <v>595</v>
      </c>
      <c r="DZ2" s="1">
        <v>578</v>
      </c>
      <c r="EA2" s="1">
        <v>595</v>
      </c>
      <c r="EB2" s="1">
        <v>595</v>
      </c>
      <c r="EC2" s="1">
        <v>575</v>
      </c>
      <c r="ED2" s="1">
        <v>632</v>
      </c>
      <c r="EE2" s="1">
        <v>575</v>
      </c>
      <c r="EF2" s="1">
        <v>639</v>
      </c>
      <c r="EG2" s="1">
        <v>635</v>
      </c>
      <c r="EH2" s="1">
        <v>614</v>
      </c>
      <c r="EI2" s="1">
        <v>582</v>
      </c>
      <c r="EJ2" s="1">
        <v>631</v>
      </c>
      <c r="EK2" s="1">
        <v>602</v>
      </c>
      <c r="EL2" s="1">
        <v>612</v>
      </c>
      <c r="EM2" s="1">
        <v>624</v>
      </c>
      <c r="EN2" s="1">
        <v>627</v>
      </c>
      <c r="EO2" s="1">
        <v>654</v>
      </c>
      <c r="EP2" s="1">
        <v>602</v>
      </c>
      <c r="EQ2" s="1">
        <v>569</v>
      </c>
      <c r="ER2" s="1">
        <v>575</v>
      </c>
      <c r="ES2" s="1">
        <v>595</v>
      </c>
      <c r="ET2" s="1">
        <v>620</v>
      </c>
      <c r="EU2" s="1">
        <v>626</v>
      </c>
      <c r="EV2" s="1">
        <v>642</v>
      </c>
      <c r="EW2" s="1">
        <v>643</v>
      </c>
      <c r="EX2" s="1">
        <v>616</v>
      </c>
      <c r="EY2" s="1">
        <v>600</v>
      </c>
      <c r="EZ2" s="1">
        <v>644</v>
      </c>
      <c r="FA2" s="1">
        <v>619</v>
      </c>
      <c r="FB2" s="1">
        <v>588</v>
      </c>
      <c r="FC2" s="1">
        <v>595</v>
      </c>
      <c r="FD2" s="1">
        <v>600</v>
      </c>
      <c r="FE2" s="1">
        <v>594</v>
      </c>
      <c r="FF2" s="1">
        <v>635</v>
      </c>
      <c r="FG2" s="1">
        <v>610</v>
      </c>
      <c r="FH2" s="1">
        <v>642</v>
      </c>
      <c r="FI2" s="1">
        <v>637</v>
      </c>
      <c r="FJ2" s="1">
        <v>683</v>
      </c>
      <c r="FK2" s="1">
        <v>647</v>
      </c>
      <c r="FL2" s="1">
        <v>648</v>
      </c>
      <c r="FM2" s="1">
        <v>653</v>
      </c>
      <c r="FN2" s="1">
        <v>730</v>
      </c>
      <c r="FO2" s="1">
        <v>745</v>
      </c>
      <c r="FP2" s="1">
        <v>680</v>
      </c>
      <c r="FQ2" s="1">
        <v>667</v>
      </c>
      <c r="FR2" s="1">
        <v>710</v>
      </c>
      <c r="FS2" s="1">
        <v>721</v>
      </c>
      <c r="FT2" s="1">
        <v>773</v>
      </c>
      <c r="FU2" s="1">
        <v>800</v>
      </c>
      <c r="FV2" s="1">
        <v>744</v>
      </c>
      <c r="FW2" s="1">
        <v>800</v>
      </c>
      <c r="FX2" s="1">
        <v>790</v>
      </c>
      <c r="FY2" s="1">
        <v>803</v>
      </c>
      <c r="FZ2" s="1">
        <v>798</v>
      </c>
      <c r="GA2" s="1">
        <v>901</v>
      </c>
      <c r="GB2" s="1">
        <v>898</v>
      </c>
      <c r="GC2" s="1">
        <v>876</v>
      </c>
      <c r="GD2" s="1">
        <v>919</v>
      </c>
      <c r="GE2" s="1">
        <v>946</v>
      </c>
      <c r="GF2" s="1">
        <v>978</v>
      </c>
      <c r="GG2" s="1">
        <v>986</v>
      </c>
      <c r="GH2" s="1">
        <v>988</v>
      </c>
      <c r="GI2" s="1">
        <v>1107</v>
      </c>
      <c r="GJ2" s="1">
        <v>1120</v>
      </c>
      <c r="GK2" s="1">
        <v>1176</v>
      </c>
      <c r="GL2" s="1">
        <v>1209</v>
      </c>
      <c r="GM2" s="1">
        <v>1246</v>
      </c>
      <c r="GN2" s="1">
        <v>1308</v>
      </c>
      <c r="GO2" s="1">
        <v>1303</v>
      </c>
      <c r="GP2" s="1">
        <v>1486</v>
      </c>
      <c r="GQ2" s="1">
        <v>1488</v>
      </c>
      <c r="GR2" s="1">
        <v>1484</v>
      </c>
      <c r="GS2" s="1">
        <v>1579</v>
      </c>
      <c r="GT2" s="1">
        <v>1649</v>
      </c>
      <c r="GU2" s="1">
        <v>1835</v>
      </c>
      <c r="GV2" s="1">
        <v>2027</v>
      </c>
      <c r="GW2" s="1">
        <v>2080</v>
      </c>
      <c r="GX2" s="1">
        <v>2340</v>
      </c>
      <c r="GY2" s="1">
        <v>2536</v>
      </c>
      <c r="GZ2" s="1">
        <v>2734</v>
      </c>
      <c r="HA2" s="1">
        <v>3070</v>
      </c>
      <c r="HB2" s="1">
        <v>3307</v>
      </c>
      <c r="HC2" s="1">
        <v>3718</v>
      </c>
      <c r="HD2" s="1">
        <v>4210</v>
      </c>
      <c r="HE2" s="1">
        <v>4730</v>
      </c>
      <c r="HF2" s="1">
        <v>5154</v>
      </c>
      <c r="HG2" s="1">
        <v>5771</v>
      </c>
      <c r="HH2" s="1">
        <v>6596</v>
      </c>
      <c r="HI2" s="1">
        <v>7279</v>
      </c>
      <c r="HJ2" s="1">
        <v>7986</v>
      </c>
      <c r="HK2" s="1">
        <v>8881</v>
      </c>
      <c r="HL2" s="1">
        <v>9634</v>
      </c>
      <c r="HM2" s="1">
        <v>10471</v>
      </c>
      <c r="HN2" s="1">
        <v>11224</v>
      </c>
      <c r="HO2" s="1">
        <v>12402</v>
      </c>
      <c r="HP2" s="1">
        <v>13300</v>
      </c>
      <c r="HQ2" s="1">
        <v>14199</v>
      </c>
      <c r="HR2" s="1">
        <v>15030</v>
      </c>
      <c r="HS2" s="1">
        <v>15715</v>
      </c>
      <c r="HT2" s="1">
        <v>16444</v>
      </c>
      <c r="HU2" s="1">
        <v>17039</v>
      </c>
      <c r="HV2" s="1">
        <v>17941</v>
      </c>
      <c r="HW2" s="1">
        <v>18290</v>
      </c>
      <c r="HX2" s="1">
        <v>18797</v>
      </c>
      <c r="HY2" s="1">
        <v>19004</v>
      </c>
      <c r="HZ2" s="1">
        <v>19606</v>
      </c>
      <c r="IA2" s="1">
        <v>19692</v>
      </c>
      <c r="IB2" s="1">
        <v>19702</v>
      </c>
      <c r="IC2" s="1">
        <v>19414</v>
      </c>
      <c r="ID2" s="1">
        <v>19387</v>
      </c>
      <c r="IE2" s="1">
        <v>18948</v>
      </c>
      <c r="IF2" s="1">
        <v>17948</v>
      </c>
      <c r="IG2" s="1">
        <v>17061</v>
      </c>
      <c r="IH2" s="1">
        <v>15630</v>
      </c>
      <c r="II2" s="1">
        <v>13632</v>
      </c>
      <c r="IJ2" s="1">
        <v>10994</v>
      </c>
      <c r="IK2" s="1">
        <v>7859</v>
      </c>
      <c r="IL2" s="1">
        <v>4581</v>
      </c>
      <c r="IM2" s="1">
        <v>2302</v>
      </c>
      <c r="IN2" s="1">
        <v>923</v>
      </c>
      <c r="IO2" s="1">
        <v>357</v>
      </c>
      <c r="IP2" s="1">
        <v>102</v>
      </c>
      <c r="IQ2" s="1">
        <v>28</v>
      </c>
      <c r="IR2" s="1">
        <v>10</v>
      </c>
      <c r="IS2">
        <f>SUM(C2:IR2)</f>
        <v>568648</v>
      </c>
      <c r="IT2">
        <f t="shared" ref="IT2:IT14" si="0">AVERAGE(D2:IS2)</f>
        <v>4549.1840000000002</v>
      </c>
      <c r="IU2">
        <f>IT2/IS2*250</f>
        <v>2</v>
      </c>
    </row>
    <row r="3" spans="1:255" x14ac:dyDescent="0.45">
      <c r="A3" s="1" t="s">
        <v>4</v>
      </c>
      <c r="B3" s="1">
        <v>7968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3</v>
      </c>
      <c r="AM3" s="1">
        <v>0</v>
      </c>
      <c r="AN3" s="1">
        <v>2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2</v>
      </c>
      <c r="AU3" s="1">
        <v>1</v>
      </c>
      <c r="AV3" s="1">
        <v>2</v>
      </c>
      <c r="AW3" s="1">
        <v>3</v>
      </c>
      <c r="AX3" s="1">
        <v>2</v>
      </c>
      <c r="AY3" s="1">
        <v>1</v>
      </c>
      <c r="AZ3" s="1">
        <v>2</v>
      </c>
      <c r="BA3" s="1">
        <v>6</v>
      </c>
      <c r="BB3" s="1">
        <v>0</v>
      </c>
      <c r="BC3" s="1">
        <v>4</v>
      </c>
      <c r="BD3" s="1">
        <v>4</v>
      </c>
      <c r="BE3" s="1">
        <v>3</v>
      </c>
      <c r="BF3" s="1">
        <v>4</v>
      </c>
      <c r="BG3" s="1">
        <v>3</v>
      </c>
      <c r="BH3" s="1">
        <v>8</v>
      </c>
      <c r="BI3" s="1">
        <v>15</v>
      </c>
      <c r="BJ3" s="1">
        <v>8</v>
      </c>
      <c r="BK3" s="1">
        <v>6</v>
      </c>
      <c r="BL3" s="1">
        <v>7</v>
      </c>
      <c r="BM3" s="1">
        <v>5</v>
      </c>
      <c r="BN3" s="1">
        <v>3</v>
      </c>
      <c r="BO3" s="1">
        <v>10</v>
      </c>
      <c r="BP3" s="1">
        <v>9</v>
      </c>
      <c r="BQ3" s="1">
        <v>10</v>
      </c>
      <c r="BR3" s="1">
        <v>8</v>
      </c>
      <c r="BS3" s="1">
        <v>9</v>
      </c>
      <c r="BT3" s="1">
        <v>6</v>
      </c>
      <c r="BU3" s="1">
        <v>9</v>
      </c>
      <c r="BV3" s="1">
        <v>13</v>
      </c>
      <c r="BW3" s="1">
        <v>14</v>
      </c>
      <c r="BX3" s="1">
        <v>9</v>
      </c>
      <c r="BY3" s="1">
        <v>12</v>
      </c>
      <c r="BZ3" s="1">
        <v>17</v>
      </c>
      <c r="CA3" s="1">
        <v>14</v>
      </c>
      <c r="CB3" s="1">
        <v>11</v>
      </c>
      <c r="CC3" s="1">
        <v>18</v>
      </c>
      <c r="CD3" s="1">
        <v>21</v>
      </c>
      <c r="CE3" s="1">
        <v>22</v>
      </c>
      <c r="CF3" s="1">
        <v>27</v>
      </c>
      <c r="CG3" s="1">
        <v>27</v>
      </c>
      <c r="CH3" s="1">
        <v>19</v>
      </c>
      <c r="CI3" s="1">
        <v>18</v>
      </c>
      <c r="CJ3" s="1">
        <v>23</v>
      </c>
      <c r="CK3" s="1">
        <v>16</v>
      </c>
      <c r="CL3" s="1">
        <v>18</v>
      </c>
      <c r="CM3" s="1">
        <v>21</v>
      </c>
      <c r="CN3" s="1">
        <v>23</v>
      </c>
      <c r="CO3" s="1">
        <v>36</v>
      </c>
      <c r="CP3" s="1">
        <v>19</v>
      </c>
      <c r="CQ3" s="1">
        <v>26</v>
      </c>
      <c r="CR3" s="1">
        <v>25</v>
      </c>
      <c r="CS3" s="1">
        <v>21</v>
      </c>
      <c r="CT3" s="1">
        <v>24</v>
      </c>
      <c r="CU3" s="1">
        <v>34</v>
      </c>
      <c r="CV3" s="1">
        <v>31</v>
      </c>
      <c r="CW3" s="1">
        <v>31</v>
      </c>
      <c r="CX3" s="1">
        <v>37</v>
      </c>
      <c r="CY3" s="1">
        <v>33</v>
      </c>
      <c r="CZ3" s="1">
        <v>37</v>
      </c>
      <c r="DA3" s="1">
        <v>44</v>
      </c>
      <c r="DB3" s="1">
        <v>49</v>
      </c>
      <c r="DC3" s="1">
        <v>38</v>
      </c>
      <c r="DD3" s="1">
        <v>52</v>
      </c>
      <c r="DE3" s="1">
        <v>53</v>
      </c>
      <c r="DF3" s="1">
        <v>60</v>
      </c>
      <c r="DG3" s="1">
        <v>45</v>
      </c>
      <c r="DH3" s="1">
        <v>50</v>
      </c>
      <c r="DI3" s="1">
        <v>57</v>
      </c>
      <c r="DJ3" s="1">
        <v>52</v>
      </c>
      <c r="DK3" s="1">
        <v>55</v>
      </c>
      <c r="DL3" s="1">
        <v>53</v>
      </c>
      <c r="DM3" s="1">
        <v>53</v>
      </c>
      <c r="DN3" s="1">
        <v>65</v>
      </c>
      <c r="DO3" s="1">
        <v>56</v>
      </c>
      <c r="DP3" s="1">
        <v>61</v>
      </c>
      <c r="DQ3" s="1">
        <v>59</v>
      </c>
      <c r="DR3" s="1">
        <v>56</v>
      </c>
      <c r="DS3" s="1">
        <v>67</v>
      </c>
      <c r="DT3" s="1">
        <v>73</v>
      </c>
      <c r="DU3" s="1">
        <v>60</v>
      </c>
      <c r="DV3" s="1">
        <v>90</v>
      </c>
      <c r="DW3" s="1">
        <v>82</v>
      </c>
      <c r="DX3" s="1">
        <v>70</v>
      </c>
      <c r="DY3" s="1">
        <v>120</v>
      </c>
      <c r="DZ3" s="1">
        <v>104</v>
      </c>
      <c r="EA3" s="1">
        <v>102</v>
      </c>
      <c r="EB3" s="1">
        <v>100</v>
      </c>
      <c r="EC3" s="1">
        <v>95</v>
      </c>
      <c r="ED3" s="1">
        <v>91</v>
      </c>
      <c r="EE3" s="1">
        <v>91</v>
      </c>
      <c r="EF3" s="1">
        <v>91</v>
      </c>
      <c r="EG3" s="1">
        <v>89</v>
      </c>
      <c r="EH3" s="1">
        <v>99</v>
      </c>
      <c r="EI3" s="1">
        <v>102</v>
      </c>
      <c r="EJ3" s="1">
        <v>79</v>
      </c>
      <c r="EK3" s="1">
        <v>98</v>
      </c>
      <c r="EL3" s="1">
        <v>96</v>
      </c>
      <c r="EM3" s="1">
        <v>78</v>
      </c>
      <c r="EN3" s="1">
        <v>103</v>
      </c>
      <c r="EO3" s="1">
        <v>93</v>
      </c>
      <c r="EP3" s="1">
        <v>105</v>
      </c>
      <c r="EQ3" s="1">
        <v>93</v>
      </c>
      <c r="ER3" s="1">
        <v>105</v>
      </c>
      <c r="ES3" s="1">
        <v>99</v>
      </c>
      <c r="ET3" s="1">
        <v>87</v>
      </c>
      <c r="EU3" s="1">
        <v>116</v>
      </c>
      <c r="EV3" s="1">
        <v>93</v>
      </c>
      <c r="EW3" s="1">
        <v>119</v>
      </c>
      <c r="EX3" s="1">
        <v>110</v>
      </c>
      <c r="EY3" s="1">
        <v>127</v>
      </c>
      <c r="EZ3" s="1">
        <v>123</v>
      </c>
      <c r="FA3" s="1">
        <v>123</v>
      </c>
      <c r="FB3" s="1">
        <v>133</v>
      </c>
      <c r="FC3" s="1">
        <v>164</v>
      </c>
      <c r="FD3" s="1">
        <v>127</v>
      </c>
      <c r="FE3" s="1">
        <v>130</v>
      </c>
      <c r="FF3" s="1">
        <v>124</v>
      </c>
      <c r="FG3" s="1">
        <v>133</v>
      </c>
      <c r="FH3" s="1">
        <v>128</v>
      </c>
      <c r="FI3" s="1">
        <v>155</v>
      </c>
      <c r="FJ3" s="1">
        <v>137</v>
      </c>
      <c r="FK3" s="1">
        <v>157</v>
      </c>
      <c r="FL3" s="1">
        <v>164</v>
      </c>
      <c r="FM3" s="1">
        <v>187</v>
      </c>
      <c r="FN3" s="1">
        <v>145</v>
      </c>
      <c r="FO3" s="1">
        <v>178</v>
      </c>
      <c r="FP3" s="1">
        <v>192</v>
      </c>
      <c r="FQ3" s="1">
        <v>182</v>
      </c>
      <c r="FR3" s="1">
        <v>186</v>
      </c>
      <c r="FS3" s="1">
        <v>176</v>
      </c>
      <c r="FT3" s="1">
        <v>187</v>
      </c>
      <c r="FU3" s="1">
        <v>224</v>
      </c>
      <c r="FV3" s="1">
        <v>208</v>
      </c>
      <c r="FW3" s="1">
        <v>206</v>
      </c>
      <c r="FX3" s="1">
        <v>233</v>
      </c>
      <c r="FY3" s="1">
        <v>211</v>
      </c>
      <c r="FZ3" s="1">
        <v>213</v>
      </c>
      <c r="GA3" s="1">
        <v>215</v>
      </c>
      <c r="GB3" s="1">
        <v>249</v>
      </c>
      <c r="GC3" s="1">
        <v>247</v>
      </c>
      <c r="GD3" s="1">
        <v>259</v>
      </c>
      <c r="GE3" s="1">
        <v>333</v>
      </c>
      <c r="GF3" s="1">
        <v>305</v>
      </c>
      <c r="GG3" s="1">
        <v>281</v>
      </c>
      <c r="GH3" s="1">
        <v>279</v>
      </c>
      <c r="GI3" s="1">
        <v>363</v>
      </c>
      <c r="GJ3" s="1">
        <v>343</v>
      </c>
      <c r="GK3" s="1">
        <v>332</v>
      </c>
      <c r="GL3" s="1">
        <v>329</v>
      </c>
      <c r="GM3" s="1">
        <v>334</v>
      </c>
      <c r="GN3" s="1">
        <v>403</v>
      </c>
      <c r="GO3" s="1">
        <v>377</v>
      </c>
      <c r="GP3" s="1">
        <v>388</v>
      </c>
      <c r="GQ3" s="1">
        <v>420</v>
      </c>
      <c r="GR3" s="1">
        <v>444</v>
      </c>
      <c r="GS3" s="1">
        <v>488</v>
      </c>
      <c r="GT3" s="1">
        <v>506</v>
      </c>
      <c r="GU3" s="1">
        <v>596</v>
      </c>
      <c r="GV3" s="1">
        <v>608</v>
      </c>
      <c r="GW3" s="1">
        <v>663</v>
      </c>
      <c r="GX3" s="1">
        <v>701</v>
      </c>
      <c r="GY3" s="1">
        <v>867</v>
      </c>
      <c r="GZ3" s="1">
        <v>903</v>
      </c>
      <c r="HA3" s="1">
        <v>1033</v>
      </c>
      <c r="HB3" s="1">
        <v>1145</v>
      </c>
      <c r="HC3" s="1">
        <v>1258</v>
      </c>
      <c r="HD3" s="1">
        <v>1284</v>
      </c>
      <c r="HE3" s="1">
        <v>1470</v>
      </c>
      <c r="HF3" s="1">
        <v>1581</v>
      </c>
      <c r="HG3" s="1">
        <v>1669</v>
      </c>
      <c r="HH3" s="1">
        <v>1782</v>
      </c>
      <c r="HI3" s="1">
        <v>1879</v>
      </c>
      <c r="HJ3" s="1">
        <v>2104</v>
      </c>
      <c r="HK3" s="1">
        <v>2263</v>
      </c>
      <c r="HL3" s="1">
        <v>2425</v>
      </c>
      <c r="HM3" s="1">
        <v>2644</v>
      </c>
      <c r="HN3" s="1">
        <v>2740</v>
      </c>
      <c r="HO3" s="1">
        <v>2980</v>
      </c>
      <c r="HP3" s="1">
        <v>3137</v>
      </c>
      <c r="HQ3" s="1">
        <v>3436</v>
      </c>
      <c r="HR3" s="1">
        <v>3795</v>
      </c>
      <c r="HS3" s="1">
        <v>3936</v>
      </c>
      <c r="HT3" s="1">
        <v>4007</v>
      </c>
      <c r="HU3" s="1">
        <v>4363</v>
      </c>
      <c r="HV3" s="1">
        <v>4313</v>
      </c>
      <c r="HW3" s="1">
        <v>4647</v>
      </c>
      <c r="HX3" s="1">
        <v>4673</v>
      </c>
      <c r="HY3" s="1">
        <v>4695</v>
      </c>
      <c r="HZ3" s="1">
        <v>4751</v>
      </c>
      <c r="IA3" s="1">
        <v>4716</v>
      </c>
      <c r="IB3" s="1">
        <v>4542</v>
      </c>
      <c r="IC3" s="1">
        <v>4537</v>
      </c>
      <c r="ID3" s="1">
        <v>4389</v>
      </c>
      <c r="IE3" s="1">
        <v>4255</v>
      </c>
      <c r="IF3" s="1">
        <v>4091</v>
      </c>
      <c r="IG3" s="1">
        <v>3794</v>
      </c>
      <c r="IH3" s="1">
        <v>3545</v>
      </c>
      <c r="II3" s="1">
        <v>3053</v>
      </c>
      <c r="IJ3" s="1">
        <v>2383</v>
      </c>
      <c r="IK3" s="1">
        <v>1715</v>
      </c>
      <c r="IL3" s="1">
        <v>1156</v>
      </c>
      <c r="IM3" s="1">
        <v>742</v>
      </c>
      <c r="IN3" s="1">
        <v>516</v>
      </c>
      <c r="IO3" s="1">
        <v>333</v>
      </c>
      <c r="IP3" s="1">
        <v>237</v>
      </c>
      <c r="IQ3" s="1">
        <v>135</v>
      </c>
      <c r="IR3" s="1">
        <v>156</v>
      </c>
      <c r="IS3">
        <f t="shared" ref="IS3:IS14" si="1">SUM(C3:IR3)</f>
        <v>139003</v>
      </c>
      <c r="IT3">
        <f t="shared" si="0"/>
        <v>1112.0239999999999</v>
      </c>
      <c r="IU3">
        <f t="shared" ref="IU3:IU14" si="2">IT3/IS3</f>
        <v>7.9999999999999984E-3</v>
      </c>
    </row>
    <row r="4" spans="1:255" ht="28.5" x14ac:dyDescent="0.45">
      <c r="A4" s="1" t="s">
        <v>12</v>
      </c>
      <c r="B4" s="1">
        <v>75977</v>
      </c>
      <c r="C4" s="1">
        <v>0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2</v>
      </c>
      <c r="K4" s="1">
        <v>3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2</v>
      </c>
      <c r="R4" s="1">
        <v>1</v>
      </c>
      <c r="S4" s="1">
        <v>3</v>
      </c>
      <c r="T4" s="1">
        <v>1</v>
      </c>
      <c r="U4" s="1">
        <v>1</v>
      </c>
      <c r="V4" s="1">
        <v>1</v>
      </c>
      <c r="W4" s="1">
        <v>2</v>
      </c>
      <c r="X4" s="1">
        <v>1</v>
      </c>
      <c r="Y4" s="1">
        <v>4</v>
      </c>
      <c r="Z4" s="1">
        <v>3</v>
      </c>
      <c r="AA4" s="1">
        <v>2</v>
      </c>
      <c r="AB4" s="1">
        <v>1</v>
      </c>
      <c r="AC4" s="1">
        <v>1</v>
      </c>
      <c r="AD4" s="1">
        <v>3</v>
      </c>
      <c r="AE4" s="1">
        <v>4</v>
      </c>
      <c r="AF4" s="1">
        <v>2</v>
      </c>
      <c r="AG4" s="1">
        <v>2</v>
      </c>
      <c r="AH4" s="1">
        <v>3</v>
      </c>
      <c r="AI4" s="1">
        <v>6</v>
      </c>
      <c r="AJ4" s="1">
        <v>4</v>
      </c>
      <c r="AK4" s="1">
        <v>3</v>
      </c>
      <c r="AL4" s="1">
        <v>9</v>
      </c>
      <c r="AM4" s="1">
        <v>5</v>
      </c>
      <c r="AN4" s="1">
        <v>7</v>
      </c>
      <c r="AO4" s="1">
        <v>6</v>
      </c>
      <c r="AP4" s="1">
        <v>10</v>
      </c>
      <c r="AQ4" s="1">
        <v>14</v>
      </c>
      <c r="AR4" s="1">
        <v>14</v>
      </c>
      <c r="AS4" s="1">
        <v>17</v>
      </c>
      <c r="AT4" s="1">
        <v>19</v>
      </c>
      <c r="AU4" s="1">
        <v>19</v>
      </c>
      <c r="AV4" s="1">
        <v>19</v>
      </c>
      <c r="AW4" s="1">
        <v>21</v>
      </c>
      <c r="AX4" s="1">
        <v>19</v>
      </c>
      <c r="AY4" s="1">
        <v>25</v>
      </c>
      <c r="AZ4" s="1">
        <v>23</v>
      </c>
      <c r="BA4" s="1">
        <v>16</v>
      </c>
      <c r="BB4" s="1">
        <v>27</v>
      </c>
      <c r="BC4" s="1">
        <v>27</v>
      </c>
      <c r="BD4" s="1">
        <v>17</v>
      </c>
      <c r="BE4" s="1">
        <v>22</v>
      </c>
      <c r="BF4" s="1">
        <v>29</v>
      </c>
      <c r="BG4" s="1">
        <v>53</v>
      </c>
      <c r="BH4" s="1">
        <v>32</v>
      </c>
      <c r="BI4" s="1">
        <v>40</v>
      </c>
      <c r="BJ4" s="1">
        <v>47</v>
      </c>
      <c r="BK4" s="1">
        <v>37</v>
      </c>
      <c r="BL4" s="1">
        <v>50</v>
      </c>
      <c r="BM4" s="1">
        <v>43</v>
      </c>
      <c r="BN4" s="1">
        <v>51</v>
      </c>
      <c r="BO4" s="1">
        <v>63</v>
      </c>
      <c r="BP4" s="1">
        <v>63</v>
      </c>
      <c r="BQ4" s="1">
        <v>56</v>
      </c>
      <c r="BR4" s="1">
        <v>92</v>
      </c>
      <c r="BS4" s="1">
        <v>79</v>
      </c>
      <c r="BT4" s="1">
        <v>81</v>
      </c>
      <c r="BU4" s="1">
        <v>99</v>
      </c>
      <c r="BV4" s="1">
        <v>111</v>
      </c>
      <c r="BW4" s="1">
        <v>117</v>
      </c>
      <c r="BX4" s="1">
        <v>116</v>
      </c>
      <c r="BY4" s="1">
        <v>109</v>
      </c>
      <c r="BZ4" s="1">
        <v>152</v>
      </c>
      <c r="CA4" s="1">
        <v>180</v>
      </c>
      <c r="CB4" s="1">
        <v>189</v>
      </c>
      <c r="CC4" s="1">
        <v>211</v>
      </c>
      <c r="CD4" s="1">
        <v>244</v>
      </c>
      <c r="CE4" s="1">
        <v>228</v>
      </c>
      <c r="CF4" s="1">
        <v>272</v>
      </c>
      <c r="CG4" s="1">
        <v>287</v>
      </c>
      <c r="CH4" s="1">
        <v>300</v>
      </c>
      <c r="CI4" s="1">
        <v>388</v>
      </c>
      <c r="CJ4" s="1">
        <v>367</v>
      </c>
      <c r="CK4" s="1">
        <v>437</v>
      </c>
      <c r="CL4" s="1">
        <v>412</v>
      </c>
      <c r="CM4" s="1">
        <v>430</v>
      </c>
      <c r="CN4" s="1">
        <v>485</v>
      </c>
      <c r="CO4" s="1">
        <v>469</v>
      </c>
      <c r="CP4" s="1">
        <v>516</v>
      </c>
      <c r="CQ4" s="1">
        <v>546</v>
      </c>
      <c r="CR4" s="1">
        <v>530</v>
      </c>
      <c r="CS4" s="1">
        <v>589</v>
      </c>
      <c r="CT4" s="1">
        <v>607</v>
      </c>
      <c r="CU4" s="1">
        <v>656</v>
      </c>
      <c r="CV4" s="1">
        <v>682</v>
      </c>
      <c r="CW4" s="1">
        <v>699</v>
      </c>
      <c r="CX4" s="1">
        <v>734</v>
      </c>
      <c r="CY4" s="1">
        <v>791</v>
      </c>
      <c r="CZ4" s="1">
        <v>861</v>
      </c>
      <c r="DA4" s="1">
        <v>987</v>
      </c>
      <c r="DB4" s="1">
        <v>970</v>
      </c>
      <c r="DC4" s="1">
        <v>989</v>
      </c>
      <c r="DD4" s="1">
        <v>1096</v>
      </c>
      <c r="DE4" s="1">
        <v>1079</v>
      </c>
      <c r="DF4" s="1">
        <v>1208</v>
      </c>
      <c r="DG4" s="1">
        <v>1183</v>
      </c>
      <c r="DH4" s="1">
        <v>1264</v>
      </c>
      <c r="DI4" s="1">
        <v>1312</v>
      </c>
      <c r="DJ4" s="1">
        <v>1395</v>
      </c>
      <c r="DK4" s="1">
        <v>1361</v>
      </c>
      <c r="DL4" s="1">
        <v>1298</v>
      </c>
      <c r="DM4" s="1">
        <v>1242</v>
      </c>
      <c r="DN4" s="1">
        <v>1255</v>
      </c>
      <c r="DO4" s="1">
        <v>1211</v>
      </c>
      <c r="DP4" s="1">
        <v>1201</v>
      </c>
      <c r="DQ4" s="1">
        <v>1153</v>
      </c>
      <c r="DR4" s="1">
        <v>1200</v>
      </c>
      <c r="DS4" s="1">
        <v>1194</v>
      </c>
      <c r="DT4" s="1">
        <v>1148</v>
      </c>
      <c r="DU4" s="1">
        <v>1192</v>
      </c>
      <c r="DV4" s="1">
        <v>1059</v>
      </c>
      <c r="DW4" s="1">
        <v>1103</v>
      </c>
      <c r="DX4" s="1">
        <v>1132</v>
      </c>
      <c r="DY4" s="1">
        <v>1063</v>
      </c>
      <c r="DZ4" s="1">
        <v>1105</v>
      </c>
      <c r="EA4" s="1">
        <v>1123</v>
      </c>
      <c r="EB4" s="1">
        <v>1089</v>
      </c>
      <c r="EC4" s="1">
        <v>1142</v>
      </c>
      <c r="ED4" s="1">
        <v>1167</v>
      </c>
      <c r="EE4" s="1">
        <v>1262</v>
      </c>
      <c r="EF4" s="1">
        <v>1200</v>
      </c>
      <c r="EG4" s="1">
        <v>1287</v>
      </c>
      <c r="EH4" s="1">
        <v>1254</v>
      </c>
      <c r="EI4" s="1">
        <v>1227</v>
      </c>
      <c r="EJ4" s="1">
        <v>1229</v>
      </c>
      <c r="EK4" s="1">
        <v>1226</v>
      </c>
      <c r="EL4" s="1">
        <v>1250</v>
      </c>
      <c r="EM4" s="1">
        <v>1271</v>
      </c>
      <c r="EN4" s="1">
        <v>1226</v>
      </c>
      <c r="EO4" s="1">
        <v>1191</v>
      </c>
      <c r="EP4" s="1">
        <v>1188</v>
      </c>
      <c r="EQ4" s="1">
        <v>1228</v>
      </c>
      <c r="ER4" s="1">
        <v>1272</v>
      </c>
      <c r="ES4" s="1">
        <v>1281</v>
      </c>
      <c r="ET4" s="1">
        <v>1295</v>
      </c>
      <c r="EU4" s="1">
        <v>1332</v>
      </c>
      <c r="EV4" s="1">
        <v>1308</v>
      </c>
      <c r="EW4" s="1">
        <v>1434</v>
      </c>
      <c r="EX4" s="1">
        <v>1406</v>
      </c>
      <c r="EY4" s="1">
        <v>1534</v>
      </c>
      <c r="EZ4" s="1">
        <v>1519</v>
      </c>
      <c r="FA4" s="1">
        <v>1577</v>
      </c>
      <c r="FB4" s="1">
        <v>1619</v>
      </c>
      <c r="FC4" s="1">
        <v>1608</v>
      </c>
      <c r="FD4" s="1">
        <v>1584</v>
      </c>
      <c r="FE4" s="1">
        <v>1674</v>
      </c>
      <c r="FF4" s="1">
        <v>1653</v>
      </c>
      <c r="FG4" s="1">
        <v>1636</v>
      </c>
      <c r="FH4" s="1">
        <v>1629</v>
      </c>
      <c r="FI4" s="1">
        <v>1652</v>
      </c>
      <c r="FJ4" s="1">
        <v>1554</v>
      </c>
      <c r="FK4" s="1">
        <v>1657</v>
      </c>
      <c r="FL4" s="1">
        <v>1626</v>
      </c>
      <c r="FM4" s="1">
        <v>1676</v>
      </c>
      <c r="FN4" s="1">
        <v>1560</v>
      </c>
      <c r="FO4" s="1">
        <v>1680</v>
      </c>
      <c r="FP4" s="1">
        <v>1579</v>
      </c>
      <c r="FQ4" s="1">
        <v>1524</v>
      </c>
      <c r="FR4" s="1">
        <v>1595</v>
      </c>
      <c r="FS4" s="1">
        <v>1555</v>
      </c>
      <c r="FT4" s="1">
        <v>1571</v>
      </c>
      <c r="FU4" s="1">
        <v>1593</v>
      </c>
      <c r="FV4" s="1">
        <v>1676</v>
      </c>
      <c r="FW4" s="1">
        <v>1629</v>
      </c>
      <c r="FX4" s="1">
        <v>1649</v>
      </c>
      <c r="FY4" s="1">
        <v>1671</v>
      </c>
      <c r="FZ4" s="1">
        <v>1684</v>
      </c>
      <c r="GA4" s="1">
        <v>1683</v>
      </c>
      <c r="GB4" s="1">
        <v>1791</v>
      </c>
      <c r="GC4" s="1">
        <v>1723</v>
      </c>
      <c r="GD4" s="1">
        <v>1711</v>
      </c>
      <c r="GE4" s="1">
        <v>1766</v>
      </c>
      <c r="GF4" s="1">
        <v>1742</v>
      </c>
      <c r="GG4" s="1">
        <v>1775</v>
      </c>
      <c r="GH4" s="1">
        <v>1771</v>
      </c>
      <c r="GI4" s="1">
        <v>1896</v>
      </c>
      <c r="GJ4" s="1">
        <v>1834</v>
      </c>
      <c r="GK4" s="1">
        <v>1871</v>
      </c>
      <c r="GL4" s="1">
        <v>1947</v>
      </c>
      <c r="GM4" s="1">
        <v>2068</v>
      </c>
      <c r="GN4" s="1">
        <v>2106</v>
      </c>
      <c r="GO4" s="1">
        <v>2061</v>
      </c>
      <c r="GP4" s="1">
        <v>2250</v>
      </c>
      <c r="GQ4" s="1">
        <v>2279</v>
      </c>
      <c r="GR4" s="1">
        <v>2355</v>
      </c>
      <c r="GS4" s="1">
        <v>2404</v>
      </c>
      <c r="GT4" s="1">
        <v>2356</v>
      </c>
      <c r="GU4" s="1">
        <v>2462</v>
      </c>
      <c r="GV4" s="1">
        <v>2597</v>
      </c>
      <c r="GW4" s="1">
        <v>2812</v>
      </c>
      <c r="GX4" s="1">
        <v>2841</v>
      </c>
      <c r="GY4" s="1">
        <v>3009</v>
      </c>
      <c r="GZ4" s="1">
        <v>3217</v>
      </c>
      <c r="HA4" s="1">
        <v>3266</v>
      </c>
      <c r="HB4" s="1">
        <v>3431</v>
      </c>
      <c r="HC4" s="1">
        <v>3519</v>
      </c>
      <c r="HD4" s="1">
        <v>3749</v>
      </c>
      <c r="HE4" s="1">
        <v>3714</v>
      </c>
      <c r="HF4" s="1">
        <v>4034</v>
      </c>
      <c r="HG4" s="1">
        <v>4313</v>
      </c>
      <c r="HH4" s="1">
        <v>4601</v>
      </c>
      <c r="HI4" s="1">
        <v>4773</v>
      </c>
      <c r="HJ4" s="1">
        <v>5316</v>
      </c>
      <c r="HK4" s="1">
        <v>5751</v>
      </c>
      <c r="HL4" s="1">
        <v>6414</v>
      </c>
      <c r="HM4" s="1">
        <v>7084</v>
      </c>
      <c r="HN4" s="1">
        <v>7921</v>
      </c>
      <c r="HO4" s="1">
        <v>8920</v>
      </c>
      <c r="HP4" s="1">
        <v>9947</v>
      </c>
      <c r="HQ4" s="1">
        <v>10947</v>
      </c>
      <c r="HR4" s="1">
        <v>11994</v>
      </c>
      <c r="HS4" s="1">
        <v>13358</v>
      </c>
      <c r="HT4" s="1">
        <v>14517</v>
      </c>
      <c r="HU4" s="1">
        <v>15545</v>
      </c>
      <c r="HV4" s="1">
        <v>16208</v>
      </c>
      <c r="HW4" s="1">
        <v>16920</v>
      </c>
      <c r="HX4" s="1">
        <v>17543</v>
      </c>
      <c r="HY4" s="1">
        <v>17851</v>
      </c>
      <c r="HZ4" s="1">
        <v>18163</v>
      </c>
      <c r="IA4" s="1">
        <v>18523</v>
      </c>
      <c r="IB4" s="1">
        <v>18517</v>
      </c>
      <c r="IC4" s="1">
        <v>18611</v>
      </c>
      <c r="ID4" s="1">
        <v>18856</v>
      </c>
      <c r="IE4" s="1">
        <v>19014</v>
      </c>
      <c r="IF4" s="1">
        <v>19000</v>
      </c>
      <c r="IG4" s="1">
        <v>18977</v>
      </c>
      <c r="IH4" s="1">
        <v>18743</v>
      </c>
      <c r="II4" s="1">
        <v>17697</v>
      </c>
      <c r="IJ4" s="1">
        <v>16379</v>
      </c>
      <c r="IK4" s="1">
        <v>14777</v>
      </c>
      <c r="IL4" s="1">
        <v>12030</v>
      </c>
      <c r="IM4" s="1">
        <v>9438</v>
      </c>
      <c r="IN4" s="1">
        <v>6666</v>
      </c>
      <c r="IO4" s="1">
        <v>4099</v>
      </c>
      <c r="IP4" s="1">
        <v>2430</v>
      </c>
      <c r="IQ4" s="1">
        <v>1078</v>
      </c>
      <c r="IR4" s="1">
        <v>669</v>
      </c>
      <c r="IS4">
        <f t="shared" si="1"/>
        <v>651111</v>
      </c>
      <c r="IT4">
        <f t="shared" si="0"/>
        <v>5208.8879999999999</v>
      </c>
      <c r="IU4">
        <f t="shared" si="2"/>
        <v>8.0000000000000002E-3</v>
      </c>
    </row>
    <row r="5" spans="1:255" x14ac:dyDescent="0.45">
      <c r="A5" s="1" t="s">
        <v>7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3</v>
      </c>
      <c r="AM5" s="1">
        <v>0</v>
      </c>
      <c r="AN5" s="1">
        <v>0</v>
      </c>
      <c r="AO5" s="1">
        <v>0</v>
      </c>
      <c r="AP5" s="1">
        <v>0</v>
      </c>
      <c r="AQ5" s="1">
        <v>2</v>
      </c>
      <c r="AR5" s="1">
        <v>0</v>
      </c>
      <c r="AS5" s="1">
        <v>1</v>
      </c>
      <c r="AT5" s="1">
        <v>2</v>
      </c>
      <c r="AU5" s="1">
        <v>1</v>
      </c>
      <c r="AV5" s="1">
        <v>1</v>
      </c>
      <c r="AW5" s="1">
        <v>0</v>
      </c>
      <c r="AX5" s="1">
        <v>5</v>
      </c>
      <c r="AY5" s="1">
        <v>3</v>
      </c>
      <c r="AZ5" s="1">
        <v>3</v>
      </c>
      <c r="BA5" s="1">
        <v>3</v>
      </c>
      <c r="BB5" s="1">
        <v>2</v>
      </c>
      <c r="BC5" s="1">
        <v>1</v>
      </c>
      <c r="BD5" s="1">
        <v>1</v>
      </c>
      <c r="BE5" s="1">
        <v>2</v>
      </c>
      <c r="BF5" s="1">
        <v>4</v>
      </c>
      <c r="BG5" s="1">
        <v>1</v>
      </c>
      <c r="BH5" s="1">
        <v>3</v>
      </c>
      <c r="BI5" s="1">
        <v>4</v>
      </c>
      <c r="BJ5" s="1">
        <v>0</v>
      </c>
      <c r="BK5" s="1">
        <v>6</v>
      </c>
      <c r="BL5" s="1">
        <v>5</v>
      </c>
      <c r="BM5" s="1">
        <v>5</v>
      </c>
      <c r="BN5" s="1">
        <v>6</v>
      </c>
      <c r="BO5" s="1">
        <v>8</v>
      </c>
      <c r="BP5" s="1">
        <v>4</v>
      </c>
      <c r="BQ5" s="1">
        <v>5</v>
      </c>
      <c r="BR5" s="1">
        <v>7</v>
      </c>
      <c r="BS5" s="1">
        <v>10</v>
      </c>
      <c r="BT5" s="1">
        <v>9</v>
      </c>
      <c r="BU5" s="1">
        <v>12</v>
      </c>
      <c r="BV5" s="1">
        <v>9</v>
      </c>
      <c r="BW5" s="1">
        <v>9</v>
      </c>
      <c r="BX5" s="1">
        <v>11</v>
      </c>
      <c r="BY5" s="1">
        <v>11</v>
      </c>
      <c r="BZ5" s="1">
        <v>10</v>
      </c>
      <c r="CA5" s="1">
        <v>7</v>
      </c>
      <c r="CB5" s="1">
        <v>11</v>
      </c>
      <c r="CC5" s="1">
        <v>11</v>
      </c>
      <c r="CD5" s="1">
        <v>2</v>
      </c>
      <c r="CE5" s="1">
        <v>8</v>
      </c>
      <c r="CF5" s="1">
        <v>6</v>
      </c>
      <c r="CG5" s="1">
        <v>4</v>
      </c>
      <c r="CH5" s="1">
        <v>5</v>
      </c>
      <c r="CI5" s="1">
        <v>6</v>
      </c>
      <c r="CJ5" s="1">
        <v>8</v>
      </c>
      <c r="CK5" s="1">
        <v>5</v>
      </c>
      <c r="CL5" s="1">
        <v>4</v>
      </c>
      <c r="CM5" s="1">
        <v>2</v>
      </c>
      <c r="CN5" s="1">
        <v>7</v>
      </c>
      <c r="CO5" s="1">
        <v>3</v>
      </c>
      <c r="CP5" s="1">
        <v>8</v>
      </c>
      <c r="CQ5" s="1">
        <v>6</v>
      </c>
      <c r="CR5" s="1">
        <v>11</v>
      </c>
      <c r="CS5" s="1">
        <v>8</v>
      </c>
      <c r="CT5" s="1">
        <v>9</v>
      </c>
      <c r="CU5" s="1">
        <v>9</v>
      </c>
      <c r="CV5" s="1">
        <v>9</v>
      </c>
      <c r="CW5" s="1">
        <v>12</v>
      </c>
      <c r="CX5" s="1">
        <v>12</v>
      </c>
      <c r="CY5" s="1">
        <v>11</v>
      </c>
      <c r="CZ5" s="1">
        <v>12</v>
      </c>
      <c r="DA5" s="1">
        <v>14</v>
      </c>
      <c r="DB5" s="1">
        <v>14</v>
      </c>
      <c r="DC5" s="1">
        <v>16</v>
      </c>
      <c r="DD5" s="1">
        <v>16</v>
      </c>
      <c r="DE5" s="1">
        <v>18</v>
      </c>
      <c r="DF5" s="1">
        <v>28</v>
      </c>
      <c r="DG5" s="1">
        <v>27</v>
      </c>
      <c r="DH5" s="1">
        <v>17</v>
      </c>
      <c r="DI5" s="1">
        <v>20</v>
      </c>
      <c r="DJ5" s="1">
        <v>25</v>
      </c>
      <c r="DK5" s="1">
        <v>28</v>
      </c>
      <c r="DL5" s="1">
        <v>23</v>
      </c>
      <c r="DM5" s="1">
        <v>23</v>
      </c>
      <c r="DN5" s="1">
        <v>19</v>
      </c>
      <c r="DO5" s="1">
        <v>33</v>
      </c>
      <c r="DP5" s="1">
        <v>25</v>
      </c>
      <c r="DQ5" s="1">
        <v>35</v>
      </c>
      <c r="DR5" s="1">
        <v>29</v>
      </c>
      <c r="DS5" s="1">
        <v>31</v>
      </c>
      <c r="DT5" s="1">
        <v>41</v>
      </c>
      <c r="DU5" s="1">
        <v>35</v>
      </c>
      <c r="DV5" s="1">
        <v>34</v>
      </c>
      <c r="DW5" s="1">
        <v>51</v>
      </c>
      <c r="DX5" s="1">
        <v>47</v>
      </c>
      <c r="DY5" s="1">
        <v>47</v>
      </c>
      <c r="DZ5" s="1">
        <v>59</v>
      </c>
      <c r="EA5" s="1">
        <v>51</v>
      </c>
      <c r="EB5" s="1">
        <v>70</v>
      </c>
      <c r="EC5" s="1">
        <v>70</v>
      </c>
      <c r="ED5" s="1">
        <v>77</v>
      </c>
      <c r="EE5" s="1">
        <v>74</v>
      </c>
      <c r="EF5" s="1">
        <v>71</v>
      </c>
      <c r="EG5" s="1">
        <v>74</v>
      </c>
      <c r="EH5" s="1">
        <v>82</v>
      </c>
      <c r="EI5" s="1">
        <v>99</v>
      </c>
      <c r="EJ5" s="1">
        <v>86</v>
      </c>
      <c r="EK5" s="1">
        <v>99</v>
      </c>
      <c r="EL5" s="1">
        <v>75</v>
      </c>
      <c r="EM5" s="1">
        <v>75</v>
      </c>
      <c r="EN5" s="1">
        <v>101</v>
      </c>
      <c r="EO5" s="1">
        <v>113</v>
      </c>
      <c r="EP5" s="1">
        <v>98</v>
      </c>
      <c r="EQ5" s="1">
        <v>100</v>
      </c>
      <c r="ER5" s="1">
        <v>107</v>
      </c>
      <c r="ES5" s="1">
        <v>114</v>
      </c>
      <c r="ET5" s="1">
        <v>115</v>
      </c>
      <c r="EU5" s="1">
        <v>124</v>
      </c>
      <c r="EV5" s="1">
        <v>105</v>
      </c>
      <c r="EW5" s="1">
        <v>135</v>
      </c>
      <c r="EX5" s="1">
        <v>123</v>
      </c>
      <c r="EY5" s="1">
        <v>139</v>
      </c>
      <c r="EZ5" s="1">
        <v>151</v>
      </c>
      <c r="FA5" s="1">
        <v>139</v>
      </c>
      <c r="FB5" s="1">
        <v>142</v>
      </c>
      <c r="FC5" s="1">
        <v>158</v>
      </c>
      <c r="FD5" s="1">
        <v>166</v>
      </c>
      <c r="FE5" s="1">
        <v>151</v>
      </c>
      <c r="FF5" s="1">
        <v>160</v>
      </c>
      <c r="FG5" s="1">
        <v>174</v>
      </c>
      <c r="FH5" s="1">
        <v>153</v>
      </c>
      <c r="FI5" s="1">
        <v>151</v>
      </c>
      <c r="FJ5" s="1">
        <v>191</v>
      </c>
      <c r="FK5" s="1">
        <v>183</v>
      </c>
      <c r="FL5" s="1">
        <v>197</v>
      </c>
      <c r="FM5" s="1">
        <v>215</v>
      </c>
      <c r="FN5" s="1">
        <v>196</v>
      </c>
      <c r="FO5" s="1">
        <v>214</v>
      </c>
      <c r="FP5" s="1">
        <v>206</v>
      </c>
      <c r="FQ5" s="1">
        <v>210</v>
      </c>
      <c r="FR5" s="1">
        <v>243</v>
      </c>
      <c r="FS5" s="1">
        <v>218</v>
      </c>
      <c r="FT5" s="1">
        <v>226</v>
      </c>
      <c r="FU5" s="1">
        <v>245</v>
      </c>
      <c r="FV5" s="1">
        <v>248</v>
      </c>
      <c r="FW5" s="1">
        <v>256</v>
      </c>
      <c r="FX5" s="1">
        <v>292</v>
      </c>
      <c r="FY5" s="1">
        <v>252</v>
      </c>
      <c r="FZ5" s="1">
        <v>320</v>
      </c>
      <c r="GA5" s="1">
        <v>264</v>
      </c>
      <c r="GB5" s="1">
        <v>299</v>
      </c>
      <c r="GC5" s="1">
        <v>310</v>
      </c>
      <c r="GD5" s="1">
        <v>297</v>
      </c>
      <c r="GE5" s="1">
        <v>320</v>
      </c>
      <c r="GF5" s="1">
        <v>341</v>
      </c>
      <c r="GG5" s="1">
        <v>307</v>
      </c>
      <c r="GH5" s="1">
        <v>383</v>
      </c>
      <c r="GI5" s="1">
        <v>394</v>
      </c>
      <c r="GJ5" s="1">
        <v>410</v>
      </c>
      <c r="GK5" s="1">
        <v>396</v>
      </c>
      <c r="GL5" s="1">
        <v>400</v>
      </c>
      <c r="GM5" s="1">
        <v>434</v>
      </c>
      <c r="GN5" s="1">
        <v>456</v>
      </c>
      <c r="GO5" s="1">
        <v>489</v>
      </c>
      <c r="GP5" s="1">
        <v>508</v>
      </c>
      <c r="GQ5" s="1">
        <v>532</v>
      </c>
      <c r="GR5" s="1">
        <v>549</v>
      </c>
      <c r="GS5" s="1">
        <v>538</v>
      </c>
      <c r="GT5" s="1">
        <v>605</v>
      </c>
      <c r="GU5" s="1">
        <v>632</v>
      </c>
      <c r="GV5" s="1">
        <v>694</v>
      </c>
      <c r="GW5" s="1">
        <v>705</v>
      </c>
      <c r="GX5" s="1">
        <v>716</v>
      </c>
      <c r="GY5" s="1">
        <v>758</v>
      </c>
      <c r="GZ5" s="1">
        <v>827</v>
      </c>
      <c r="HA5" s="1">
        <v>863</v>
      </c>
      <c r="HB5" s="1">
        <v>990</v>
      </c>
      <c r="HC5" s="1">
        <v>1069</v>
      </c>
      <c r="HD5" s="1">
        <v>1142</v>
      </c>
      <c r="HE5" s="1">
        <v>1182</v>
      </c>
      <c r="HF5" s="1">
        <v>1282</v>
      </c>
      <c r="HG5" s="1">
        <v>1413</v>
      </c>
      <c r="HH5" s="1">
        <v>1499</v>
      </c>
      <c r="HI5" s="1">
        <v>1743</v>
      </c>
      <c r="HJ5" s="1">
        <v>1797</v>
      </c>
      <c r="HK5" s="1">
        <v>2030</v>
      </c>
      <c r="HL5" s="1">
        <v>2146</v>
      </c>
      <c r="HM5" s="1">
        <v>2417</v>
      </c>
      <c r="HN5" s="1">
        <v>2806</v>
      </c>
      <c r="HO5" s="1">
        <v>3036</v>
      </c>
      <c r="HP5" s="1">
        <v>3229</v>
      </c>
      <c r="HQ5" s="1">
        <v>3629</v>
      </c>
      <c r="HR5" s="1">
        <v>3908</v>
      </c>
      <c r="HS5" s="1">
        <v>4300</v>
      </c>
      <c r="HT5" s="1">
        <v>4441</v>
      </c>
      <c r="HU5" s="1">
        <v>4761</v>
      </c>
      <c r="HV5" s="1">
        <v>5182</v>
      </c>
      <c r="HW5" s="1">
        <v>5517</v>
      </c>
      <c r="HX5" s="1">
        <v>5906</v>
      </c>
      <c r="HY5" s="1">
        <v>6267</v>
      </c>
      <c r="HZ5" s="1">
        <v>6668</v>
      </c>
      <c r="IA5" s="1">
        <v>7101</v>
      </c>
      <c r="IB5" s="1">
        <v>7490</v>
      </c>
      <c r="IC5" s="1">
        <v>8038</v>
      </c>
      <c r="ID5" s="1">
        <v>8283</v>
      </c>
      <c r="IE5" s="1">
        <v>8381</v>
      </c>
      <c r="IF5" s="1">
        <v>8304</v>
      </c>
      <c r="IG5" s="1">
        <v>8024</v>
      </c>
      <c r="IH5" s="1">
        <v>7649</v>
      </c>
      <c r="II5" s="1">
        <v>6852</v>
      </c>
      <c r="IJ5" s="1">
        <v>5844</v>
      </c>
      <c r="IK5" s="1">
        <v>4679</v>
      </c>
      <c r="IL5" s="1">
        <v>3589</v>
      </c>
      <c r="IM5" s="1">
        <v>2657</v>
      </c>
      <c r="IN5" s="1">
        <v>1635</v>
      </c>
      <c r="IO5" s="1">
        <v>952</v>
      </c>
      <c r="IP5" s="1">
        <v>475</v>
      </c>
      <c r="IQ5" s="1">
        <v>221</v>
      </c>
      <c r="IR5" s="1">
        <v>92</v>
      </c>
      <c r="IS5">
        <f t="shared" si="1"/>
        <v>191009</v>
      </c>
      <c r="IT5">
        <f t="shared" si="0"/>
        <v>1528.0719999999999</v>
      </c>
      <c r="IU5">
        <f t="shared" si="2"/>
        <v>8.0000000000000002E-3</v>
      </c>
    </row>
    <row r="6" spans="1:255" x14ac:dyDescent="0.45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2</v>
      </c>
      <c r="AR6" s="1">
        <v>1</v>
      </c>
      <c r="AS6" s="1">
        <v>3</v>
      </c>
      <c r="AT6" s="1">
        <v>3</v>
      </c>
      <c r="AU6" s="1">
        <v>1</v>
      </c>
      <c r="AV6" s="1">
        <v>2</v>
      </c>
      <c r="AW6" s="1">
        <v>2</v>
      </c>
      <c r="AX6" s="1">
        <v>0</v>
      </c>
      <c r="AY6" s="1">
        <v>2</v>
      </c>
      <c r="AZ6" s="1">
        <v>2</v>
      </c>
      <c r="BA6" s="1">
        <v>0</v>
      </c>
      <c r="BB6" s="1">
        <v>1</v>
      </c>
      <c r="BC6" s="1">
        <v>3</v>
      </c>
      <c r="BD6" s="1">
        <v>4</v>
      </c>
      <c r="BE6" s="1">
        <v>4</v>
      </c>
      <c r="BF6" s="1">
        <v>6</v>
      </c>
      <c r="BG6" s="1">
        <v>1</v>
      </c>
      <c r="BH6" s="1">
        <v>4</v>
      </c>
      <c r="BI6" s="1">
        <v>11</v>
      </c>
      <c r="BJ6" s="1">
        <v>11</v>
      </c>
      <c r="BK6" s="1">
        <v>10</v>
      </c>
      <c r="BL6" s="1">
        <v>11</v>
      </c>
      <c r="BM6" s="1">
        <v>20</v>
      </c>
      <c r="BN6" s="1">
        <v>14</v>
      </c>
      <c r="BO6" s="1">
        <v>14</v>
      </c>
      <c r="BP6" s="1">
        <v>14</v>
      </c>
      <c r="BQ6" s="1">
        <v>24</v>
      </c>
      <c r="BR6" s="1">
        <v>12</v>
      </c>
      <c r="BS6" s="1">
        <v>14</v>
      </c>
      <c r="BT6" s="1">
        <v>16</v>
      </c>
      <c r="BU6" s="1">
        <v>23</v>
      </c>
      <c r="BV6" s="1">
        <v>13</v>
      </c>
      <c r="BW6" s="1">
        <v>15</v>
      </c>
      <c r="BX6" s="1">
        <v>9</v>
      </c>
      <c r="BY6" s="1">
        <v>11</v>
      </c>
      <c r="BZ6" s="1">
        <v>8</v>
      </c>
      <c r="CA6" s="1">
        <v>12</v>
      </c>
      <c r="CB6" s="1">
        <v>17</v>
      </c>
      <c r="CC6" s="1">
        <v>11</v>
      </c>
      <c r="CD6" s="1">
        <v>8</v>
      </c>
      <c r="CE6" s="1">
        <v>7</v>
      </c>
      <c r="CF6" s="1">
        <v>10</v>
      </c>
      <c r="CG6" s="1">
        <v>5</v>
      </c>
      <c r="CH6" s="1">
        <v>18</v>
      </c>
      <c r="CI6" s="1">
        <v>9</v>
      </c>
      <c r="CJ6" s="1">
        <v>8</v>
      </c>
      <c r="CK6" s="1">
        <v>11</v>
      </c>
      <c r="CL6" s="1">
        <v>7</v>
      </c>
      <c r="CM6" s="1">
        <v>20</v>
      </c>
      <c r="CN6" s="1">
        <v>9</v>
      </c>
      <c r="CO6" s="1">
        <v>13</v>
      </c>
      <c r="CP6" s="1">
        <v>21</v>
      </c>
      <c r="CQ6" s="1">
        <v>16</v>
      </c>
      <c r="CR6" s="1">
        <v>23</v>
      </c>
      <c r="CS6" s="1">
        <v>8</v>
      </c>
      <c r="CT6" s="1">
        <v>16</v>
      </c>
      <c r="CU6" s="1">
        <v>12</v>
      </c>
      <c r="CV6" s="1">
        <v>19</v>
      </c>
      <c r="CW6" s="1">
        <v>20</v>
      </c>
      <c r="CX6" s="1">
        <v>19</v>
      </c>
      <c r="CY6" s="1">
        <v>23</v>
      </c>
      <c r="CZ6" s="1">
        <v>24</v>
      </c>
      <c r="DA6" s="1">
        <v>25</v>
      </c>
      <c r="DB6" s="1">
        <v>31</v>
      </c>
      <c r="DC6" s="1">
        <v>27</v>
      </c>
      <c r="DD6" s="1">
        <v>29</v>
      </c>
      <c r="DE6" s="1">
        <v>41</v>
      </c>
      <c r="DF6" s="1">
        <v>40</v>
      </c>
      <c r="DG6" s="1">
        <v>44</v>
      </c>
      <c r="DH6" s="1">
        <v>48</v>
      </c>
      <c r="DI6" s="1">
        <v>59</v>
      </c>
      <c r="DJ6" s="1">
        <v>69</v>
      </c>
      <c r="DK6" s="1">
        <v>59</v>
      </c>
      <c r="DL6" s="1">
        <v>82</v>
      </c>
      <c r="DM6" s="1">
        <v>100</v>
      </c>
      <c r="DN6" s="1">
        <v>105</v>
      </c>
      <c r="DO6" s="1">
        <v>110</v>
      </c>
      <c r="DP6" s="1">
        <v>123</v>
      </c>
      <c r="DQ6" s="1">
        <v>135</v>
      </c>
      <c r="DR6" s="1">
        <v>156</v>
      </c>
      <c r="DS6" s="1">
        <v>129</v>
      </c>
      <c r="DT6" s="1">
        <v>165</v>
      </c>
      <c r="DU6" s="1">
        <v>154</v>
      </c>
      <c r="DV6" s="1">
        <v>180</v>
      </c>
      <c r="DW6" s="1">
        <v>158</v>
      </c>
      <c r="DX6" s="1">
        <v>169</v>
      </c>
      <c r="DY6" s="1">
        <v>155</v>
      </c>
      <c r="DZ6" s="1">
        <v>178</v>
      </c>
      <c r="EA6" s="1">
        <v>191</v>
      </c>
      <c r="EB6" s="1">
        <v>179</v>
      </c>
      <c r="EC6" s="1">
        <v>207</v>
      </c>
      <c r="ED6" s="1">
        <v>164</v>
      </c>
      <c r="EE6" s="1">
        <v>176</v>
      </c>
      <c r="EF6" s="1">
        <v>187</v>
      </c>
      <c r="EG6" s="1">
        <v>215</v>
      </c>
      <c r="EH6" s="1">
        <v>176</v>
      </c>
      <c r="EI6" s="1">
        <v>205</v>
      </c>
      <c r="EJ6" s="1">
        <v>190</v>
      </c>
      <c r="EK6" s="1">
        <v>219</v>
      </c>
      <c r="EL6" s="1">
        <v>218</v>
      </c>
      <c r="EM6" s="1">
        <v>233</v>
      </c>
      <c r="EN6" s="1">
        <v>244</v>
      </c>
      <c r="EO6" s="1">
        <v>248</v>
      </c>
      <c r="EP6" s="1">
        <v>238</v>
      </c>
      <c r="EQ6" s="1">
        <v>253</v>
      </c>
      <c r="ER6" s="1">
        <v>273</v>
      </c>
      <c r="ES6" s="1">
        <v>236</v>
      </c>
      <c r="ET6" s="1">
        <v>284</v>
      </c>
      <c r="EU6" s="1">
        <v>231</v>
      </c>
      <c r="EV6" s="1">
        <v>282</v>
      </c>
      <c r="EW6" s="1">
        <v>269</v>
      </c>
      <c r="EX6" s="1">
        <v>248</v>
      </c>
      <c r="EY6" s="1">
        <v>285</v>
      </c>
      <c r="EZ6" s="1">
        <v>292</v>
      </c>
      <c r="FA6" s="1">
        <v>244</v>
      </c>
      <c r="FB6" s="1">
        <v>275</v>
      </c>
      <c r="FC6" s="1">
        <v>265</v>
      </c>
      <c r="FD6" s="1">
        <v>268</v>
      </c>
      <c r="FE6" s="1">
        <v>270</v>
      </c>
      <c r="FF6" s="1">
        <v>265</v>
      </c>
      <c r="FG6" s="1">
        <v>264</v>
      </c>
      <c r="FH6" s="1">
        <v>277</v>
      </c>
      <c r="FI6" s="1">
        <v>282</v>
      </c>
      <c r="FJ6" s="1">
        <v>318</v>
      </c>
      <c r="FK6" s="1">
        <v>294</v>
      </c>
      <c r="FL6" s="1">
        <v>315</v>
      </c>
      <c r="FM6" s="1">
        <v>306</v>
      </c>
      <c r="FN6" s="1">
        <v>343</v>
      </c>
      <c r="FO6" s="1">
        <v>367</v>
      </c>
      <c r="FP6" s="1">
        <v>366</v>
      </c>
      <c r="FQ6" s="1">
        <v>374</v>
      </c>
      <c r="FR6" s="1">
        <v>414</v>
      </c>
      <c r="FS6" s="1">
        <v>386</v>
      </c>
      <c r="FT6" s="1">
        <v>397</v>
      </c>
      <c r="FU6" s="1">
        <v>430</v>
      </c>
      <c r="FV6" s="1">
        <v>425</v>
      </c>
      <c r="FW6" s="1">
        <v>428</v>
      </c>
      <c r="FX6" s="1">
        <v>470</v>
      </c>
      <c r="FY6" s="1">
        <v>467</v>
      </c>
      <c r="FZ6" s="1">
        <v>464</v>
      </c>
      <c r="GA6" s="1">
        <v>490</v>
      </c>
      <c r="GB6" s="1">
        <v>536</v>
      </c>
      <c r="GC6" s="1">
        <v>558</v>
      </c>
      <c r="GD6" s="1">
        <v>564</v>
      </c>
      <c r="GE6" s="1">
        <v>565</v>
      </c>
      <c r="GF6" s="1">
        <v>576</v>
      </c>
      <c r="GG6" s="1">
        <v>642</v>
      </c>
      <c r="GH6" s="1">
        <v>684</v>
      </c>
      <c r="GI6" s="1">
        <v>694</v>
      </c>
      <c r="GJ6" s="1">
        <v>699</v>
      </c>
      <c r="GK6" s="1">
        <v>664</v>
      </c>
      <c r="GL6" s="1">
        <v>688</v>
      </c>
      <c r="GM6" s="1">
        <v>775</v>
      </c>
      <c r="GN6" s="1">
        <v>790</v>
      </c>
      <c r="GO6" s="1">
        <v>823</v>
      </c>
      <c r="GP6" s="1">
        <v>828</v>
      </c>
      <c r="GQ6" s="1">
        <v>874</v>
      </c>
      <c r="GR6" s="1">
        <v>989</v>
      </c>
      <c r="GS6" s="1">
        <v>938</v>
      </c>
      <c r="GT6" s="1">
        <v>987</v>
      </c>
      <c r="GU6" s="1">
        <v>1054</v>
      </c>
      <c r="GV6" s="1">
        <v>1042</v>
      </c>
      <c r="GW6" s="1">
        <v>1184</v>
      </c>
      <c r="GX6" s="1">
        <v>1203</v>
      </c>
      <c r="GY6" s="1">
        <v>1210</v>
      </c>
      <c r="GZ6" s="1">
        <v>1296</v>
      </c>
      <c r="HA6" s="1">
        <v>1274</v>
      </c>
      <c r="HB6" s="1">
        <v>1383</v>
      </c>
      <c r="HC6" s="1">
        <v>1486</v>
      </c>
      <c r="HD6" s="1">
        <v>1573</v>
      </c>
      <c r="HE6" s="1">
        <v>1726</v>
      </c>
      <c r="HF6" s="1">
        <v>1857</v>
      </c>
      <c r="HG6" s="1">
        <v>2024</v>
      </c>
      <c r="HH6" s="1">
        <v>2206</v>
      </c>
      <c r="HI6" s="1">
        <v>2440</v>
      </c>
      <c r="HJ6" s="1">
        <v>2508</v>
      </c>
      <c r="HK6" s="1">
        <v>2909</v>
      </c>
      <c r="HL6" s="1">
        <v>3204</v>
      </c>
      <c r="HM6" s="1">
        <v>3444</v>
      </c>
      <c r="HN6" s="1">
        <v>3719</v>
      </c>
      <c r="HO6" s="1">
        <v>4095</v>
      </c>
      <c r="HP6" s="1">
        <v>4436</v>
      </c>
      <c r="HQ6" s="1">
        <v>4674</v>
      </c>
      <c r="HR6" s="1">
        <v>4873</v>
      </c>
      <c r="HS6" s="1">
        <v>5072</v>
      </c>
      <c r="HT6" s="1">
        <v>5483</v>
      </c>
      <c r="HU6" s="1">
        <v>5783</v>
      </c>
      <c r="HV6" s="1">
        <v>6054</v>
      </c>
      <c r="HW6" s="1">
        <v>6388</v>
      </c>
      <c r="HX6" s="1">
        <v>6842</v>
      </c>
      <c r="HY6" s="1">
        <v>7327</v>
      </c>
      <c r="HZ6" s="1">
        <v>7917</v>
      </c>
      <c r="IA6" s="1">
        <v>7855</v>
      </c>
      <c r="IB6" s="1">
        <v>8596</v>
      </c>
      <c r="IC6" s="1">
        <v>8812</v>
      </c>
      <c r="ID6" s="1">
        <v>9293</v>
      </c>
      <c r="IE6" s="1">
        <v>9530</v>
      </c>
      <c r="IF6" s="1">
        <v>9619</v>
      </c>
      <c r="IG6" s="1">
        <v>9766</v>
      </c>
      <c r="IH6" s="1">
        <v>9857</v>
      </c>
      <c r="II6" s="1">
        <v>9429</v>
      </c>
      <c r="IJ6" s="1">
        <v>9010</v>
      </c>
      <c r="IK6" s="1">
        <v>8279</v>
      </c>
      <c r="IL6" s="1">
        <v>7431</v>
      </c>
      <c r="IM6" s="1">
        <v>5927</v>
      </c>
      <c r="IN6" s="1">
        <v>4263</v>
      </c>
      <c r="IO6" s="1">
        <v>2639</v>
      </c>
      <c r="IP6" s="1">
        <v>1455</v>
      </c>
      <c r="IQ6" s="1">
        <v>601</v>
      </c>
      <c r="IR6" s="1">
        <v>320</v>
      </c>
      <c r="IS6">
        <f t="shared" si="1"/>
        <v>262878</v>
      </c>
      <c r="IT6">
        <f t="shared" si="0"/>
        <v>2103.0239999999999</v>
      </c>
      <c r="IU6">
        <f t="shared" si="2"/>
        <v>8.0000000000000002E-3</v>
      </c>
    </row>
    <row r="7" spans="1:255" ht="28.5" x14ac:dyDescent="0.4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1</v>
      </c>
      <c r="AH7" s="1">
        <v>0</v>
      </c>
      <c r="AI7" s="1">
        <v>0</v>
      </c>
      <c r="AJ7" s="1">
        <v>1</v>
      </c>
      <c r="AK7" s="1">
        <v>2</v>
      </c>
      <c r="AL7" s="1">
        <v>2</v>
      </c>
      <c r="AM7" s="1">
        <v>1</v>
      </c>
      <c r="AN7" s="1">
        <v>1</v>
      </c>
      <c r="AO7" s="1">
        <v>2</v>
      </c>
      <c r="AP7" s="1">
        <v>4</v>
      </c>
      <c r="AQ7" s="1">
        <v>4</v>
      </c>
      <c r="AR7" s="1">
        <v>2</v>
      </c>
      <c r="AS7" s="1">
        <v>4</v>
      </c>
      <c r="AT7" s="1">
        <v>2</v>
      </c>
      <c r="AU7" s="1">
        <v>6</v>
      </c>
      <c r="AV7" s="1">
        <v>10</v>
      </c>
      <c r="AW7" s="1">
        <v>14</v>
      </c>
      <c r="AX7" s="1">
        <v>21</v>
      </c>
      <c r="AY7" s="1">
        <v>44</v>
      </c>
      <c r="AZ7" s="1">
        <v>48</v>
      </c>
      <c r="BA7" s="1">
        <v>66</v>
      </c>
      <c r="BB7" s="1">
        <v>80</v>
      </c>
      <c r="BC7" s="1">
        <v>121</v>
      </c>
      <c r="BD7" s="1">
        <v>136</v>
      </c>
      <c r="BE7" s="1">
        <v>171</v>
      </c>
      <c r="BF7" s="1">
        <v>244</v>
      </c>
      <c r="BG7" s="1">
        <v>268</v>
      </c>
      <c r="BH7" s="1">
        <v>314</v>
      </c>
      <c r="BI7" s="1">
        <v>356</v>
      </c>
      <c r="BJ7" s="1">
        <v>383</v>
      </c>
      <c r="BK7" s="1">
        <v>392</v>
      </c>
      <c r="BL7" s="1">
        <v>369</v>
      </c>
      <c r="BM7" s="1">
        <v>417</v>
      </c>
      <c r="BN7" s="1">
        <v>408</v>
      </c>
      <c r="BO7" s="1">
        <v>332</v>
      </c>
      <c r="BP7" s="1">
        <v>333</v>
      </c>
      <c r="BQ7" s="1">
        <v>323</v>
      </c>
      <c r="BR7" s="1">
        <v>331</v>
      </c>
      <c r="BS7" s="1">
        <v>317</v>
      </c>
      <c r="BT7" s="1">
        <v>287</v>
      </c>
      <c r="BU7" s="1">
        <v>274</v>
      </c>
      <c r="BV7" s="1">
        <v>244</v>
      </c>
      <c r="BW7" s="1">
        <v>244</v>
      </c>
      <c r="BX7" s="1">
        <v>223</v>
      </c>
      <c r="BY7" s="1">
        <v>192</v>
      </c>
      <c r="BZ7" s="1">
        <v>231</v>
      </c>
      <c r="CA7" s="1">
        <v>245</v>
      </c>
      <c r="CB7" s="1">
        <v>258</v>
      </c>
      <c r="CC7" s="1">
        <v>275</v>
      </c>
      <c r="CD7" s="1">
        <v>277</v>
      </c>
      <c r="CE7" s="1">
        <v>318</v>
      </c>
      <c r="CF7" s="1">
        <v>350</v>
      </c>
      <c r="CG7" s="1">
        <v>321</v>
      </c>
      <c r="CH7" s="1">
        <v>330</v>
      </c>
      <c r="CI7" s="1">
        <v>321</v>
      </c>
      <c r="CJ7" s="1">
        <v>351</v>
      </c>
      <c r="CK7" s="1">
        <v>334</v>
      </c>
      <c r="CL7" s="1">
        <v>350</v>
      </c>
      <c r="CM7" s="1">
        <v>344</v>
      </c>
      <c r="CN7" s="1">
        <v>324</v>
      </c>
      <c r="CO7" s="1">
        <v>332</v>
      </c>
      <c r="CP7" s="1">
        <v>315</v>
      </c>
      <c r="CQ7" s="1">
        <v>304</v>
      </c>
      <c r="CR7" s="1">
        <v>280</v>
      </c>
      <c r="CS7" s="1">
        <v>282</v>
      </c>
      <c r="CT7" s="1">
        <v>293</v>
      </c>
      <c r="CU7" s="1">
        <v>263</v>
      </c>
      <c r="CV7" s="1">
        <v>264</v>
      </c>
      <c r="CW7" s="1">
        <v>239</v>
      </c>
      <c r="CX7" s="1">
        <v>260</v>
      </c>
      <c r="CY7" s="1">
        <v>233</v>
      </c>
      <c r="CZ7" s="1">
        <v>229</v>
      </c>
      <c r="DA7" s="1">
        <v>233</v>
      </c>
      <c r="DB7" s="1">
        <v>216</v>
      </c>
      <c r="DC7" s="1">
        <v>252</v>
      </c>
      <c r="DD7" s="1">
        <v>225</v>
      </c>
      <c r="DE7" s="1">
        <v>230</v>
      </c>
      <c r="DF7" s="1">
        <v>233</v>
      </c>
      <c r="DG7" s="1">
        <v>221</v>
      </c>
      <c r="DH7" s="1">
        <v>262</v>
      </c>
      <c r="DI7" s="1">
        <v>203</v>
      </c>
      <c r="DJ7" s="1">
        <v>229</v>
      </c>
      <c r="DK7" s="1">
        <v>248</v>
      </c>
      <c r="DL7" s="1">
        <v>259</v>
      </c>
      <c r="DM7" s="1">
        <v>255</v>
      </c>
      <c r="DN7" s="1">
        <v>266</v>
      </c>
      <c r="DO7" s="1">
        <v>271</v>
      </c>
      <c r="DP7" s="1">
        <v>284</v>
      </c>
      <c r="DQ7" s="1">
        <v>266</v>
      </c>
      <c r="DR7" s="1">
        <v>323</v>
      </c>
      <c r="DS7" s="1">
        <v>326</v>
      </c>
      <c r="DT7" s="1">
        <v>321</v>
      </c>
      <c r="DU7" s="1">
        <v>334</v>
      </c>
      <c r="DV7" s="1">
        <v>328</v>
      </c>
      <c r="DW7" s="1">
        <v>359</v>
      </c>
      <c r="DX7" s="1">
        <v>370</v>
      </c>
      <c r="DY7" s="1">
        <v>413</v>
      </c>
      <c r="DZ7" s="1">
        <v>414</v>
      </c>
      <c r="EA7" s="1">
        <v>407</v>
      </c>
      <c r="EB7" s="1">
        <v>412</v>
      </c>
      <c r="EC7" s="1">
        <v>439</v>
      </c>
      <c r="ED7" s="1">
        <v>414</v>
      </c>
      <c r="EE7" s="1">
        <v>424</v>
      </c>
      <c r="EF7" s="1">
        <v>450</v>
      </c>
      <c r="EG7" s="1">
        <v>378</v>
      </c>
      <c r="EH7" s="1">
        <v>383</v>
      </c>
      <c r="EI7" s="1">
        <v>403</v>
      </c>
      <c r="EJ7" s="1">
        <v>366</v>
      </c>
      <c r="EK7" s="1">
        <v>410</v>
      </c>
      <c r="EL7" s="1">
        <v>408</v>
      </c>
      <c r="EM7" s="1">
        <v>376</v>
      </c>
      <c r="EN7" s="1">
        <v>372</v>
      </c>
      <c r="EO7" s="1">
        <v>373</v>
      </c>
      <c r="EP7" s="1">
        <v>388</v>
      </c>
      <c r="EQ7" s="1">
        <v>336</v>
      </c>
      <c r="ER7" s="1">
        <v>365</v>
      </c>
      <c r="ES7" s="1">
        <v>347</v>
      </c>
      <c r="ET7" s="1">
        <v>351</v>
      </c>
      <c r="EU7" s="1">
        <v>389</v>
      </c>
      <c r="EV7" s="1">
        <v>361</v>
      </c>
      <c r="EW7" s="1">
        <v>352</v>
      </c>
      <c r="EX7" s="1">
        <v>353</v>
      </c>
      <c r="EY7" s="1">
        <v>363</v>
      </c>
      <c r="EZ7" s="1">
        <v>363</v>
      </c>
      <c r="FA7" s="1">
        <v>366</v>
      </c>
      <c r="FB7" s="1">
        <v>365</v>
      </c>
      <c r="FC7" s="1">
        <v>429</v>
      </c>
      <c r="FD7" s="1">
        <v>459</v>
      </c>
      <c r="FE7" s="1">
        <v>455</v>
      </c>
      <c r="FF7" s="1">
        <v>470</v>
      </c>
      <c r="FG7" s="1">
        <v>454</v>
      </c>
      <c r="FH7" s="1">
        <v>486</v>
      </c>
      <c r="FI7" s="1">
        <v>526</v>
      </c>
      <c r="FJ7" s="1">
        <v>514</v>
      </c>
      <c r="FK7" s="1">
        <v>573</v>
      </c>
      <c r="FL7" s="1">
        <v>569</v>
      </c>
      <c r="FM7" s="1">
        <v>590</v>
      </c>
      <c r="FN7" s="1">
        <v>621</v>
      </c>
      <c r="FO7" s="1">
        <v>601</v>
      </c>
      <c r="FP7" s="1">
        <v>609</v>
      </c>
      <c r="FQ7" s="1">
        <v>537</v>
      </c>
      <c r="FR7" s="1">
        <v>631</v>
      </c>
      <c r="FS7" s="1">
        <v>637</v>
      </c>
      <c r="FT7" s="1">
        <v>613</v>
      </c>
      <c r="FU7" s="1">
        <v>593</v>
      </c>
      <c r="FV7" s="1">
        <v>655</v>
      </c>
      <c r="FW7" s="1">
        <v>667</v>
      </c>
      <c r="FX7" s="1">
        <v>664</v>
      </c>
      <c r="FY7" s="1">
        <v>778</v>
      </c>
      <c r="FZ7" s="1">
        <v>661</v>
      </c>
      <c r="GA7" s="1">
        <v>708</v>
      </c>
      <c r="GB7" s="1">
        <v>698</v>
      </c>
      <c r="GC7" s="1">
        <v>758</v>
      </c>
      <c r="GD7" s="1">
        <v>758</v>
      </c>
      <c r="GE7" s="1">
        <v>787</v>
      </c>
      <c r="GF7" s="1">
        <v>802</v>
      </c>
      <c r="GG7" s="1">
        <v>816</v>
      </c>
      <c r="GH7" s="1">
        <v>854</v>
      </c>
      <c r="GI7" s="1">
        <v>812</v>
      </c>
      <c r="GJ7" s="1">
        <v>943</v>
      </c>
      <c r="GK7" s="1">
        <v>972</v>
      </c>
      <c r="GL7" s="1">
        <v>974</v>
      </c>
      <c r="GM7" s="1">
        <v>1043</v>
      </c>
      <c r="GN7" s="1">
        <v>1133</v>
      </c>
      <c r="GO7" s="1">
        <v>1107</v>
      </c>
      <c r="GP7" s="1">
        <v>1197</v>
      </c>
      <c r="GQ7" s="1">
        <v>1196</v>
      </c>
      <c r="GR7" s="1">
        <v>1277</v>
      </c>
      <c r="GS7" s="1">
        <v>1356</v>
      </c>
      <c r="GT7" s="1">
        <v>1411</v>
      </c>
      <c r="GU7" s="1">
        <v>1558</v>
      </c>
      <c r="GV7" s="1">
        <v>1514</v>
      </c>
      <c r="GW7" s="1">
        <v>1627</v>
      </c>
      <c r="GX7" s="1">
        <v>1711</v>
      </c>
      <c r="GY7" s="1">
        <v>1892</v>
      </c>
      <c r="GZ7" s="1">
        <v>1917</v>
      </c>
      <c r="HA7" s="1">
        <v>2133</v>
      </c>
      <c r="HB7" s="1">
        <v>2206</v>
      </c>
      <c r="HC7" s="1">
        <v>2343</v>
      </c>
      <c r="HD7" s="1">
        <v>2481</v>
      </c>
      <c r="HE7" s="1">
        <v>2909</v>
      </c>
      <c r="HF7" s="1">
        <v>3060</v>
      </c>
      <c r="HG7" s="1">
        <v>3177</v>
      </c>
      <c r="HH7" s="1">
        <v>3447</v>
      </c>
      <c r="HI7" s="1">
        <v>3997</v>
      </c>
      <c r="HJ7" s="1">
        <v>4183</v>
      </c>
      <c r="HK7" s="1">
        <v>4523</v>
      </c>
      <c r="HL7" s="1">
        <v>4999</v>
      </c>
      <c r="HM7" s="1">
        <v>5438</v>
      </c>
      <c r="HN7" s="1">
        <v>5892</v>
      </c>
      <c r="HO7" s="1">
        <v>6353</v>
      </c>
      <c r="HP7" s="1">
        <v>6861</v>
      </c>
      <c r="HQ7" s="1">
        <v>7307</v>
      </c>
      <c r="HR7" s="1">
        <v>7819</v>
      </c>
      <c r="HS7" s="1">
        <v>8088</v>
      </c>
      <c r="HT7" s="1">
        <v>8718</v>
      </c>
      <c r="HU7" s="1">
        <v>9260</v>
      </c>
      <c r="HV7" s="1">
        <v>9504</v>
      </c>
      <c r="HW7" s="1">
        <v>10219</v>
      </c>
      <c r="HX7" s="1">
        <v>10415</v>
      </c>
      <c r="HY7" s="1">
        <v>10445</v>
      </c>
      <c r="HZ7" s="1">
        <v>10750</v>
      </c>
      <c r="IA7" s="1">
        <v>10310</v>
      </c>
      <c r="IB7" s="1">
        <v>10085</v>
      </c>
      <c r="IC7" s="1">
        <v>9771</v>
      </c>
      <c r="ID7" s="1">
        <v>9353</v>
      </c>
      <c r="IE7" s="1">
        <v>8349</v>
      </c>
      <c r="IF7" s="1">
        <v>7460</v>
      </c>
      <c r="IG7" s="1">
        <v>6287</v>
      </c>
      <c r="IH7" s="1">
        <v>5152</v>
      </c>
      <c r="II7" s="1">
        <v>4342</v>
      </c>
      <c r="IJ7" s="1">
        <v>3673</v>
      </c>
      <c r="IK7" s="1">
        <v>2878</v>
      </c>
      <c r="IL7" s="1">
        <v>2303</v>
      </c>
      <c r="IM7" s="1">
        <v>1746</v>
      </c>
      <c r="IN7" s="1">
        <v>1272</v>
      </c>
      <c r="IO7" s="1">
        <v>786</v>
      </c>
      <c r="IP7" s="1">
        <v>421</v>
      </c>
      <c r="IQ7" s="1">
        <v>183</v>
      </c>
      <c r="IR7" s="1">
        <v>54</v>
      </c>
      <c r="IS7">
        <f t="shared" si="1"/>
        <v>317540</v>
      </c>
      <c r="IT7">
        <f t="shared" si="0"/>
        <v>2540.3200000000002</v>
      </c>
      <c r="IU7">
        <f t="shared" si="2"/>
        <v>8.0000000000000002E-3</v>
      </c>
    </row>
    <row r="8" spans="1:255" x14ac:dyDescent="0.45">
      <c r="A8" s="1" t="s">
        <v>11</v>
      </c>
      <c r="B8" s="1">
        <v>154</v>
      </c>
      <c r="C8" s="1">
        <v>1</v>
      </c>
      <c r="D8" s="1">
        <v>2</v>
      </c>
      <c r="E8" s="1">
        <v>2</v>
      </c>
      <c r="F8" s="1">
        <v>2</v>
      </c>
      <c r="G8" s="1">
        <v>0</v>
      </c>
      <c r="H8" s="1">
        <v>3</v>
      </c>
      <c r="I8" s="1">
        <v>2</v>
      </c>
      <c r="J8" s="1">
        <v>5</v>
      </c>
      <c r="K8" s="1">
        <v>1</v>
      </c>
      <c r="L8" s="1">
        <v>4</v>
      </c>
      <c r="M8" s="1">
        <v>6</v>
      </c>
      <c r="N8" s="1">
        <v>3</v>
      </c>
      <c r="O8" s="1">
        <v>4</v>
      </c>
      <c r="P8" s="1">
        <v>6</v>
      </c>
      <c r="Q8" s="1">
        <v>6</v>
      </c>
      <c r="R8" s="1">
        <v>6</v>
      </c>
      <c r="S8" s="1">
        <v>4</v>
      </c>
      <c r="T8" s="1">
        <v>8</v>
      </c>
      <c r="U8" s="1">
        <v>7</v>
      </c>
      <c r="V8" s="1">
        <v>5</v>
      </c>
      <c r="W8" s="1">
        <v>3</v>
      </c>
      <c r="X8" s="1">
        <v>7</v>
      </c>
      <c r="Y8" s="1">
        <v>5</v>
      </c>
      <c r="Z8" s="1">
        <v>7</v>
      </c>
      <c r="AA8" s="1">
        <v>7</v>
      </c>
      <c r="AB8" s="1">
        <v>4</v>
      </c>
      <c r="AC8" s="1">
        <v>7</v>
      </c>
      <c r="AD8" s="1">
        <v>1</v>
      </c>
      <c r="AE8" s="1">
        <v>8</v>
      </c>
      <c r="AF8" s="1">
        <v>3</v>
      </c>
      <c r="AG8" s="1">
        <v>8</v>
      </c>
      <c r="AH8" s="1">
        <v>5</v>
      </c>
      <c r="AI8" s="1">
        <v>5</v>
      </c>
      <c r="AJ8" s="1">
        <v>3</v>
      </c>
      <c r="AK8" s="1">
        <v>9</v>
      </c>
      <c r="AL8" s="1">
        <v>9</v>
      </c>
      <c r="AM8" s="1">
        <v>11</v>
      </c>
      <c r="AN8" s="1">
        <v>10</v>
      </c>
      <c r="AO8" s="1">
        <v>9</v>
      </c>
      <c r="AP8" s="1">
        <v>13</v>
      </c>
      <c r="AQ8" s="1">
        <v>16</v>
      </c>
      <c r="AR8" s="1">
        <v>10</v>
      </c>
      <c r="AS8" s="1">
        <v>20</v>
      </c>
      <c r="AT8" s="1">
        <v>22</v>
      </c>
      <c r="AU8" s="1">
        <v>28</v>
      </c>
      <c r="AV8" s="1">
        <v>26</v>
      </c>
      <c r="AW8" s="1">
        <v>31</v>
      </c>
      <c r="AX8" s="1">
        <v>32</v>
      </c>
      <c r="AY8" s="1">
        <v>36</v>
      </c>
      <c r="AZ8" s="1">
        <v>30</v>
      </c>
      <c r="BA8" s="1">
        <v>39</v>
      </c>
      <c r="BB8" s="1">
        <v>49</v>
      </c>
      <c r="BC8" s="1">
        <v>39</v>
      </c>
      <c r="BD8" s="1">
        <v>51</v>
      </c>
      <c r="BE8" s="1">
        <v>47</v>
      </c>
      <c r="BF8" s="1">
        <v>66</v>
      </c>
      <c r="BG8" s="1">
        <v>62</v>
      </c>
      <c r="BH8" s="1">
        <v>62</v>
      </c>
      <c r="BI8" s="1">
        <v>60</v>
      </c>
      <c r="BJ8" s="1">
        <v>67</v>
      </c>
      <c r="BK8" s="1">
        <v>70</v>
      </c>
      <c r="BL8" s="1">
        <v>81</v>
      </c>
      <c r="BM8" s="1">
        <v>84</v>
      </c>
      <c r="BN8" s="1">
        <v>78</v>
      </c>
      <c r="BO8" s="1">
        <v>87</v>
      </c>
      <c r="BP8" s="1">
        <v>93</v>
      </c>
      <c r="BQ8" s="1">
        <v>72</v>
      </c>
      <c r="BR8" s="1">
        <v>101</v>
      </c>
      <c r="BS8" s="1">
        <v>92</v>
      </c>
      <c r="BT8" s="1">
        <v>85</v>
      </c>
      <c r="BU8" s="1">
        <v>93</v>
      </c>
      <c r="BV8" s="1">
        <v>107</v>
      </c>
      <c r="BW8" s="1">
        <v>101</v>
      </c>
      <c r="BX8" s="1">
        <v>89</v>
      </c>
      <c r="BY8" s="1">
        <v>102</v>
      </c>
      <c r="BZ8" s="1">
        <v>96</v>
      </c>
      <c r="CA8" s="1">
        <v>94</v>
      </c>
      <c r="CB8" s="1">
        <v>119</v>
      </c>
      <c r="CC8" s="1">
        <v>94</v>
      </c>
      <c r="CD8" s="1">
        <v>114</v>
      </c>
      <c r="CE8" s="1">
        <v>130</v>
      </c>
      <c r="CF8" s="1">
        <v>119</v>
      </c>
      <c r="CG8" s="1">
        <v>121</v>
      </c>
      <c r="CH8" s="1">
        <v>90</v>
      </c>
      <c r="CI8" s="1">
        <v>115</v>
      </c>
      <c r="CJ8" s="1">
        <v>113</v>
      </c>
      <c r="CK8" s="1">
        <v>132</v>
      </c>
      <c r="CL8" s="1">
        <v>139</v>
      </c>
      <c r="CM8" s="1">
        <v>120</v>
      </c>
      <c r="CN8" s="1">
        <v>125</v>
      </c>
      <c r="CO8" s="1">
        <v>138</v>
      </c>
      <c r="CP8" s="1">
        <v>121</v>
      </c>
      <c r="CQ8" s="1">
        <v>147</v>
      </c>
      <c r="CR8" s="1">
        <v>136</v>
      </c>
      <c r="CS8" s="1">
        <v>148</v>
      </c>
      <c r="CT8" s="1">
        <v>145</v>
      </c>
      <c r="CU8" s="1">
        <v>154</v>
      </c>
      <c r="CV8" s="1">
        <v>161</v>
      </c>
      <c r="CW8" s="1">
        <v>145</v>
      </c>
      <c r="CX8" s="1">
        <v>166</v>
      </c>
      <c r="CY8" s="1">
        <v>186</v>
      </c>
      <c r="CZ8" s="1">
        <v>171</v>
      </c>
      <c r="DA8" s="1">
        <v>172</v>
      </c>
      <c r="DB8" s="1">
        <v>169</v>
      </c>
      <c r="DC8" s="1">
        <v>168</v>
      </c>
      <c r="DD8" s="1">
        <v>202</v>
      </c>
      <c r="DE8" s="1">
        <v>211</v>
      </c>
      <c r="DF8" s="1">
        <v>189</v>
      </c>
      <c r="DG8" s="1">
        <v>209</v>
      </c>
      <c r="DH8" s="1">
        <v>189</v>
      </c>
      <c r="DI8" s="1">
        <v>203</v>
      </c>
      <c r="DJ8" s="1">
        <v>217</v>
      </c>
      <c r="DK8" s="1">
        <v>204</v>
      </c>
      <c r="DL8" s="1">
        <v>219</v>
      </c>
      <c r="DM8" s="1">
        <v>241</v>
      </c>
      <c r="DN8" s="1">
        <v>264</v>
      </c>
      <c r="DO8" s="1">
        <v>278</v>
      </c>
      <c r="DP8" s="1">
        <v>255</v>
      </c>
      <c r="DQ8" s="1">
        <v>297</v>
      </c>
      <c r="DR8" s="1">
        <v>300</v>
      </c>
      <c r="DS8" s="1">
        <v>311</v>
      </c>
      <c r="DT8" s="1">
        <v>275</v>
      </c>
      <c r="DU8" s="1">
        <v>299</v>
      </c>
      <c r="DV8" s="1">
        <v>324</v>
      </c>
      <c r="DW8" s="1">
        <v>324</v>
      </c>
      <c r="DX8" s="1">
        <v>356</v>
      </c>
      <c r="DY8" s="1">
        <v>357</v>
      </c>
      <c r="DZ8" s="1">
        <v>354</v>
      </c>
      <c r="EA8" s="1">
        <v>378</v>
      </c>
      <c r="EB8" s="1">
        <v>414</v>
      </c>
      <c r="EC8" s="1">
        <v>404</v>
      </c>
      <c r="ED8" s="1">
        <v>413</v>
      </c>
      <c r="EE8" s="1">
        <v>373</v>
      </c>
      <c r="EF8" s="1">
        <v>410</v>
      </c>
      <c r="EG8" s="1">
        <v>425</v>
      </c>
      <c r="EH8" s="1">
        <v>435</v>
      </c>
      <c r="EI8" s="1">
        <v>484</v>
      </c>
      <c r="EJ8" s="1">
        <v>448</v>
      </c>
      <c r="EK8" s="1">
        <v>519</v>
      </c>
      <c r="EL8" s="1">
        <v>460</v>
      </c>
      <c r="EM8" s="1">
        <v>517</v>
      </c>
      <c r="EN8" s="1">
        <v>487</v>
      </c>
      <c r="EO8" s="1">
        <v>508</v>
      </c>
      <c r="EP8" s="1">
        <v>512</v>
      </c>
      <c r="EQ8" s="1">
        <v>483</v>
      </c>
      <c r="ER8" s="1">
        <v>527</v>
      </c>
      <c r="ES8" s="1">
        <v>538</v>
      </c>
      <c r="ET8" s="1">
        <v>533</v>
      </c>
      <c r="EU8" s="1">
        <v>572</v>
      </c>
      <c r="EV8" s="1">
        <v>590</v>
      </c>
      <c r="EW8" s="1">
        <v>595</v>
      </c>
      <c r="EX8" s="1">
        <v>546</v>
      </c>
      <c r="EY8" s="1">
        <v>594</v>
      </c>
      <c r="EZ8" s="1">
        <v>632</v>
      </c>
      <c r="FA8" s="1">
        <v>637</v>
      </c>
      <c r="FB8" s="1">
        <v>678</v>
      </c>
      <c r="FC8" s="1">
        <v>696</v>
      </c>
      <c r="FD8" s="1">
        <v>737</v>
      </c>
      <c r="FE8" s="1">
        <v>731</v>
      </c>
      <c r="FF8" s="1">
        <v>753</v>
      </c>
      <c r="FG8" s="1">
        <v>813</v>
      </c>
      <c r="FH8" s="1">
        <v>809</v>
      </c>
      <c r="FI8" s="1">
        <v>850</v>
      </c>
      <c r="FJ8" s="1">
        <v>936</v>
      </c>
      <c r="FK8" s="1">
        <v>904</v>
      </c>
      <c r="FL8" s="1">
        <v>912</v>
      </c>
      <c r="FM8" s="1">
        <v>925</v>
      </c>
      <c r="FN8" s="1">
        <v>972</v>
      </c>
      <c r="FO8" s="1">
        <v>1005</v>
      </c>
      <c r="FP8" s="1">
        <v>1054</v>
      </c>
      <c r="FQ8" s="1">
        <v>1103</v>
      </c>
      <c r="FR8" s="1">
        <v>1143</v>
      </c>
      <c r="FS8" s="1">
        <v>1123</v>
      </c>
      <c r="FT8" s="1">
        <v>1169</v>
      </c>
      <c r="FU8" s="1">
        <v>1186</v>
      </c>
      <c r="FV8" s="1">
        <v>1236</v>
      </c>
      <c r="FW8" s="1">
        <v>1239</v>
      </c>
      <c r="FX8" s="1">
        <v>1256</v>
      </c>
      <c r="FY8" s="1">
        <v>1284</v>
      </c>
      <c r="FZ8" s="1">
        <v>1271</v>
      </c>
      <c r="GA8" s="1">
        <v>1341</v>
      </c>
      <c r="GB8" s="1">
        <v>1346</v>
      </c>
      <c r="GC8" s="1">
        <v>1404</v>
      </c>
      <c r="GD8" s="1">
        <v>1381</v>
      </c>
      <c r="GE8" s="1">
        <v>1455</v>
      </c>
      <c r="GF8" s="1">
        <v>1432</v>
      </c>
      <c r="GG8" s="1">
        <v>1539</v>
      </c>
      <c r="GH8" s="1">
        <v>1498</v>
      </c>
      <c r="GI8" s="1">
        <v>1475</v>
      </c>
      <c r="GJ8" s="1">
        <v>1616</v>
      </c>
      <c r="GK8" s="1">
        <v>1675</v>
      </c>
      <c r="GL8" s="1">
        <v>1759</v>
      </c>
      <c r="GM8" s="1">
        <v>1708</v>
      </c>
      <c r="GN8" s="1">
        <v>1769</v>
      </c>
      <c r="GO8" s="1">
        <v>1922</v>
      </c>
      <c r="GP8" s="1">
        <v>1821</v>
      </c>
      <c r="GQ8" s="1">
        <v>1900</v>
      </c>
      <c r="GR8" s="1">
        <v>2034</v>
      </c>
      <c r="GS8" s="1">
        <v>2107</v>
      </c>
      <c r="GT8" s="1">
        <v>2149</v>
      </c>
      <c r="GU8" s="1">
        <v>2220</v>
      </c>
      <c r="GV8" s="1">
        <v>2312</v>
      </c>
      <c r="GW8" s="1">
        <v>2387</v>
      </c>
      <c r="GX8" s="1">
        <v>2439</v>
      </c>
      <c r="GY8" s="1">
        <v>2513</v>
      </c>
      <c r="GZ8" s="1">
        <v>2694</v>
      </c>
      <c r="HA8" s="1">
        <v>2779</v>
      </c>
      <c r="HB8" s="1">
        <v>2842</v>
      </c>
      <c r="HC8" s="1">
        <v>3032</v>
      </c>
      <c r="HD8" s="1">
        <v>3169</v>
      </c>
      <c r="HE8" s="1">
        <v>3336</v>
      </c>
      <c r="HF8" s="1">
        <v>3437</v>
      </c>
      <c r="HG8" s="1">
        <v>3726</v>
      </c>
      <c r="HH8" s="1">
        <v>3980</v>
      </c>
      <c r="HI8" s="1">
        <v>4004</v>
      </c>
      <c r="HJ8" s="1">
        <v>4433</v>
      </c>
      <c r="HK8" s="1">
        <v>4527</v>
      </c>
      <c r="HL8" s="1">
        <v>5011</v>
      </c>
      <c r="HM8" s="1">
        <v>5236</v>
      </c>
      <c r="HN8" s="1">
        <v>5708</v>
      </c>
      <c r="HO8" s="1">
        <v>6065</v>
      </c>
      <c r="HP8" s="1">
        <v>6372</v>
      </c>
      <c r="HQ8" s="1">
        <v>6828</v>
      </c>
      <c r="HR8" s="1">
        <v>7338</v>
      </c>
      <c r="HS8" s="1">
        <v>8005</v>
      </c>
      <c r="HT8" s="1">
        <v>8603</v>
      </c>
      <c r="HU8" s="1">
        <v>9271</v>
      </c>
      <c r="HV8" s="1">
        <v>9786</v>
      </c>
      <c r="HW8" s="1">
        <v>10465</v>
      </c>
      <c r="HX8" s="1">
        <v>11098</v>
      </c>
      <c r="HY8" s="1">
        <v>11728</v>
      </c>
      <c r="HZ8" s="1">
        <v>12407</v>
      </c>
      <c r="IA8" s="1">
        <v>13134</v>
      </c>
      <c r="IB8" s="1">
        <v>13900</v>
      </c>
      <c r="IC8" s="1">
        <v>14852</v>
      </c>
      <c r="ID8" s="1">
        <v>15373</v>
      </c>
      <c r="IE8" s="1">
        <v>16061</v>
      </c>
      <c r="IF8" s="1">
        <v>16344</v>
      </c>
      <c r="IG8" s="1">
        <v>16551</v>
      </c>
      <c r="IH8" s="1">
        <v>15932</v>
      </c>
      <c r="II8" s="1">
        <v>14971</v>
      </c>
      <c r="IJ8" s="1">
        <v>13547</v>
      </c>
      <c r="IK8" s="1">
        <v>11966</v>
      </c>
      <c r="IL8" s="1">
        <v>10143</v>
      </c>
      <c r="IM8" s="1">
        <v>8281</v>
      </c>
      <c r="IN8" s="1">
        <v>6181</v>
      </c>
      <c r="IO8" s="1">
        <v>4325</v>
      </c>
      <c r="IP8" s="1">
        <v>2962</v>
      </c>
      <c r="IQ8" s="1">
        <v>1848</v>
      </c>
      <c r="IR8" s="1">
        <v>2096</v>
      </c>
      <c r="IS8">
        <f t="shared" si="1"/>
        <v>460233</v>
      </c>
      <c r="IT8">
        <f t="shared" si="0"/>
        <v>3681.86</v>
      </c>
      <c r="IU8">
        <f t="shared" si="2"/>
        <v>7.9999913087501328E-3</v>
      </c>
    </row>
    <row r="9" spans="1:255" ht="28.5" x14ac:dyDescent="0.45">
      <c r="A9" s="1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2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1">
        <v>0</v>
      </c>
      <c r="AG9" s="1">
        <v>2</v>
      </c>
      <c r="AH9" s="1">
        <v>0</v>
      </c>
      <c r="AI9" s="1">
        <v>2</v>
      </c>
      <c r="AJ9" s="1">
        <v>1</v>
      </c>
      <c r="AK9" s="1">
        <v>2</v>
      </c>
      <c r="AL9" s="1">
        <v>1</v>
      </c>
      <c r="AM9" s="1">
        <v>2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1</v>
      </c>
      <c r="AT9" s="1">
        <v>2</v>
      </c>
      <c r="AU9" s="1">
        <v>2</v>
      </c>
      <c r="AV9" s="1">
        <v>1</v>
      </c>
      <c r="AW9" s="1">
        <v>2</v>
      </c>
      <c r="AX9" s="1">
        <v>1</v>
      </c>
      <c r="AY9" s="1">
        <v>0</v>
      </c>
      <c r="AZ9" s="1">
        <v>4</v>
      </c>
      <c r="BA9" s="1">
        <v>3</v>
      </c>
      <c r="BB9" s="1">
        <v>4</v>
      </c>
      <c r="BC9" s="1">
        <v>5</v>
      </c>
      <c r="BD9" s="1">
        <v>4</v>
      </c>
      <c r="BE9" s="1">
        <v>7</v>
      </c>
      <c r="BF9" s="1">
        <v>5</v>
      </c>
      <c r="BG9" s="1">
        <v>3</v>
      </c>
      <c r="BH9" s="1">
        <v>7</v>
      </c>
      <c r="BI9" s="1">
        <v>2</v>
      </c>
      <c r="BJ9" s="1">
        <v>4</v>
      </c>
      <c r="BK9" s="1">
        <v>7</v>
      </c>
      <c r="BL9" s="1">
        <v>4</v>
      </c>
      <c r="BM9" s="1">
        <v>10</v>
      </c>
      <c r="BN9" s="1">
        <v>11</v>
      </c>
      <c r="BO9" s="1">
        <v>5</v>
      </c>
      <c r="BP9" s="1">
        <v>10</v>
      </c>
      <c r="BQ9" s="1">
        <v>15</v>
      </c>
      <c r="BR9" s="1">
        <v>6</v>
      </c>
      <c r="BS9" s="1">
        <v>15</v>
      </c>
      <c r="BT9" s="1">
        <v>12</v>
      </c>
      <c r="BU9" s="1">
        <v>17</v>
      </c>
      <c r="BV9" s="1">
        <v>14</v>
      </c>
      <c r="BW9" s="1">
        <v>6</v>
      </c>
      <c r="BX9" s="1">
        <v>14</v>
      </c>
      <c r="BY9" s="1">
        <v>12</v>
      </c>
      <c r="BZ9" s="1">
        <v>12</v>
      </c>
      <c r="CA9" s="1">
        <v>10</v>
      </c>
      <c r="CB9" s="1">
        <v>15</v>
      </c>
      <c r="CC9" s="1">
        <v>14</v>
      </c>
      <c r="CD9" s="1">
        <v>16</v>
      </c>
      <c r="CE9" s="1">
        <v>22</v>
      </c>
      <c r="CF9" s="1">
        <v>26</v>
      </c>
      <c r="CG9" s="1">
        <v>12</v>
      </c>
      <c r="CH9" s="1">
        <v>21</v>
      </c>
      <c r="CI9" s="1">
        <v>22</v>
      </c>
      <c r="CJ9" s="1">
        <v>16</v>
      </c>
      <c r="CK9" s="1">
        <v>20</v>
      </c>
      <c r="CL9" s="1">
        <v>20</v>
      </c>
      <c r="CM9" s="1">
        <v>15</v>
      </c>
      <c r="CN9" s="1">
        <v>20</v>
      </c>
      <c r="CO9" s="1">
        <v>24</v>
      </c>
      <c r="CP9" s="1">
        <v>26</v>
      </c>
      <c r="CQ9" s="1">
        <v>22</v>
      </c>
      <c r="CR9" s="1">
        <v>29</v>
      </c>
      <c r="CS9" s="1">
        <v>34</v>
      </c>
      <c r="CT9" s="1">
        <v>35</v>
      </c>
      <c r="CU9" s="1">
        <v>27</v>
      </c>
      <c r="CV9" s="1">
        <v>32</v>
      </c>
      <c r="CW9" s="1">
        <v>33</v>
      </c>
      <c r="CX9" s="1">
        <v>32</v>
      </c>
      <c r="CY9" s="1">
        <v>49</v>
      </c>
      <c r="CZ9" s="1">
        <v>45</v>
      </c>
      <c r="DA9" s="1">
        <v>47</v>
      </c>
      <c r="DB9" s="1">
        <v>53</v>
      </c>
      <c r="DC9" s="1">
        <v>59</v>
      </c>
      <c r="DD9" s="1">
        <v>55</v>
      </c>
      <c r="DE9" s="1">
        <v>61</v>
      </c>
      <c r="DF9" s="1">
        <v>53</v>
      </c>
      <c r="DG9" s="1">
        <v>69</v>
      </c>
      <c r="DH9" s="1">
        <v>75</v>
      </c>
      <c r="DI9" s="1">
        <v>81</v>
      </c>
      <c r="DJ9" s="1">
        <v>74</v>
      </c>
      <c r="DK9" s="1">
        <v>81</v>
      </c>
      <c r="DL9" s="1">
        <v>80</v>
      </c>
      <c r="DM9" s="1">
        <v>111</v>
      </c>
      <c r="DN9" s="1">
        <v>84</v>
      </c>
      <c r="DO9" s="1">
        <v>93</v>
      </c>
      <c r="DP9" s="1">
        <v>111</v>
      </c>
      <c r="DQ9" s="1">
        <v>98</v>
      </c>
      <c r="DR9" s="1">
        <v>112</v>
      </c>
      <c r="DS9" s="1">
        <v>129</v>
      </c>
      <c r="DT9" s="1">
        <v>154</v>
      </c>
      <c r="DU9" s="1">
        <v>149</v>
      </c>
      <c r="DV9" s="1">
        <v>146</v>
      </c>
      <c r="DW9" s="1">
        <v>161</v>
      </c>
      <c r="DX9" s="1">
        <v>163</v>
      </c>
      <c r="DY9" s="1">
        <v>171</v>
      </c>
      <c r="DZ9" s="1">
        <v>189</v>
      </c>
      <c r="EA9" s="1">
        <v>194</v>
      </c>
      <c r="EB9" s="1">
        <v>184</v>
      </c>
      <c r="EC9" s="1">
        <v>208</v>
      </c>
      <c r="ED9" s="1">
        <v>220</v>
      </c>
      <c r="EE9" s="1">
        <v>240</v>
      </c>
      <c r="EF9" s="1">
        <v>218</v>
      </c>
      <c r="EG9" s="1">
        <v>258</v>
      </c>
      <c r="EH9" s="1">
        <v>234</v>
      </c>
      <c r="EI9" s="1">
        <v>263</v>
      </c>
      <c r="EJ9" s="1">
        <v>266</v>
      </c>
      <c r="EK9" s="1">
        <v>299</v>
      </c>
      <c r="EL9" s="1">
        <v>307</v>
      </c>
      <c r="EM9" s="1">
        <v>322</v>
      </c>
      <c r="EN9" s="1">
        <v>341</v>
      </c>
      <c r="EO9" s="1">
        <v>326</v>
      </c>
      <c r="EP9" s="1">
        <v>361</v>
      </c>
      <c r="EQ9" s="1">
        <v>357</v>
      </c>
      <c r="ER9" s="1">
        <v>326</v>
      </c>
      <c r="ES9" s="1">
        <v>347</v>
      </c>
      <c r="ET9" s="1">
        <v>373</v>
      </c>
      <c r="EU9" s="1">
        <v>437</v>
      </c>
      <c r="EV9" s="1">
        <v>422</v>
      </c>
      <c r="EW9" s="1">
        <v>445</v>
      </c>
      <c r="EX9" s="1">
        <v>453</v>
      </c>
      <c r="EY9" s="1">
        <v>428</v>
      </c>
      <c r="EZ9" s="1">
        <v>505</v>
      </c>
      <c r="FA9" s="1">
        <v>518</v>
      </c>
      <c r="FB9" s="1">
        <v>559</v>
      </c>
      <c r="FC9" s="1">
        <v>605</v>
      </c>
      <c r="FD9" s="1">
        <v>617</v>
      </c>
      <c r="FE9" s="1">
        <v>729</v>
      </c>
      <c r="FF9" s="1">
        <v>718</v>
      </c>
      <c r="FG9" s="1">
        <v>748</v>
      </c>
      <c r="FH9" s="1">
        <v>770</v>
      </c>
      <c r="FI9" s="1">
        <v>804</v>
      </c>
      <c r="FJ9" s="1">
        <v>874</v>
      </c>
      <c r="FK9" s="1">
        <v>853</v>
      </c>
      <c r="FL9" s="1">
        <v>826</v>
      </c>
      <c r="FM9" s="1">
        <v>875</v>
      </c>
      <c r="FN9" s="1">
        <v>896</v>
      </c>
      <c r="FO9" s="1">
        <v>1004</v>
      </c>
      <c r="FP9" s="1">
        <v>988</v>
      </c>
      <c r="FQ9" s="1">
        <v>1029</v>
      </c>
      <c r="FR9" s="1">
        <v>1057</v>
      </c>
      <c r="FS9" s="1">
        <v>1075</v>
      </c>
      <c r="FT9" s="1">
        <v>1070</v>
      </c>
      <c r="FU9" s="1">
        <v>1126</v>
      </c>
      <c r="FV9" s="1">
        <v>1119</v>
      </c>
      <c r="FW9" s="1">
        <v>1093</v>
      </c>
      <c r="FX9" s="1">
        <v>1165</v>
      </c>
      <c r="FY9" s="1">
        <v>1195</v>
      </c>
      <c r="FZ9" s="1">
        <v>1202</v>
      </c>
      <c r="GA9" s="1">
        <v>1267</v>
      </c>
      <c r="GB9" s="1">
        <v>1269</v>
      </c>
      <c r="GC9" s="1">
        <v>1311</v>
      </c>
      <c r="GD9" s="1">
        <v>1325</v>
      </c>
      <c r="GE9" s="1">
        <v>1348</v>
      </c>
      <c r="GF9" s="1">
        <v>1400</v>
      </c>
      <c r="GG9" s="1">
        <v>1453</v>
      </c>
      <c r="GH9" s="1">
        <v>1506</v>
      </c>
      <c r="GI9" s="1">
        <v>1606</v>
      </c>
      <c r="GJ9" s="1">
        <v>1613</v>
      </c>
      <c r="GK9" s="1">
        <v>1682</v>
      </c>
      <c r="GL9" s="1">
        <v>1733</v>
      </c>
      <c r="GM9" s="1">
        <v>1848</v>
      </c>
      <c r="GN9" s="1">
        <v>1933</v>
      </c>
      <c r="GO9" s="1">
        <v>1918</v>
      </c>
      <c r="GP9" s="1">
        <v>1999</v>
      </c>
      <c r="GQ9" s="1">
        <v>2117</v>
      </c>
      <c r="GR9" s="1">
        <v>2319</v>
      </c>
      <c r="GS9" s="1">
        <v>2346</v>
      </c>
      <c r="GT9" s="1">
        <v>2480</v>
      </c>
      <c r="GU9" s="1">
        <v>2634</v>
      </c>
      <c r="GV9" s="1">
        <v>2690</v>
      </c>
      <c r="GW9" s="1">
        <v>2855</v>
      </c>
      <c r="GX9" s="1">
        <v>3024</v>
      </c>
      <c r="GY9" s="1">
        <v>3214</v>
      </c>
      <c r="GZ9" s="1">
        <v>3398</v>
      </c>
      <c r="HA9" s="1">
        <v>3637</v>
      </c>
      <c r="HB9" s="1">
        <v>3883</v>
      </c>
      <c r="HC9" s="1">
        <v>4110</v>
      </c>
      <c r="HD9" s="1">
        <v>4299</v>
      </c>
      <c r="HE9" s="1">
        <v>4461</v>
      </c>
      <c r="HF9" s="1">
        <v>4670</v>
      </c>
      <c r="HG9" s="1">
        <v>4965</v>
      </c>
      <c r="HH9" s="1">
        <v>5109</v>
      </c>
      <c r="HI9" s="1">
        <v>5311</v>
      </c>
      <c r="HJ9" s="1">
        <v>5733</v>
      </c>
      <c r="HK9" s="1">
        <v>5819</v>
      </c>
      <c r="HL9" s="1">
        <v>6202</v>
      </c>
      <c r="HM9" s="1">
        <v>6425</v>
      </c>
      <c r="HN9" s="1">
        <v>6778</v>
      </c>
      <c r="HO9" s="1">
        <v>7055</v>
      </c>
      <c r="HP9" s="1">
        <v>7282</v>
      </c>
      <c r="HQ9" s="1">
        <v>7758</v>
      </c>
      <c r="HR9" s="1">
        <v>7894</v>
      </c>
      <c r="HS9" s="1">
        <v>8011</v>
      </c>
      <c r="HT9" s="1">
        <v>8341</v>
      </c>
      <c r="HU9" s="1">
        <v>8518</v>
      </c>
      <c r="HV9" s="1">
        <v>8868</v>
      </c>
      <c r="HW9" s="1">
        <v>9024</v>
      </c>
      <c r="HX9" s="1">
        <v>9297</v>
      </c>
      <c r="HY9" s="1">
        <v>9535</v>
      </c>
      <c r="HZ9" s="1">
        <v>10007</v>
      </c>
      <c r="IA9" s="1">
        <v>10053</v>
      </c>
      <c r="IB9" s="1">
        <v>10505</v>
      </c>
      <c r="IC9" s="1">
        <v>10520</v>
      </c>
      <c r="ID9" s="1">
        <v>10613</v>
      </c>
      <c r="IE9" s="1">
        <v>10450</v>
      </c>
      <c r="IF9" s="1">
        <v>10004</v>
      </c>
      <c r="IG9" s="1">
        <v>9547</v>
      </c>
      <c r="IH9" s="1">
        <v>8458</v>
      </c>
      <c r="II9" s="1">
        <v>7269</v>
      </c>
      <c r="IJ9" s="1">
        <v>5837</v>
      </c>
      <c r="IK9" s="1">
        <v>4471</v>
      </c>
      <c r="IL9" s="1">
        <v>3347</v>
      </c>
      <c r="IM9" s="1">
        <v>2528</v>
      </c>
      <c r="IN9" s="1">
        <v>1788</v>
      </c>
      <c r="IO9" s="1">
        <v>1398</v>
      </c>
      <c r="IP9" s="1">
        <v>992</v>
      </c>
      <c r="IQ9" s="1">
        <v>564</v>
      </c>
      <c r="IR9" s="1">
        <v>467</v>
      </c>
      <c r="IS9">
        <f t="shared" si="1"/>
        <v>369481</v>
      </c>
      <c r="IT9">
        <f t="shared" si="0"/>
        <v>2955.848</v>
      </c>
      <c r="IU9">
        <f t="shared" si="2"/>
        <v>8.0000000000000002E-3</v>
      </c>
    </row>
    <row r="10" spans="1:255" x14ac:dyDescent="0.45">
      <c r="A10" s="1" t="s">
        <v>13</v>
      </c>
      <c r="B10" s="1">
        <v>6774</v>
      </c>
      <c r="C10" s="1">
        <v>2</v>
      </c>
      <c r="D10" s="1">
        <v>1</v>
      </c>
      <c r="E10" s="1">
        <v>4</v>
      </c>
      <c r="F10" s="1">
        <v>2</v>
      </c>
      <c r="G10" s="1">
        <v>6</v>
      </c>
      <c r="H10" s="1">
        <v>2</v>
      </c>
      <c r="I10" s="1">
        <v>5</v>
      </c>
      <c r="J10" s="1">
        <v>7</v>
      </c>
      <c r="K10" s="1">
        <v>9</v>
      </c>
      <c r="L10" s="1">
        <v>10</v>
      </c>
      <c r="M10" s="1">
        <v>15</v>
      </c>
      <c r="N10" s="1">
        <v>10</v>
      </c>
      <c r="O10" s="1">
        <v>9</v>
      </c>
      <c r="P10" s="1">
        <v>13</v>
      </c>
      <c r="Q10" s="1">
        <v>7</v>
      </c>
      <c r="R10" s="1">
        <v>10</v>
      </c>
      <c r="S10" s="1">
        <v>15</v>
      </c>
      <c r="T10" s="1">
        <v>12</v>
      </c>
      <c r="U10" s="1">
        <v>10</v>
      </c>
      <c r="V10" s="1">
        <v>15</v>
      </c>
      <c r="W10" s="1">
        <v>15</v>
      </c>
      <c r="X10" s="1">
        <v>16</v>
      </c>
      <c r="Y10" s="1">
        <v>14</v>
      </c>
      <c r="Z10" s="1">
        <v>25</v>
      </c>
      <c r="AA10" s="1">
        <v>28</v>
      </c>
      <c r="AB10" s="1">
        <v>25</v>
      </c>
      <c r="AC10" s="1">
        <v>22</v>
      </c>
      <c r="AD10" s="1">
        <v>29</v>
      </c>
      <c r="AE10" s="1">
        <v>28</v>
      </c>
      <c r="AF10" s="1">
        <v>42</v>
      </c>
      <c r="AG10" s="1">
        <v>47</v>
      </c>
      <c r="AH10" s="1">
        <v>50</v>
      </c>
      <c r="AI10" s="1">
        <v>40</v>
      </c>
      <c r="AJ10" s="1">
        <v>39</v>
      </c>
      <c r="AK10" s="1">
        <v>37</v>
      </c>
      <c r="AL10" s="1">
        <v>57</v>
      </c>
      <c r="AM10" s="1">
        <v>62</v>
      </c>
      <c r="AN10" s="1">
        <v>54</v>
      </c>
      <c r="AO10" s="1">
        <v>63</v>
      </c>
      <c r="AP10" s="1">
        <v>62</v>
      </c>
      <c r="AQ10" s="1">
        <v>61</v>
      </c>
      <c r="AR10" s="1">
        <v>72</v>
      </c>
      <c r="AS10" s="1">
        <v>70</v>
      </c>
      <c r="AT10" s="1">
        <v>71</v>
      </c>
      <c r="AU10" s="1">
        <v>61</v>
      </c>
      <c r="AV10" s="1">
        <v>53</v>
      </c>
      <c r="AW10" s="1">
        <v>76</v>
      </c>
      <c r="AX10" s="1">
        <v>64</v>
      </c>
      <c r="AY10" s="1">
        <v>76</v>
      </c>
      <c r="AZ10" s="1">
        <v>86</v>
      </c>
      <c r="BA10" s="1">
        <v>71</v>
      </c>
      <c r="BB10" s="1">
        <v>106</v>
      </c>
      <c r="BC10" s="1">
        <v>87</v>
      </c>
      <c r="BD10" s="1">
        <v>109</v>
      </c>
      <c r="BE10" s="1">
        <v>157</v>
      </c>
      <c r="BF10" s="1">
        <v>203</v>
      </c>
      <c r="BG10" s="1">
        <v>251</v>
      </c>
      <c r="BH10" s="1">
        <v>277</v>
      </c>
      <c r="BI10" s="1">
        <v>281</v>
      </c>
      <c r="BJ10" s="1">
        <v>320</v>
      </c>
      <c r="BK10" s="1">
        <v>362</v>
      </c>
      <c r="BL10" s="1">
        <v>342</v>
      </c>
      <c r="BM10" s="1">
        <v>374</v>
      </c>
      <c r="BN10" s="1">
        <v>396</v>
      </c>
      <c r="BO10" s="1">
        <v>408</v>
      </c>
      <c r="BP10" s="1">
        <v>341</v>
      </c>
      <c r="BQ10" s="1">
        <v>316</v>
      </c>
      <c r="BR10" s="1">
        <v>336</v>
      </c>
      <c r="BS10" s="1">
        <v>320</v>
      </c>
      <c r="BT10" s="1">
        <v>318</v>
      </c>
      <c r="BU10" s="1">
        <v>307</v>
      </c>
      <c r="BV10" s="1">
        <v>285</v>
      </c>
      <c r="BW10" s="1">
        <v>318</v>
      </c>
      <c r="BX10" s="1">
        <v>327</v>
      </c>
      <c r="BY10" s="1">
        <v>338</v>
      </c>
      <c r="BZ10" s="1">
        <v>346</v>
      </c>
      <c r="CA10" s="1">
        <v>449</v>
      </c>
      <c r="CB10" s="1">
        <v>447</v>
      </c>
      <c r="CC10" s="1">
        <v>494</v>
      </c>
      <c r="CD10" s="1">
        <v>508</v>
      </c>
      <c r="CE10" s="1">
        <v>538</v>
      </c>
      <c r="CF10" s="1">
        <v>600</v>
      </c>
      <c r="CG10" s="1">
        <v>598</v>
      </c>
      <c r="CH10" s="1">
        <v>645</v>
      </c>
      <c r="CI10" s="1">
        <v>667</v>
      </c>
      <c r="CJ10" s="1">
        <v>643</v>
      </c>
      <c r="CK10" s="1">
        <v>667</v>
      </c>
      <c r="CL10" s="1">
        <v>602</v>
      </c>
      <c r="CM10" s="1">
        <v>634</v>
      </c>
      <c r="CN10" s="1">
        <v>583</v>
      </c>
      <c r="CO10" s="1">
        <v>588</v>
      </c>
      <c r="CP10" s="1">
        <v>605</v>
      </c>
      <c r="CQ10" s="1">
        <v>622</v>
      </c>
      <c r="CR10" s="1">
        <v>535</v>
      </c>
      <c r="CS10" s="1">
        <v>573</v>
      </c>
      <c r="CT10" s="1">
        <v>590</v>
      </c>
      <c r="CU10" s="1">
        <v>577</v>
      </c>
      <c r="CV10" s="1">
        <v>593</v>
      </c>
      <c r="CW10" s="1">
        <v>595</v>
      </c>
      <c r="CX10" s="1">
        <v>598</v>
      </c>
      <c r="CY10" s="1">
        <v>578</v>
      </c>
      <c r="CZ10" s="1">
        <v>618</v>
      </c>
      <c r="DA10" s="1">
        <v>665</v>
      </c>
      <c r="DB10" s="1">
        <v>694</v>
      </c>
      <c r="DC10" s="1">
        <v>659</v>
      </c>
      <c r="DD10" s="1">
        <v>721</v>
      </c>
      <c r="DE10" s="1">
        <v>693</v>
      </c>
      <c r="DF10" s="1">
        <v>700</v>
      </c>
      <c r="DG10" s="1">
        <v>740</v>
      </c>
      <c r="DH10" s="1">
        <v>796</v>
      </c>
      <c r="DI10" s="1">
        <v>810</v>
      </c>
      <c r="DJ10" s="1">
        <v>790</v>
      </c>
      <c r="DK10" s="1">
        <v>859</v>
      </c>
      <c r="DL10" s="1">
        <v>892</v>
      </c>
      <c r="DM10" s="1">
        <v>914</v>
      </c>
      <c r="DN10" s="1">
        <v>988</v>
      </c>
      <c r="DO10" s="1">
        <v>954</v>
      </c>
      <c r="DP10" s="1">
        <v>983</v>
      </c>
      <c r="DQ10" s="1">
        <v>1029</v>
      </c>
      <c r="DR10" s="1">
        <v>969</v>
      </c>
      <c r="DS10" s="1">
        <v>1011</v>
      </c>
      <c r="DT10" s="1">
        <v>959</v>
      </c>
      <c r="DU10" s="1">
        <v>1052</v>
      </c>
      <c r="DV10" s="1">
        <v>1025</v>
      </c>
      <c r="DW10" s="1">
        <v>1087</v>
      </c>
      <c r="DX10" s="1">
        <v>1026</v>
      </c>
      <c r="DY10" s="1">
        <v>1026</v>
      </c>
      <c r="DZ10" s="1">
        <v>1065</v>
      </c>
      <c r="EA10" s="1">
        <v>1081</v>
      </c>
      <c r="EB10" s="1">
        <v>1066</v>
      </c>
      <c r="EC10" s="1">
        <v>970</v>
      </c>
      <c r="ED10" s="1">
        <v>1060</v>
      </c>
      <c r="EE10" s="1">
        <v>989</v>
      </c>
      <c r="EF10" s="1">
        <v>1011</v>
      </c>
      <c r="EG10" s="1">
        <v>1050</v>
      </c>
      <c r="EH10" s="1">
        <v>1055</v>
      </c>
      <c r="EI10" s="1">
        <v>1018</v>
      </c>
      <c r="EJ10" s="1">
        <v>1014</v>
      </c>
      <c r="EK10" s="1">
        <v>1124</v>
      </c>
      <c r="EL10" s="1">
        <v>1073</v>
      </c>
      <c r="EM10" s="1">
        <v>975</v>
      </c>
      <c r="EN10" s="1">
        <v>1008</v>
      </c>
      <c r="EO10" s="1">
        <v>1033</v>
      </c>
      <c r="EP10" s="1">
        <v>1060</v>
      </c>
      <c r="EQ10" s="1">
        <v>1056</v>
      </c>
      <c r="ER10" s="1">
        <v>1021</v>
      </c>
      <c r="ES10" s="1">
        <v>1001</v>
      </c>
      <c r="ET10" s="1">
        <v>1058</v>
      </c>
      <c r="EU10" s="1">
        <v>1021</v>
      </c>
      <c r="EV10" s="1">
        <v>988</v>
      </c>
      <c r="EW10" s="1">
        <v>1071</v>
      </c>
      <c r="EX10" s="1">
        <v>1034</v>
      </c>
      <c r="EY10" s="1">
        <v>1002</v>
      </c>
      <c r="EZ10" s="1">
        <v>1056</v>
      </c>
      <c r="FA10" s="1">
        <v>1049</v>
      </c>
      <c r="FB10" s="1">
        <v>1015</v>
      </c>
      <c r="FC10" s="1">
        <v>1065</v>
      </c>
      <c r="FD10" s="1">
        <v>1061</v>
      </c>
      <c r="FE10" s="1">
        <v>1014</v>
      </c>
      <c r="FF10" s="1">
        <v>1089</v>
      </c>
      <c r="FG10" s="1">
        <v>1075</v>
      </c>
      <c r="FH10" s="1">
        <v>1042</v>
      </c>
      <c r="FI10" s="1">
        <v>1075</v>
      </c>
      <c r="FJ10" s="1">
        <v>1111</v>
      </c>
      <c r="FK10" s="1">
        <v>1116</v>
      </c>
      <c r="FL10" s="1">
        <v>1129</v>
      </c>
      <c r="FM10" s="1">
        <v>1124</v>
      </c>
      <c r="FN10" s="1">
        <v>1156</v>
      </c>
      <c r="FO10" s="1">
        <v>1207</v>
      </c>
      <c r="FP10" s="1">
        <v>1167</v>
      </c>
      <c r="FQ10" s="1">
        <v>1345</v>
      </c>
      <c r="FR10" s="1">
        <v>1229</v>
      </c>
      <c r="FS10" s="1">
        <v>1358</v>
      </c>
      <c r="FT10" s="1">
        <v>1344</v>
      </c>
      <c r="FU10" s="1">
        <v>1360</v>
      </c>
      <c r="FV10" s="1">
        <v>1429</v>
      </c>
      <c r="FW10" s="1">
        <v>1447</v>
      </c>
      <c r="FX10" s="1">
        <v>1453</v>
      </c>
      <c r="FY10" s="1">
        <v>1550</v>
      </c>
      <c r="FZ10" s="1">
        <v>1549</v>
      </c>
      <c r="GA10" s="1">
        <v>1546</v>
      </c>
      <c r="GB10" s="1">
        <v>1608</v>
      </c>
      <c r="GC10" s="1">
        <v>1629</v>
      </c>
      <c r="GD10" s="1">
        <v>1576</v>
      </c>
      <c r="GE10" s="1">
        <v>1693</v>
      </c>
      <c r="GF10" s="1">
        <v>1731</v>
      </c>
      <c r="GG10" s="1">
        <v>1775</v>
      </c>
      <c r="GH10" s="1">
        <v>1780</v>
      </c>
      <c r="GI10" s="1">
        <v>1908</v>
      </c>
      <c r="GJ10" s="1">
        <v>1881</v>
      </c>
      <c r="GK10" s="1">
        <v>1998</v>
      </c>
      <c r="GL10" s="1">
        <v>1976</v>
      </c>
      <c r="GM10" s="1">
        <v>2141</v>
      </c>
      <c r="GN10" s="1">
        <v>2171</v>
      </c>
      <c r="GO10" s="1">
        <v>2255</v>
      </c>
      <c r="GP10" s="1">
        <v>2337</v>
      </c>
      <c r="GQ10" s="1">
        <v>2595</v>
      </c>
      <c r="GR10" s="1">
        <v>2519</v>
      </c>
      <c r="GS10" s="1">
        <v>2635</v>
      </c>
      <c r="GT10" s="1">
        <v>2835</v>
      </c>
      <c r="GU10" s="1">
        <v>2931</v>
      </c>
      <c r="GV10" s="1">
        <v>2961</v>
      </c>
      <c r="GW10" s="1">
        <v>3233</v>
      </c>
      <c r="GX10" s="1">
        <v>3311</v>
      </c>
      <c r="GY10" s="1">
        <v>3585</v>
      </c>
      <c r="GZ10" s="1">
        <v>3984</v>
      </c>
      <c r="HA10" s="1">
        <v>4160</v>
      </c>
      <c r="HB10" s="1">
        <v>4428</v>
      </c>
      <c r="HC10" s="1">
        <v>4813</v>
      </c>
      <c r="HD10" s="1">
        <v>5048</v>
      </c>
      <c r="HE10" s="1">
        <v>5569</v>
      </c>
      <c r="HF10" s="1">
        <v>5898</v>
      </c>
      <c r="HG10" s="1">
        <v>6333</v>
      </c>
      <c r="HH10" s="1">
        <v>6843</v>
      </c>
      <c r="HI10" s="1">
        <v>7167</v>
      </c>
      <c r="HJ10" s="1">
        <v>7858</v>
      </c>
      <c r="HK10" s="1">
        <v>8478</v>
      </c>
      <c r="HL10" s="1">
        <v>9180</v>
      </c>
      <c r="HM10" s="1">
        <v>9637</v>
      </c>
      <c r="HN10" s="1">
        <v>10541</v>
      </c>
      <c r="HO10" s="1">
        <v>11345</v>
      </c>
      <c r="HP10" s="1">
        <v>12019</v>
      </c>
      <c r="HQ10" s="1">
        <v>12742</v>
      </c>
      <c r="HR10" s="1">
        <v>13349</v>
      </c>
      <c r="HS10" s="1">
        <v>13848</v>
      </c>
      <c r="HT10" s="1">
        <v>14495</v>
      </c>
      <c r="HU10" s="1">
        <v>14807</v>
      </c>
      <c r="HV10" s="1">
        <v>15345</v>
      </c>
      <c r="HW10" s="1">
        <v>15205</v>
      </c>
      <c r="HX10" s="1">
        <v>15469</v>
      </c>
      <c r="HY10" s="1">
        <v>15352</v>
      </c>
      <c r="HZ10" s="1">
        <v>14957</v>
      </c>
      <c r="IA10" s="1">
        <v>14734</v>
      </c>
      <c r="IB10" s="1">
        <v>14201</v>
      </c>
      <c r="IC10" s="1">
        <v>13528</v>
      </c>
      <c r="ID10" s="1">
        <v>12762</v>
      </c>
      <c r="IE10" s="1">
        <v>11704</v>
      </c>
      <c r="IF10" s="1">
        <v>10521</v>
      </c>
      <c r="IG10" s="1">
        <v>8895</v>
      </c>
      <c r="IH10" s="1">
        <v>7781</v>
      </c>
      <c r="II10" s="1">
        <v>6257</v>
      </c>
      <c r="IJ10" s="1">
        <v>4740</v>
      </c>
      <c r="IK10" s="1">
        <v>3555</v>
      </c>
      <c r="IL10" s="1">
        <v>2608</v>
      </c>
      <c r="IM10" s="1">
        <v>1878</v>
      </c>
      <c r="IN10" s="1">
        <v>1095</v>
      </c>
      <c r="IO10" s="1">
        <v>609</v>
      </c>
      <c r="IP10" s="1">
        <v>325</v>
      </c>
      <c r="IQ10" s="1">
        <v>177</v>
      </c>
      <c r="IR10" s="1">
        <v>53</v>
      </c>
      <c r="IS10">
        <f t="shared" si="1"/>
        <v>546516</v>
      </c>
      <c r="IT10">
        <f t="shared" si="0"/>
        <v>4372.12</v>
      </c>
      <c r="IU10">
        <f t="shared" si="2"/>
        <v>7.9999853618192337E-3</v>
      </c>
    </row>
    <row r="11" spans="1:255" x14ac:dyDescent="0.45">
      <c r="A11" s="1" t="s">
        <v>10</v>
      </c>
      <c r="B11" s="1">
        <v>491753</v>
      </c>
      <c r="C11" s="1">
        <v>33</v>
      </c>
      <c r="D11" s="1">
        <v>31</v>
      </c>
      <c r="E11" s="1">
        <v>40</v>
      </c>
      <c r="F11" s="1">
        <v>34</v>
      </c>
      <c r="G11" s="1">
        <v>38</v>
      </c>
      <c r="H11" s="1">
        <v>47</v>
      </c>
      <c r="I11" s="1">
        <v>48</v>
      </c>
      <c r="J11" s="1">
        <v>51</v>
      </c>
      <c r="K11" s="1">
        <v>48</v>
      </c>
      <c r="L11" s="1">
        <v>52</v>
      </c>
      <c r="M11" s="1">
        <v>73</v>
      </c>
      <c r="N11" s="1">
        <v>73</v>
      </c>
      <c r="O11" s="1">
        <v>57</v>
      </c>
      <c r="P11" s="1">
        <v>75</v>
      </c>
      <c r="Q11" s="1">
        <v>84</v>
      </c>
      <c r="R11" s="1">
        <v>101</v>
      </c>
      <c r="S11" s="1">
        <v>103</v>
      </c>
      <c r="T11" s="1">
        <v>119</v>
      </c>
      <c r="U11" s="1">
        <v>126</v>
      </c>
      <c r="V11" s="1">
        <v>139</v>
      </c>
      <c r="W11" s="1">
        <v>140</v>
      </c>
      <c r="X11" s="1">
        <v>133</v>
      </c>
      <c r="Y11" s="1">
        <v>147</v>
      </c>
      <c r="Z11" s="1">
        <v>190</v>
      </c>
      <c r="AA11" s="1">
        <v>206</v>
      </c>
      <c r="AB11" s="1">
        <v>191</v>
      </c>
      <c r="AC11" s="1">
        <v>230</v>
      </c>
      <c r="AD11" s="1">
        <v>235</v>
      </c>
      <c r="AE11" s="1">
        <v>246</v>
      </c>
      <c r="AF11" s="1">
        <v>306</v>
      </c>
      <c r="AG11" s="1">
        <v>275</v>
      </c>
      <c r="AH11" s="1">
        <v>281</v>
      </c>
      <c r="AI11" s="1">
        <v>320</v>
      </c>
      <c r="AJ11" s="1">
        <v>357</v>
      </c>
      <c r="AK11" s="1">
        <v>389</v>
      </c>
      <c r="AL11" s="1">
        <v>448</v>
      </c>
      <c r="AM11" s="1">
        <v>462</v>
      </c>
      <c r="AN11" s="1">
        <v>469</v>
      </c>
      <c r="AO11" s="1">
        <v>510</v>
      </c>
      <c r="AP11" s="1">
        <v>540</v>
      </c>
      <c r="AQ11" s="1">
        <v>628</v>
      </c>
      <c r="AR11" s="1">
        <v>595</v>
      </c>
      <c r="AS11" s="1">
        <v>613</v>
      </c>
      <c r="AT11" s="1">
        <v>589</v>
      </c>
      <c r="AU11" s="1">
        <v>663</v>
      </c>
      <c r="AV11" s="1">
        <v>721</v>
      </c>
      <c r="AW11" s="1">
        <v>784</v>
      </c>
      <c r="AX11" s="1">
        <v>823</v>
      </c>
      <c r="AY11" s="1">
        <v>854</v>
      </c>
      <c r="AZ11" s="1">
        <v>941</v>
      </c>
      <c r="BA11" s="1">
        <v>1000</v>
      </c>
      <c r="BB11" s="1">
        <v>1000</v>
      </c>
      <c r="BC11" s="1">
        <v>1100</v>
      </c>
      <c r="BD11" s="1">
        <v>1175</v>
      </c>
      <c r="BE11" s="1">
        <v>1177</v>
      </c>
      <c r="BF11" s="1">
        <v>1282</v>
      </c>
      <c r="BG11" s="1">
        <v>1364</v>
      </c>
      <c r="BH11" s="1">
        <v>1500</v>
      </c>
      <c r="BI11" s="1">
        <v>1543</v>
      </c>
      <c r="BJ11" s="1">
        <v>1538</v>
      </c>
      <c r="BK11" s="1">
        <v>1674</v>
      </c>
      <c r="BL11" s="1">
        <v>1733</v>
      </c>
      <c r="BM11" s="1">
        <v>1736</v>
      </c>
      <c r="BN11" s="1">
        <v>1737</v>
      </c>
      <c r="BO11" s="1">
        <v>1949</v>
      </c>
      <c r="BP11" s="1">
        <v>2025</v>
      </c>
      <c r="BQ11" s="1">
        <v>2143</v>
      </c>
      <c r="BR11" s="1">
        <v>2180</v>
      </c>
      <c r="BS11" s="1">
        <v>2236</v>
      </c>
      <c r="BT11" s="1">
        <v>2387</v>
      </c>
      <c r="BU11" s="1">
        <v>2298</v>
      </c>
      <c r="BV11" s="1">
        <v>2464</v>
      </c>
      <c r="BW11" s="1">
        <v>2572</v>
      </c>
      <c r="BX11" s="1">
        <v>2698</v>
      </c>
      <c r="BY11" s="1">
        <v>2791</v>
      </c>
      <c r="BZ11" s="1">
        <v>3027</v>
      </c>
      <c r="CA11" s="1">
        <v>3138</v>
      </c>
      <c r="CB11" s="1">
        <v>3334</v>
      </c>
      <c r="CC11" s="1">
        <v>3545</v>
      </c>
      <c r="CD11" s="1">
        <v>3665</v>
      </c>
      <c r="CE11" s="1">
        <v>3756</v>
      </c>
      <c r="CF11" s="1">
        <v>3824</v>
      </c>
      <c r="CG11" s="1">
        <v>3976</v>
      </c>
      <c r="CH11" s="1">
        <v>4123</v>
      </c>
      <c r="CI11" s="1">
        <v>4243</v>
      </c>
      <c r="CJ11" s="1">
        <v>4280</v>
      </c>
      <c r="CK11" s="1">
        <v>4392</v>
      </c>
      <c r="CL11" s="1">
        <v>4480</v>
      </c>
      <c r="CM11" s="1">
        <v>4321</v>
      </c>
      <c r="CN11" s="1">
        <v>4424</v>
      </c>
      <c r="CO11" s="1">
        <v>4631</v>
      </c>
      <c r="CP11" s="1">
        <v>4598</v>
      </c>
      <c r="CQ11" s="1">
        <v>4577</v>
      </c>
      <c r="CR11" s="1">
        <v>4743</v>
      </c>
      <c r="CS11" s="1">
        <v>4942</v>
      </c>
      <c r="CT11" s="1">
        <v>4964</v>
      </c>
      <c r="CU11" s="1">
        <v>5303</v>
      </c>
      <c r="CV11" s="1">
        <v>5367</v>
      </c>
      <c r="CW11" s="1">
        <v>5488</v>
      </c>
      <c r="CX11" s="1">
        <v>5718</v>
      </c>
      <c r="CY11" s="1">
        <v>5923</v>
      </c>
      <c r="CZ11" s="1">
        <v>6115</v>
      </c>
      <c r="DA11" s="1">
        <v>6371</v>
      </c>
      <c r="DB11" s="1">
        <v>6337</v>
      </c>
      <c r="DC11" s="1">
        <v>6371</v>
      </c>
      <c r="DD11" s="1">
        <v>6694</v>
      </c>
      <c r="DE11" s="1">
        <v>6756</v>
      </c>
      <c r="DF11" s="1">
        <v>7022</v>
      </c>
      <c r="DG11" s="1">
        <v>7300</v>
      </c>
      <c r="DH11" s="1">
        <v>7205</v>
      </c>
      <c r="DI11" s="1">
        <v>7623</v>
      </c>
      <c r="DJ11" s="1">
        <v>7614</v>
      </c>
      <c r="DK11" s="1">
        <v>7678</v>
      </c>
      <c r="DL11" s="1">
        <v>7758</v>
      </c>
      <c r="DM11" s="1">
        <v>7823</v>
      </c>
      <c r="DN11" s="1">
        <v>8229</v>
      </c>
      <c r="DO11" s="1">
        <v>8321</v>
      </c>
      <c r="DP11" s="1">
        <v>8393</v>
      </c>
      <c r="DQ11" s="1">
        <v>8485</v>
      </c>
      <c r="DR11" s="1">
        <v>8814</v>
      </c>
      <c r="DS11" s="1">
        <v>8638</v>
      </c>
      <c r="DT11" s="1">
        <v>8867</v>
      </c>
      <c r="DU11" s="1">
        <v>8802</v>
      </c>
      <c r="DV11" s="1">
        <v>9023</v>
      </c>
      <c r="DW11" s="1">
        <v>8921</v>
      </c>
      <c r="DX11" s="1">
        <v>8816</v>
      </c>
      <c r="DY11" s="1">
        <v>9148</v>
      </c>
      <c r="DZ11" s="1">
        <v>9055</v>
      </c>
      <c r="EA11" s="1">
        <v>9050</v>
      </c>
      <c r="EB11" s="1">
        <v>9274</v>
      </c>
      <c r="EC11" s="1">
        <v>9121</v>
      </c>
      <c r="ED11" s="1">
        <v>9181</v>
      </c>
      <c r="EE11" s="1">
        <v>9273</v>
      </c>
      <c r="EF11" s="1">
        <v>9266</v>
      </c>
      <c r="EG11" s="1">
        <v>9520</v>
      </c>
      <c r="EH11" s="1">
        <v>9505</v>
      </c>
      <c r="EI11" s="1">
        <v>9608</v>
      </c>
      <c r="EJ11" s="1">
        <v>9752</v>
      </c>
      <c r="EK11" s="1">
        <v>9760</v>
      </c>
      <c r="EL11" s="1">
        <v>9794</v>
      </c>
      <c r="EM11" s="1">
        <v>9904</v>
      </c>
      <c r="EN11" s="1">
        <v>9743</v>
      </c>
      <c r="EO11" s="1">
        <v>9887</v>
      </c>
      <c r="EP11" s="1">
        <v>9847</v>
      </c>
      <c r="EQ11" s="1">
        <v>9976</v>
      </c>
      <c r="ER11" s="1">
        <v>9894</v>
      </c>
      <c r="ES11" s="1">
        <v>10028</v>
      </c>
      <c r="ET11" s="1">
        <v>10063</v>
      </c>
      <c r="EU11" s="1">
        <v>10106</v>
      </c>
      <c r="EV11" s="1">
        <v>10270</v>
      </c>
      <c r="EW11" s="1">
        <v>10208</v>
      </c>
      <c r="EX11" s="1">
        <v>10092</v>
      </c>
      <c r="EY11" s="1">
        <v>10038</v>
      </c>
      <c r="EZ11" s="1">
        <v>10244</v>
      </c>
      <c r="FA11" s="1">
        <v>10461</v>
      </c>
      <c r="FB11" s="1">
        <v>10344</v>
      </c>
      <c r="FC11" s="1">
        <v>10322</v>
      </c>
      <c r="FD11" s="1">
        <v>10365</v>
      </c>
      <c r="FE11" s="1">
        <v>10419</v>
      </c>
      <c r="FF11" s="1">
        <v>10584</v>
      </c>
      <c r="FG11" s="1">
        <v>10711</v>
      </c>
      <c r="FH11" s="1">
        <v>10618</v>
      </c>
      <c r="FI11" s="1">
        <v>10464</v>
      </c>
      <c r="FJ11" s="1">
        <v>10693</v>
      </c>
      <c r="FK11" s="1">
        <v>10535</v>
      </c>
      <c r="FL11" s="1">
        <v>10713</v>
      </c>
      <c r="FM11" s="1">
        <v>10806</v>
      </c>
      <c r="FN11" s="1">
        <v>10493</v>
      </c>
      <c r="FO11" s="1">
        <v>10816</v>
      </c>
      <c r="FP11" s="1">
        <v>10511</v>
      </c>
      <c r="FQ11" s="1">
        <v>10290</v>
      </c>
      <c r="FR11" s="1">
        <v>10808</v>
      </c>
      <c r="FS11" s="1">
        <v>10601</v>
      </c>
      <c r="FT11" s="1">
        <v>10636</v>
      </c>
      <c r="FU11" s="1">
        <v>10732</v>
      </c>
      <c r="FV11" s="1">
        <v>10734</v>
      </c>
      <c r="FW11" s="1">
        <v>10906</v>
      </c>
      <c r="FX11" s="1">
        <v>11068</v>
      </c>
      <c r="FY11" s="1">
        <v>10799</v>
      </c>
      <c r="FZ11" s="1">
        <v>11224</v>
      </c>
      <c r="GA11" s="1">
        <v>10994</v>
      </c>
      <c r="GB11" s="1">
        <v>11057</v>
      </c>
      <c r="GC11" s="1">
        <v>11085</v>
      </c>
      <c r="GD11" s="1">
        <v>11366</v>
      </c>
      <c r="GE11" s="1">
        <v>11260</v>
      </c>
      <c r="GF11" s="1">
        <v>11481</v>
      </c>
      <c r="GG11" s="1">
        <v>11374</v>
      </c>
      <c r="GH11" s="1">
        <v>11306</v>
      </c>
      <c r="GI11" s="1">
        <v>11480</v>
      </c>
      <c r="GJ11" s="1">
        <v>11708</v>
      </c>
      <c r="GK11" s="1">
        <v>11910</v>
      </c>
      <c r="GL11" s="1">
        <v>12175</v>
      </c>
      <c r="GM11" s="1">
        <v>12215</v>
      </c>
      <c r="GN11" s="1">
        <v>12376</v>
      </c>
      <c r="GO11" s="1">
        <v>12685</v>
      </c>
      <c r="GP11" s="1">
        <v>12822</v>
      </c>
      <c r="GQ11" s="1">
        <v>12930</v>
      </c>
      <c r="GR11" s="1">
        <v>13253</v>
      </c>
      <c r="GS11" s="1">
        <v>13433</v>
      </c>
      <c r="GT11" s="1">
        <v>13811</v>
      </c>
      <c r="GU11" s="1">
        <v>14040</v>
      </c>
      <c r="GV11" s="1">
        <v>14459</v>
      </c>
      <c r="GW11" s="1">
        <v>14781</v>
      </c>
      <c r="GX11" s="1">
        <v>15188</v>
      </c>
      <c r="GY11" s="1">
        <v>15470</v>
      </c>
      <c r="GZ11" s="1">
        <v>16246</v>
      </c>
      <c r="HA11" s="1">
        <v>16710</v>
      </c>
      <c r="HB11" s="1">
        <v>16950</v>
      </c>
      <c r="HC11" s="1">
        <v>17788</v>
      </c>
      <c r="HD11" s="1">
        <v>18304</v>
      </c>
      <c r="HE11" s="1">
        <v>18766</v>
      </c>
      <c r="HF11" s="1">
        <v>19514</v>
      </c>
      <c r="HG11" s="1">
        <v>19951</v>
      </c>
      <c r="HH11" s="1">
        <v>20463</v>
      </c>
      <c r="HI11" s="1">
        <v>20970</v>
      </c>
      <c r="HJ11" s="1">
        <v>21832</v>
      </c>
      <c r="HK11" s="1">
        <v>22352</v>
      </c>
      <c r="HL11" s="1">
        <v>22999</v>
      </c>
      <c r="HM11" s="1">
        <v>23435</v>
      </c>
      <c r="HN11" s="1">
        <v>24094</v>
      </c>
      <c r="HO11" s="1">
        <v>24571</v>
      </c>
      <c r="HP11" s="1">
        <v>24752</v>
      </c>
      <c r="HQ11" s="1">
        <v>25204</v>
      </c>
      <c r="HR11" s="1">
        <v>25240</v>
      </c>
      <c r="HS11" s="1">
        <v>25664</v>
      </c>
      <c r="HT11" s="1">
        <v>25591</v>
      </c>
      <c r="HU11" s="1">
        <v>25630</v>
      </c>
      <c r="HV11" s="1">
        <v>25801</v>
      </c>
      <c r="HW11" s="1">
        <v>25705</v>
      </c>
      <c r="HX11" s="1">
        <v>25295</v>
      </c>
      <c r="HY11" s="1">
        <v>25556</v>
      </c>
      <c r="HZ11" s="1">
        <v>25126</v>
      </c>
      <c r="IA11" s="1">
        <v>24416</v>
      </c>
      <c r="IB11" s="1">
        <v>23081</v>
      </c>
      <c r="IC11" s="1">
        <v>21574</v>
      </c>
      <c r="ID11" s="1">
        <v>19982</v>
      </c>
      <c r="IE11" s="1">
        <v>18192</v>
      </c>
      <c r="IF11" s="1">
        <v>16271</v>
      </c>
      <c r="IG11" s="1">
        <v>14428</v>
      </c>
      <c r="IH11" s="1">
        <v>12526</v>
      </c>
      <c r="II11" s="1">
        <v>10884</v>
      </c>
      <c r="IJ11" s="1">
        <v>8991</v>
      </c>
      <c r="IK11" s="1">
        <v>7257</v>
      </c>
      <c r="IL11" s="1">
        <v>5617</v>
      </c>
      <c r="IM11" s="1">
        <v>3898</v>
      </c>
      <c r="IN11" s="1">
        <v>2498</v>
      </c>
      <c r="IO11" s="1">
        <v>1577</v>
      </c>
      <c r="IP11" s="1">
        <v>1032</v>
      </c>
      <c r="IQ11" s="1">
        <v>625</v>
      </c>
      <c r="IR11" s="1">
        <v>893</v>
      </c>
      <c r="IS11">
        <f t="shared" si="1"/>
        <v>2029888</v>
      </c>
      <c r="IT11">
        <f t="shared" si="0"/>
        <v>16238.972</v>
      </c>
      <c r="IU11">
        <f t="shared" si="2"/>
        <v>7.9999349717816935E-3</v>
      </c>
    </row>
    <row r="12" spans="1:255" ht="28.5" x14ac:dyDescent="0.45">
      <c r="A12" s="1" t="s">
        <v>2</v>
      </c>
      <c r="B12" s="1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4</v>
      </c>
      <c r="AU12" s="1">
        <v>6</v>
      </c>
      <c r="AV12" s="1">
        <v>3</v>
      </c>
      <c r="AW12" s="1">
        <v>2</v>
      </c>
      <c r="AX12" s="1">
        <v>5</v>
      </c>
      <c r="AY12" s="1">
        <v>7</v>
      </c>
      <c r="AZ12" s="1">
        <v>5</v>
      </c>
      <c r="BA12" s="1">
        <v>4</v>
      </c>
      <c r="BB12" s="1">
        <v>12</v>
      </c>
      <c r="BC12" s="1">
        <v>7</v>
      </c>
      <c r="BD12" s="1">
        <v>7</v>
      </c>
      <c r="BE12" s="1">
        <v>10</v>
      </c>
      <c r="BF12" s="1">
        <v>10</v>
      </c>
      <c r="BG12" s="1">
        <v>9</v>
      </c>
      <c r="BH12" s="1">
        <v>10</v>
      </c>
      <c r="BI12" s="1">
        <v>15</v>
      </c>
      <c r="BJ12" s="1">
        <v>13</v>
      </c>
      <c r="BK12" s="1">
        <v>15</v>
      </c>
      <c r="BL12" s="1">
        <v>14</v>
      </c>
      <c r="BM12" s="1">
        <v>14</v>
      </c>
      <c r="BN12" s="1">
        <v>17</v>
      </c>
      <c r="BO12" s="1">
        <v>24</v>
      </c>
      <c r="BP12" s="1">
        <v>17</v>
      </c>
      <c r="BQ12" s="1">
        <v>9</v>
      </c>
      <c r="BR12" s="1">
        <v>15</v>
      </c>
      <c r="BS12" s="1">
        <v>17</v>
      </c>
      <c r="BT12" s="1">
        <v>21</v>
      </c>
      <c r="BU12" s="1">
        <v>18</v>
      </c>
      <c r="BV12" s="1">
        <v>20</v>
      </c>
      <c r="BW12" s="1">
        <v>27</v>
      </c>
      <c r="BX12" s="1">
        <v>23</v>
      </c>
      <c r="BY12" s="1">
        <v>18</v>
      </c>
      <c r="BZ12" s="1">
        <v>20</v>
      </c>
      <c r="CA12" s="1">
        <v>21</v>
      </c>
      <c r="CB12" s="1">
        <v>20</v>
      </c>
      <c r="CC12" s="1">
        <v>23</v>
      </c>
      <c r="CD12" s="1">
        <v>25</v>
      </c>
      <c r="CE12" s="1">
        <v>17</v>
      </c>
      <c r="CF12" s="1">
        <v>19</v>
      </c>
      <c r="CG12" s="1">
        <v>24</v>
      </c>
      <c r="CH12" s="1">
        <v>19</v>
      </c>
      <c r="CI12" s="1">
        <v>23</v>
      </c>
      <c r="CJ12" s="1">
        <v>26</v>
      </c>
      <c r="CK12" s="1">
        <v>25</v>
      </c>
      <c r="CL12" s="1">
        <v>19</v>
      </c>
      <c r="CM12" s="1">
        <v>29</v>
      </c>
      <c r="CN12" s="1">
        <v>26</v>
      </c>
      <c r="CO12" s="1">
        <v>25</v>
      </c>
      <c r="CP12" s="1">
        <v>43</v>
      </c>
      <c r="CQ12" s="1">
        <v>35</v>
      </c>
      <c r="CR12" s="1">
        <v>35</v>
      </c>
      <c r="CS12" s="1">
        <v>41</v>
      </c>
      <c r="CT12" s="1">
        <v>40</v>
      </c>
      <c r="CU12" s="1">
        <v>36</v>
      </c>
      <c r="CV12" s="1">
        <v>41</v>
      </c>
      <c r="CW12" s="1">
        <v>51</v>
      </c>
      <c r="CX12" s="1">
        <v>60</v>
      </c>
      <c r="CY12" s="1">
        <v>57</v>
      </c>
      <c r="CZ12" s="1">
        <v>54</v>
      </c>
      <c r="DA12" s="1">
        <v>63</v>
      </c>
      <c r="DB12" s="1">
        <v>51</v>
      </c>
      <c r="DC12" s="1">
        <v>60</v>
      </c>
      <c r="DD12" s="1">
        <v>53</v>
      </c>
      <c r="DE12" s="1">
        <v>54</v>
      </c>
      <c r="DF12" s="1">
        <v>57</v>
      </c>
      <c r="DG12" s="1">
        <v>57</v>
      </c>
      <c r="DH12" s="1">
        <v>73</v>
      </c>
      <c r="DI12" s="1">
        <v>92</v>
      </c>
      <c r="DJ12" s="1">
        <v>53</v>
      </c>
      <c r="DK12" s="1">
        <v>82</v>
      </c>
      <c r="DL12" s="1">
        <v>69</v>
      </c>
      <c r="DM12" s="1">
        <v>75</v>
      </c>
      <c r="DN12" s="1">
        <v>83</v>
      </c>
      <c r="DO12" s="1">
        <v>116</v>
      </c>
      <c r="DP12" s="1">
        <v>105</v>
      </c>
      <c r="DQ12" s="1">
        <v>90</v>
      </c>
      <c r="DR12" s="1">
        <v>97</v>
      </c>
      <c r="DS12" s="1">
        <v>104</v>
      </c>
      <c r="DT12" s="1">
        <v>98</v>
      </c>
      <c r="DU12" s="1">
        <v>112</v>
      </c>
      <c r="DV12" s="1">
        <v>110</v>
      </c>
      <c r="DW12" s="1">
        <v>116</v>
      </c>
      <c r="DX12" s="1">
        <v>118</v>
      </c>
      <c r="DY12" s="1">
        <v>136</v>
      </c>
      <c r="DZ12" s="1">
        <v>117</v>
      </c>
      <c r="EA12" s="1">
        <v>118</v>
      </c>
      <c r="EB12" s="1">
        <v>150</v>
      </c>
      <c r="EC12" s="1">
        <v>136</v>
      </c>
      <c r="ED12" s="1">
        <v>155</v>
      </c>
      <c r="EE12" s="1">
        <v>153</v>
      </c>
      <c r="EF12" s="1">
        <v>139</v>
      </c>
      <c r="EG12" s="1">
        <v>145</v>
      </c>
      <c r="EH12" s="1">
        <v>161</v>
      </c>
      <c r="EI12" s="1">
        <v>197</v>
      </c>
      <c r="EJ12" s="1">
        <v>188</v>
      </c>
      <c r="EK12" s="1">
        <v>201</v>
      </c>
      <c r="EL12" s="1">
        <v>180</v>
      </c>
      <c r="EM12" s="1">
        <v>193</v>
      </c>
      <c r="EN12" s="1">
        <v>203</v>
      </c>
      <c r="EO12" s="1">
        <v>209</v>
      </c>
      <c r="EP12" s="1">
        <v>217</v>
      </c>
      <c r="EQ12" s="1">
        <v>217</v>
      </c>
      <c r="ER12" s="1">
        <v>201</v>
      </c>
      <c r="ES12" s="1">
        <v>236</v>
      </c>
      <c r="ET12" s="1">
        <v>212</v>
      </c>
      <c r="EU12" s="1">
        <v>216</v>
      </c>
      <c r="EV12" s="1">
        <v>243</v>
      </c>
      <c r="EW12" s="1">
        <v>245</v>
      </c>
      <c r="EX12" s="1">
        <v>256</v>
      </c>
      <c r="EY12" s="1">
        <v>297</v>
      </c>
      <c r="EZ12" s="1">
        <v>274</v>
      </c>
      <c r="FA12" s="1">
        <v>297</v>
      </c>
      <c r="FB12" s="1">
        <v>286</v>
      </c>
      <c r="FC12" s="1">
        <v>285</v>
      </c>
      <c r="FD12" s="1">
        <v>282</v>
      </c>
      <c r="FE12" s="1">
        <v>321</v>
      </c>
      <c r="FF12" s="1">
        <v>314</v>
      </c>
      <c r="FG12" s="1">
        <v>340</v>
      </c>
      <c r="FH12" s="1">
        <v>347</v>
      </c>
      <c r="FI12" s="1">
        <v>358</v>
      </c>
      <c r="FJ12" s="1">
        <v>363</v>
      </c>
      <c r="FK12" s="1">
        <v>387</v>
      </c>
      <c r="FL12" s="1">
        <v>383</v>
      </c>
      <c r="FM12" s="1">
        <v>392</v>
      </c>
      <c r="FN12" s="1">
        <v>396</v>
      </c>
      <c r="FO12" s="1">
        <v>415</v>
      </c>
      <c r="FP12" s="1">
        <v>414</v>
      </c>
      <c r="FQ12" s="1">
        <v>408</v>
      </c>
      <c r="FR12" s="1">
        <v>422</v>
      </c>
      <c r="FS12" s="1">
        <v>375</v>
      </c>
      <c r="FT12" s="1">
        <v>416</v>
      </c>
      <c r="FU12" s="1">
        <v>387</v>
      </c>
      <c r="FV12" s="1">
        <v>394</v>
      </c>
      <c r="FW12" s="1">
        <v>396</v>
      </c>
      <c r="FX12" s="1">
        <v>361</v>
      </c>
      <c r="FY12" s="1">
        <v>407</v>
      </c>
      <c r="FZ12" s="1">
        <v>390</v>
      </c>
      <c r="GA12" s="1">
        <v>408</v>
      </c>
      <c r="GB12" s="1">
        <v>433</v>
      </c>
      <c r="GC12" s="1">
        <v>426</v>
      </c>
      <c r="GD12" s="1">
        <v>406</v>
      </c>
      <c r="GE12" s="1">
        <v>452</v>
      </c>
      <c r="GF12" s="1">
        <v>446</v>
      </c>
      <c r="GG12" s="1">
        <v>417</v>
      </c>
      <c r="GH12" s="1">
        <v>417</v>
      </c>
      <c r="GI12" s="1">
        <v>448</v>
      </c>
      <c r="GJ12" s="1">
        <v>454</v>
      </c>
      <c r="GK12" s="1">
        <v>480</v>
      </c>
      <c r="GL12" s="1">
        <v>484</v>
      </c>
      <c r="GM12" s="1">
        <v>504</v>
      </c>
      <c r="GN12" s="1">
        <v>506</v>
      </c>
      <c r="GO12" s="1">
        <v>534</v>
      </c>
      <c r="GP12" s="1">
        <v>599</v>
      </c>
      <c r="GQ12" s="1">
        <v>594</v>
      </c>
      <c r="GR12" s="1">
        <v>605</v>
      </c>
      <c r="GS12" s="1">
        <v>605</v>
      </c>
      <c r="GT12" s="1">
        <v>621</v>
      </c>
      <c r="GU12" s="1">
        <v>630</v>
      </c>
      <c r="GV12" s="1">
        <v>676</v>
      </c>
      <c r="GW12" s="1">
        <v>678</v>
      </c>
      <c r="GX12" s="1">
        <v>658</v>
      </c>
      <c r="GY12" s="1">
        <v>738</v>
      </c>
      <c r="GZ12" s="1">
        <v>755</v>
      </c>
      <c r="HA12" s="1">
        <v>751</v>
      </c>
      <c r="HB12" s="1">
        <v>827</v>
      </c>
      <c r="HC12" s="1">
        <v>850</v>
      </c>
      <c r="HD12" s="1">
        <v>916</v>
      </c>
      <c r="HE12" s="1">
        <v>953</v>
      </c>
      <c r="HF12" s="1">
        <v>1016</v>
      </c>
      <c r="HG12" s="1">
        <v>987</v>
      </c>
      <c r="HH12" s="1">
        <v>1134</v>
      </c>
      <c r="HI12" s="1">
        <v>1205</v>
      </c>
      <c r="HJ12" s="1">
        <v>1259</v>
      </c>
      <c r="HK12" s="1">
        <v>1359</v>
      </c>
      <c r="HL12" s="1">
        <v>1452</v>
      </c>
      <c r="HM12" s="1">
        <v>1496</v>
      </c>
      <c r="HN12" s="1">
        <v>1814</v>
      </c>
      <c r="HO12" s="1">
        <v>1871</v>
      </c>
      <c r="HP12" s="1">
        <v>2032</v>
      </c>
      <c r="HQ12" s="1">
        <v>2275</v>
      </c>
      <c r="HR12" s="1">
        <v>2540</v>
      </c>
      <c r="HS12" s="1">
        <v>2820</v>
      </c>
      <c r="HT12" s="1">
        <v>3114</v>
      </c>
      <c r="HU12" s="1">
        <v>3454</v>
      </c>
      <c r="HV12" s="1">
        <v>3767</v>
      </c>
      <c r="HW12" s="1">
        <v>4024</v>
      </c>
      <c r="HX12" s="1">
        <v>4455</v>
      </c>
      <c r="HY12" s="1">
        <v>4716</v>
      </c>
      <c r="HZ12" s="1">
        <v>5016</v>
      </c>
      <c r="IA12" s="1">
        <v>5289</v>
      </c>
      <c r="IB12" s="1">
        <v>5798</v>
      </c>
      <c r="IC12" s="1">
        <v>6280</v>
      </c>
      <c r="ID12" s="1">
        <v>6793</v>
      </c>
      <c r="IE12" s="1">
        <v>7187</v>
      </c>
      <c r="IF12" s="1">
        <v>7688</v>
      </c>
      <c r="IG12" s="1">
        <v>8094</v>
      </c>
      <c r="IH12" s="1">
        <v>8312</v>
      </c>
      <c r="II12" s="1">
        <v>8207</v>
      </c>
      <c r="IJ12" s="1">
        <v>7830</v>
      </c>
      <c r="IK12" s="1">
        <v>7048</v>
      </c>
      <c r="IL12" s="1">
        <v>5888</v>
      </c>
      <c r="IM12" s="1">
        <v>5093</v>
      </c>
      <c r="IN12" s="1">
        <v>3600</v>
      </c>
      <c r="IO12" s="1">
        <v>2620</v>
      </c>
      <c r="IP12" s="1">
        <v>1736</v>
      </c>
      <c r="IQ12" s="1">
        <v>1161</v>
      </c>
      <c r="IR12" s="1">
        <v>1406</v>
      </c>
      <c r="IS12">
        <f t="shared" si="1"/>
        <v>188281</v>
      </c>
      <c r="IT12">
        <f t="shared" si="0"/>
        <v>1506.248</v>
      </c>
      <c r="IU12">
        <f t="shared" si="2"/>
        <v>8.0000000000000002E-3</v>
      </c>
    </row>
    <row r="13" spans="1:255" ht="28.5" x14ac:dyDescent="0.45">
      <c r="A13" s="1" t="s">
        <v>8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1</v>
      </c>
      <c r="AK13" s="1">
        <v>1</v>
      </c>
      <c r="AL13" s="1">
        <v>1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1</v>
      </c>
      <c r="AS13" s="1">
        <v>1</v>
      </c>
      <c r="AT13" s="1">
        <v>0</v>
      </c>
      <c r="AU13" s="1">
        <v>2</v>
      </c>
      <c r="AV13" s="1">
        <v>1</v>
      </c>
      <c r="AW13" s="1">
        <v>1</v>
      </c>
      <c r="AX13" s="1">
        <v>0</v>
      </c>
      <c r="AY13" s="1">
        <v>2</v>
      </c>
      <c r="AZ13" s="1">
        <v>4</v>
      </c>
      <c r="BA13" s="1">
        <v>3</v>
      </c>
      <c r="BB13" s="1">
        <v>2</v>
      </c>
      <c r="BC13" s="1">
        <v>2</v>
      </c>
      <c r="BD13" s="1">
        <v>1</v>
      </c>
      <c r="BE13" s="1">
        <v>7</v>
      </c>
      <c r="BF13" s="1">
        <v>2</v>
      </c>
      <c r="BG13" s="1">
        <v>2</v>
      </c>
      <c r="BH13" s="1">
        <v>8</v>
      </c>
      <c r="BI13" s="1">
        <v>6</v>
      </c>
      <c r="BJ13" s="1">
        <v>3</v>
      </c>
      <c r="BK13" s="1">
        <v>5</v>
      </c>
      <c r="BL13" s="1">
        <v>5</v>
      </c>
      <c r="BM13" s="1">
        <v>1</v>
      </c>
      <c r="BN13" s="1">
        <v>2</v>
      </c>
      <c r="BO13" s="1">
        <v>7</v>
      </c>
      <c r="BP13" s="1">
        <v>4</v>
      </c>
      <c r="BQ13" s="1">
        <v>9</v>
      </c>
      <c r="BR13" s="1">
        <v>9</v>
      </c>
      <c r="BS13" s="1">
        <v>14</v>
      </c>
      <c r="BT13" s="1">
        <v>7</v>
      </c>
      <c r="BU13" s="1">
        <v>8</v>
      </c>
      <c r="BV13" s="1">
        <v>8</v>
      </c>
      <c r="BW13" s="1">
        <v>9</v>
      </c>
      <c r="BX13" s="1">
        <v>9</v>
      </c>
      <c r="BY13" s="1">
        <v>5</v>
      </c>
      <c r="BZ13" s="1">
        <v>12</v>
      </c>
      <c r="CA13" s="1">
        <v>11</v>
      </c>
      <c r="CB13" s="1">
        <v>11</v>
      </c>
      <c r="CC13" s="1">
        <v>13</v>
      </c>
      <c r="CD13" s="1">
        <v>11</v>
      </c>
      <c r="CE13" s="1">
        <v>9</v>
      </c>
      <c r="CF13" s="1">
        <v>16</v>
      </c>
      <c r="CG13" s="1">
        <v>21</v>
      </c>
      <c r="CH13" s="1">
        <v>17</v>
      </c>
      <c r="CI13" s="1">
        <v>15</v>
      </c>
      <c r="CJ13" s="1">
        <v>15</v>
      </c>
      <c r="CK13" s="1">
        <v>21</v>
      </c>
      <c r="CL13" s="1">
        <v>30</v>
      </c>
      <c r="CM13" s="1">
        <v>23</v>
      </c>
      <c r="CN13" s="1">
        <v>26</v>
      </c>
      <c r="CO13" s="1">
        <v>34</v>
      </c>
      <c r="CP13" s="1">
        <v>46</v>
      </c>
      <c r="CQ13" s="1">
        <v>52</v>
      </c>
      <c r="CR13" s="1">
        <v>62</v>
      </c>
      <c r="CS13" s="1">
        <v>72</v>
      </c>
      <c r="CT13" s="1">
        <v>92</v>
      </c>
      <c r="CU13" s="1">
        <v>126</v>
      </c>
      <c r="CV13" s="1">
        <v>127</v>
      </c>
      <c r="CW13" s="1">
        <v>166</v>
      </c>
      <c r="CX13" s="1">
        <v>188</v>
      </c>
      <c r="CY13" s="1">
        <v>238</v>
      </c>
      <c r="CZ13" s="1">
        <v>266</v>
      </c>
      <c r="DA13" s="1">
        <v>241</v>
      </c>
      <c r="DB13" s="1">
        <v>255</v>
      </c>
      <c r="DC13" s="1">
        <v>253</v>
      </c>
      <c r="DD13" s="1">
        <v>265</v>
      </c>
      <c r="DE13" s="1">
        <v>304</v>
      </c>
      <c r="DF13" s="1">
        <v>307</v>
      </c>
      <c r="DG13" s="1">
        <v>308</v>
      </c>
      <c r="DH13" s="1">
        <v>365</v>
      </c>
      <c r="DI13" s="1">
        <v>352</v>
      </c>
      <c r="DJ13" s="1">
        <v>362</v>
      </c>
      <c r="DK13" s="1">
        <v>373</v>
      </c>
      <c r="DL13" s="1">
        <v>378</v>
      </c>
      <c r="DM13" s="1">
        <v>405</v>
      </c>
      <c r="DN13" s="1">
        <v>415</v>
      </c>
      <c r="DO13" s="1">
        <v>470</v>
      </c>
      <c r="DP13" s="1">
        <v>457</v>
      </c>
      <c r="DQ13" s="1">
        <v>455</v>
      </c>
      <c r="DR13" s="1">
        <v>479</v>
      </c>
      <c r="DS13" s="1">
        <v>482</v>
      </c>
      <c r="DT13" s="1">
        <v>510</v>
      </c>
      <c r="DU13" s="1">
        <v>487</v>
      </c>
      <c r="DV13" s="1">
        <v>475</v>
      </c>
      <c r="DW13" s="1">
        <v>494</v>
      </c>
      <c r="DX13" s="1">
        <v>475</v>
      </c>
      <c r="DY13" s="1">
        <v>431</v>
      </c>
      <c r="DZ13" s="1">
        <v>493</v>
      </c>
      <c r="EA13" s="1">
        <v>485</v>
      </c>
      <c r="EB13" s="1">
        <v>486</v>
      </c>
      <c r="EC13" s="1">
        <v>500</v>
      </c>
      <c r="ED13" s="1">
        <v>560</v>
      </c>
      <c r="EE13" s="1">
        <v>574</v>
      </c>
      <c r="EF13" s="1">
        <v>556</v>
      </c>
      <c r="EG13" s="1">
        <v>557</v>
      </c>
      <c r="EH13" s="1">
        <v>566</v>
      </c>
      <c r="EI13" s="1">
        <v>590</v>
      </c>
      <c r="EJ13" s="1">
        <v>555</v>
      </c>
      <c r="EK13" s="1">
        <v>589</v>
      </c>
      <c r="EL13" s="1">
        <v>591</v>
      </c>
      <c r="EM13" s="1">
        <v>623</v>
      </c>
      <c r="EN13" s="1">
        <v>571</v>
      </c>
      <c r="EO13" s="1">
        <v>544</v>
      </c>
      <c r="EP13" s="1">
        <v>589</v>
      </c>
      <c r="EQ13" s="1">
        <v>566</v>
      </c>
      <c r="ER13" s="1">
        <v>557</v>
      </c>
      <c r="ES13" s="1">
        <v>574</v>
      </c>
      <c r="ET13" s="1">
        <v>570</v>
      </c>
      <c r="EU13" s="1">
        <v>616</v>
      </c>
      <c r="EV13" s="1">
        <v>620</v>
      </c>
      <c r="EW13" s="1">
        <v>612</v>
      </c>
      <c r="EX13" s="1">
        <v>637</v>
      </c>
      <c r="EY13" s="1">
        <v>623</v>
      </c>
      <c r="EZ13" s="1">
        <v>626</v>
      </c>
      <c r="FA13" s="1">
        <v>662</v>
      </c>
      <c r="FB13" s="1">
        <v>703</v>
      </c>
      <c r="FC13" s="1">
        <v>721</v>
      </c>
      <c r="FD13" s="1">
        <v>715</v>
      </c>
      <c r="FE13" s="1">
        <v>714</v>
      </c>
      <c r="FF13" s="1">
        <v>707</v>
      </c>
      <c r="FG13" s="1">
        <v>829</v>
      </c>
      <c r="FH13" s="1">
        <v>767</v>
      </c>
      <c r="FI13" s="1">
        <v>730</v>
      </c>
      <c r="FJ13" s="1">
        <v>815</v>
      </c>
      <c r="FK13" s="1">
        <v>832</v>
      </c>
      <c r="FL13" s="1">
        <v>869</v>
      </c>
      <c r="FM13" s="1">
        <v>849</v>
      </c>
      <c r="FN13" s="1">
        <v>874</v>
      </c>
      <c r="FO13" s="1">
        <v>858</v>
      </c>
      <c r="FP13" s="1">
        <v>833</v>
      </c>
      <c r="FQ13" s="1">
        <v>936</v>
      </c>
      <c r="FR13" s="1">
        <v>849</v>
      </c>
      <c r="FS13" s="1">
        <v>889</v>
      </c>
      <c r="FT13" s="1">
        <v>920</v>
      </c>
      <c r="FU13" s="1">
        <v>981</v>
      </c>
      <c r="FV13" s="1">
        <v>924</v>
      </c>
      <c r="FW13" s="1">
        <v>969</v>
      </c>
      <c r="FX13" s="1">
        <v>961</v>
      </c>
      <c r="FY13" s="1">
        <v>947</v>
      </c>
      <c r="FZ13" s="1">
        <v>981</v>
      </c>
      <c r="GA13" s="1">
        <v>972</v>
      </c>
      <c r="GB13" s="1">
        <v>1014</v>
      </c>
      <c r="GC13" s="1">
        <v>1025</v>
      </c>
      <c r="GD13" s="1">
        <v>981</v>
      </c>
      <c r="GE13" s="1">
        <v>1011</v>
      </c>
      <c r="GF13" s="1">
        <v>1028</v>
      </c>
      <c r="GG13" s="1">
        <v>1027</v>
      </c>
      <c r="GH13" s="1">
        <v>1024</v>
      </c>
      <c r="GI13" s="1">
        <v>1116</v>
      </c>
      <c r="GJ13" s="1">
        <v>1123</v>
      </c>
      <c r="GK13" s="1">
        <v>1098</v>
      </c>
      <c r="GL13" s="1">
        <v>1121</v>
      </c>
      <c r="GM13" s="1">
        <v>1154</v>
      </c>
      <c r="GN13" s="1">
        <v>1232</v>
      </c>
      <c r="GO13" s="1">
        <v>1305</v>
      </c>
      <c r="GP13" s="1">
        <v>1361</v>
      </c>
      <c r="GQ13" s="1">
        <v>1323</v>
      </c>
      <c r="GR13" s="1">
        <v>1454</v>
      </c>
      <c r="GS13" s="1">
        <v>1551</v>
      </c>
      <c r="GT13" s="1">
        <v>1623</v>
      </c>
      <c r="GU13" s="1">
        <v>1838</v>
      </c>
      <c r="GV13" s="1">
        <v>1934</v>
      </c>
      <c r="GW13" s="1">
        <v>2050</v>
      </c>
      <c r="GX13" s="1">
        <v>2190</v>
      </c>
      <c r="GY13" s="1">
        <v>2426</v>
      </c>
      <c r="GZ13" s="1">
        <v>2615</v>
      </c>
      <c r="HA13" s="1">
        <v>2798</v>
      </c>
      <c r="HB13" s="1">
        <v>2982</v>
      </c>
      <c r="HC13" s="1">
        <v>3305</v>
      </c>
      <c r="HD13" s="1">
        <v>3653</v>
      </c>
      <c r="HE13" s="1">
        <v>3934</v>
      </c>
      <c r="HF13" s="1">
        <v>4098</v>
      </c>
      <c r="HG13" s="1">
        <v>4554</v>
      </c>
      <c r="HH13" s="1">
        <v>4854</v>
      </c>
      <c r="HI13" s="1">
        <v>5208</v>
      </c>
      <c r="HJ13" s="1">
        <v>5656</v>
      </c>
      <c r="HK13" s="1">
        <v>6049</v>
      </c>
      <c r="HL13" s="1">
        <v>6232</v>
      </c>
      <c r="HM13" s="1">
        <v>6452</v>
      </c>
      <c r="HN13" s="1">
        <v>6771</v>
      </c>
      <c r="HO13" s="1">
        <v>6817</v>
      </c>
      <c r="HP13" s="1">
        <v>6913</v>
      </c>
      <c r="HQ13" s="1">
        <v>7392</v>
      </c>
      <c r="HR13" s="1">
        <v>7296</v>
      </c>
      <c r="HS13" s="1">
        <v>7820</v>
      </c>
      <c r="HT13" s="1">
        <v>8095</v>
      </c>
      <c r="HU13" s="1">
        <v>8589</v>
      </c>
      <c r="HV13" s="1">
        <v>8995</v>
      </c>
      <c r="HW13" s="1">
        <v>9555</v>
      </c>
      <c r="HX13" s="1">
        <v>10058</v>
      </c>
      <c r="HY13" s="1">
        <v>10476</v>
      </c>
      <c r="HZ13" s="1">
        <v>11142</v>
      </c>
      <c r="IA13" s="1">
        <v>11760</v>
      </c>
      <c r="IB13" s="1">
        <v>12238</v>
      </c>
      <c r="IC13" s="1">
        <v>12548</v>
      </c>
      <c r="ID13" s="1">
        <v>12732</v>
      </c>
      <c r="IE13" s="1">
        <v>12747</v>
      </c>
      <c r="IF13" s="1">
        <v>12022</v>
      </c>
      <c r="IG13" s="1">
        <v>11081</v>
      </c>
      <c r="IH13" s="1">
        <v>9641</v>
      </c>
      <c r="II13" s="1">
        <v>7599</v>
      </c>
      <c r="IJ13" s="1">
        <v>5694</v>
      </c>
      <c r="IK13" s="1">
        <v>3855</v>
      </c>
      <c r="IL13" s="1">
        <v>2463</v>
      </c>
      <c r="IM13" s="1">
        <v>1346</v>
      </c>
      <c r="IN13" s="1">
        <v>659</v>
      </c>
      <c r="IO13" s="1">
        <v>246</v>
      </c>
      <c r="IP13" s="1">
        <v>93</v>
      </c>
      <c r="IQ13" s="1">
        <v>21</v>
      </c>
      <c r="IR13" s="1">
        <v>7</v>
      </c>
      <c r="IS13">
        <f t="shared" si="1"/>
        <v>371987</v>
      </c>
      <c r="IT13">
        <f t="shared" si="0"/>
        <v>2975.8960000000002</v>
      </c>
      <c r="IU13">
        <f t="shared" si="2"/>
        <v>8.0000000000000002E-3</v>
      </c>
    </row>
    <row r="14" spans="1:255" x14ac:dyDescent="0.45">
      <c r="A14" s="1" t="s">
        <v>6</v>
      </c>
      <c r="B14" s="1">
        <v>0</v>
      </c>
      <c r="C14" s="1">
        <v>2</v>
      </c>
      <c r="D14" s="1">
        <v>5</v>
      </c>
      <c r="E14" s="1">
        <v>6</v>
      </c>
      <c r="F14" s="1">
        <v>5</v>
      </c>
      <c r="G14" s="1">
        <v>5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3</v>
      </c>
      <c r="N14" s="1">
        <v>8</v>
      </c>
      <c r="O14" s="1">
        <v>8</v>
      </c>
      <c r="P14" s="1">
        <v>7</v>
      </c>
      <c r="Q14" s="1">
        <v>9</v>
      </c>
      <c r="R14" s="1">
        <v>11</v>
      </c>
      <c r="S14" s="1">
        <v>6</v>
      </c>
      <c r="T14" s="1">
        <v>8</v>
      </c>
      <c r="U14" s="1">
        <v>7</v>
      </c>
      <c r="V14" s="1">
        <v>8</v>
      </c>
      <c r="W14" s="1">
        <v>9</v>
      </c>
      <c r="X14" s="1">
        <v>13</v>
      </c>
      <c r="Y14" s="1">
        <v>8</v>
      </c>
      <c r="Z14" s="1">
        <v>10</v>
      </c>
      <c r="AA14" s="1">
        <v>19</v>
      </c>
      <c r="AB14" s="1">
        <v>22</v>
      </c>
      <c r="AC14" s="1">
        <v>24</v>
      </c>
      <c r="AD14" s="1">
        <v>27</v>
      </c>
      <c r="AE14" s="1">
        <v>24</v>
      </c>
      <c r="AF14" s="1">
        <v>28</v>
      </c>
      <c r="AG14" s="1">
        <v>41</v>
      </c>
      <c r="AH14" s="1">
        <v>49</v>
      </c>
      <c r="AI14" s="1">
        <v>49</v>
      </c>
      <c r="AJ14" s="1">
        <v>49</v>
      </c>
      <c r="AK14" s="1">
        <v>43</v>
      </c>
      <c r="AL14" s="1">
        <v>56</v>
      </c>
      <c r="AM14" s="1">
        <v>59</v>
      </c>
      <c r="AN14" s="1">
        <v>52</v>
      </c>
      <c r="AO14" s="1">
        <v>63</v>
      </c>
      <c r="AP14" s="1">
        <v>60</v>
      </c>
      <c r="AQ14" s="1">
        <v>70</v>
      </c>
      <c r="AR14" s="1">
        <v>82</v>
      </c>
      <c r="AS14" s="1">
        <v>70</v>
      </c>
      <c r="AT14" s="1">
        <v>60</v>
      </c>
      <c r="AU14" s="1">
        <v>65</v>
      </c>
      <c r="AV14" s="1">
        <v>52</v>
      </c>
      <c r="AW14" s="1">
        <v>60</v>
      </c>
      <c r="AX14" s="1">
        <v>54</v>
      </c>
      <c r="AY14" s="1">
        <v>54</v>
      </c>
      <c r="AZ14" s="1">
        <v>55</v>
      </c>
      <c r="BA14" s="1">
        <v>57</v>
      </c>
      <c r="BB14" s="1">
        <v>54</v>
      </c>
      <c r="BC14" s="1">
        <v>64</v>
      </c>
      <c r="BD14" s="1">
        <v>65</v>
      </c>
      <c r="BE14" s="1">
        <v>84</v>
      </c>
      <c r="BF14" s="1">
        <v>89</v>
      </c>
      <c r="BG14" s="1">
        <v>110</v>
      </c>
      <c r="BH14" s="1">
        <v>117</v>
      </c>
      <c r="BI14" s="1">
        <v>104</v>
      </c>
      <c r="BJ14" s="1">
        <v>119</v>
      </c>
      <c r="BK14" s="1">
        <v>119</v>
      </c>
      <c r="BL14" s="1">
        <v>134</v>
      </c>
      <c r="BM14" s="1">
        <v>102</v>
      </c>
      <c r="BN14" s="1">
        <v>90</v>
      </c>
      <c r="BO14" s="1">
        <v>88</v>
      </c>
      <c r="BP14" s="1">
        <v>103</v>
      </c>
      <c r="BQ14" s="1">
        <v>101</v>
      </c>
      <c r="BR14" s="1">
        <v>113</v>
      </c>
      <c r="BS14" s="1">
        <v>139</v>
      </c>
      <c r="BT14" s="1">
        <v>130</v>
      </c>
      <c r="BU14" s="1">
        <v>159</v>
      </c>
      <c r="BV14" s="1">
        <v>146</v>
      </c>
      <c r="BW14" s="1">
        <v>135</v>
      </c>
      <c r="BX14" s="1">
        <v>105</v>
      </c>
      <c r="BY14" s="1">
        <v>121</v>
      </c>
      <c r="BZ14" s="1">
        <v>125</v>
      </c>
      <c r="CA14" s="1">
        <v>111</v>
      </c>
      <c r="CB14" s="1">
        <v>115</v>
      </c>
      <c r="CC14" s="1">
        <v>135</v>
      </c>
      <c r="CD14" s="1">
        <v>123</v>
      </c>
      <c r="CE14" s="1">
        <v>134</v>
      </c>
      <c r="CF14" s="1">
        <v>119</v>
      </c>
      <c r="CG14" s="1">
        <v>136</v>
      </c>
      <c r="CH14" s="1">
        <v>148</v>
      </c>
      <c r="CI14" s="1">
        <v>176</v>
      </c>
      <c r="CJ14" s="1">
        <v>187</v>
      </c>
      <c r="CK14" s="1">
        <v>189</v>
      </c>
      <c r="CL14" s="1">
        <v>210</v>
      </c>
      <c r="CM14" s="1">
        <v>193</v>
      </c>
      <c r="CN14" s="1">
        <v>203</v>
      </c>
      <c r="CO14" s="1">
        <v>169</v>
      </c>
      <c r="CP14" s="1">
        <v>186</v>
      </c>
      <c r="CQ14" s="1">
        <v>161</v>
      </c>
      <c r="CR14" s="1">
        <v>171</v>
      </c>
      <c r="CS14" s="1">
        <v>218</v>
      </c>
      <c r="CT14" s="1">
        <v>186</v>
      </c>
      <c r="CU14" s="1">
        <v>215</v>
      </c>
      <c r="CV14" s="1">
        <v>209</v>
      </c>
      <c r="CW14" s="1">
        <v>184</v>
      </c>
      <c r="CX14" s="1">
        <v>176</v>
      </c>
      <c r="CY14" s="1">
        <v>178</v>
      </c>
      <c r="CZ14" s="1">
        <v>212</v>
      </c>
      <c r="DA14" s="1">
        <v>230</v>
      </c>
      <c r="DB14" s="1">
        <v>202</v>
      </c>
      <c r="DC14" s="1">
        <v>217</v>
      </c>
      <c r="DD14" s="1">
        <v>203</v>
      </c>
      <c r="DE14" s="1">
        <v>215</v>
      </c>
      <c r="DF14" s="1">
        <v>246</v>
      </c>
      <c r="DG14" s="1">
        <v>204</v>
      </c>
      <c r="DH14" s="1">
        <v>216</v>
      </c>
      <c r="DI14" s="1">
        <v>264</v>
      </c>
      <c r="DJ14" s="1">
        <v>279</v>
      </c>
      <c r="DK14" s="1">
        <v>289</v>
      </c>
      <c r="DL14" s="1">
        <v>271</v>
      </c>
      <c r="DM14" s="1">
        <v>271</v>
      </c>
      <c r="DN14" s="1">
        <v>310</v>
      </c>
      <c r="DO14" s="1">
        <v>358</v>
      </c>
      <c r="DP14" s="1">
        <v>403</v>
      </c>
      <c r="DQ14" s="1">
        <v>396</v>
      </c>
      <c r="DR14" s="1">
        <v>416</v>
      </c>
      <c r="DS14" s="1">
        <v>436</v>
      </c>
      <c r="DT14" s="1">
        <v>403</v>
      </c>
      <c r="DU14" s="1">
        <v>433</v>
      </c>
      <c r="DV14" s="1">
        <v>386</v>
      </c>
      <c r="DW14" s="1">
        <v>433</v>
      </c>
      <c r="DX14" s="1">
        <v>411</v>
      </c>
      <c r="DY14" s="1">
        <v>393</v>
      </c>
      <c r="DZ14" s="1">
        <v>361</v>
      </c>
      <c r="EA14" s="1">
        <v>372</v>
      </c>
      <c r="EB14" s="1">
        <v>370</v>
      </c>
      <c r="EC14" s="1">
        <v>368</v>
      </c>
      <c r="ED14" s="1">
        <v>349</v>
      </c>
      <c r="EE14" s="1">
        <v>374</v>
      </c>
      <c r="EF14" s="1">
        <v>321</v>
      </c>
      <c r="EG14" s="1">
        <v>348</v>
      </c>
      <c r="EH14" s="1">
        <v>335</v>
      </c>
      <c r="EI14" s="1">
        <v>350</v>
      </c>
      <c r="EJ14" s="1">
        <v>374</v>
      </c>
      <c r="EK14" s="1">
        <v>333</v>
      </c>
      <c r="EL14" s="1">
        <v>352</v>
      </c>
      <c r="EM14" s="1">
        <v>364</v>
      </c>
      <c r="EN14" s="1">
        <v>385</v>
      </c>
      <c r="EO14" s="1">
        <v>369</v>
      </c>
      <c r="EP14" s="1">
        <v>390</v>
      </c>
      <c r="EQ14" s="1">
        <v>388</v>
      </c>
      <c r="ER14" s="1">
        <v>431</v>
      </c>
      <c r="ES14" s="1">
        <v>408</v>
      </c>
      <c r="ET14" s="1">
        <v>389</v>
      </c>
      <c r="EU14" s="1">
        <v>403</v>
      </c>
      <c r="EV14" s="1">
        <v>442</v>
      </c>
      <c r="EW14" s="1">
        <v>437</v>
      </c>
      <c r="EX14" s="1">
        <v>393</v>
      </c>
      <c r="EY14" s="1">
        <v>412</v>
      </c>
      <c r="EZ14" s="1">
        <v>394</v>
      </c>
      <c r="FA14" s="1">
        <v>397</v>
      </c>
      <c r="FB14" s="1">
        <v>450</v>
      </c>
      <c r="FC14" s="1">
        <v>468</v>
      </c>
      <c r="FD14" s="1">
        <v>464</v>
      </c>
      <c r="FE14" s="1">
        <v>431</v>
      </c>
      <c r="FF14" s="1">
        <v>483</v>
      </c>
      <c r="FG14" s="1">
        <v>475</v>
      </c>
      <c r="FH14" s="1">
        <v>464</v>
      </c>
      <c r="FI14" s="1">
        <v>469</v>
      </c>
      <c r="FJ14" s="1">
        <v>412</v>
      </c>
      <c r="FK14" s="1">
        <v>464</v>
      </c>
      <c r="FL14" s="1">
        <v>456</v>
      </c>
      <c r="FM14" s="1">
        <v>467</v>
      </c>
      <c r="FN14" s="1">
        <v>513</v>
      </c>
      <c r="FO14" s="1">
        <v>470</v>
      </c>
      <c r="FP14" s="1">
        <v>429</v>
      </c>
      <c r="FQ14" s="1">
        <v>441</v>
      </c>
      <c r="FR14" s="1">
        <v>461</v>
      </c>
      <c r="FS14" s="1">
        <v>483</v>
      </c>
      <c r="FT14" s="1">
        <v>443</v>
      </c>
      <c r="FU14" s="1">
        <v>482</v>
      </c>
      <c r="FV14" s="1">
        <v>442</v>
      </c>
      <c r="FW14" s="1">
        <v>478</v>
      </c>
      <c r="FX14" s="1">
        <v>503</v>
      </c>
      <c r="FY14" s="1">
        <v>472</v>
      </c>
      <c r="FZ14" s="1">
        <v>502</v>
      </c>
      <c r="GA14" s="1">
        <v>461</v>
      </c>
      <c r="GB14" s="1">
        <v>517</v>
      </c>
      <c r="GC14" s="1">
        <v>509</v>
      </c>
      <c r="GD14" s="1">
        <v>564</v>
      </c>
      <c r="GE14" s="1">
        <v>587</v>
      </c>
      <c r="GF14" s="1">
        <v>634</v>
      </c>
      <c r="GG14" s="1">
        <v>682</v>
      </c>
      <c r="GH14" s="1">
        <v>676</v>
      </c>
      <c r="GI14" s="1">
        <v>740</v>
      </c>
      <c r="GJ14" s="1">
        <v>716</v>
      </c>
      <c r="GK14" s="1">
        <v>737</v>
      </c>
      <c r="GL14" s="1">
        <v>763</v>
      </c>
      <c r="GM14" s="1">
        <v>775</v>
      </c>
      <c r="GN14" s="1">
        <v>749</v>
      </c>
      <c r="GO14" s="1">
        <v>861</v>
      </c>
      <c r="GP14" s="1">
        <v>927</v>
      </c>
      <c r="GQ14" s="1">
        <v>956</v>
      </c>
      <c r="GR14" s="1">
        <v>991</v>
      </c>
      <c r="GS14" s="1">
        <v>1048</v>
      </c>
      <c r="GT14" s="1">
        <v>1117</v>
      </c>
      <c r="GU14" s="1">
        <v>1154</v>
      </c>
      <c r="GV14" s="1">
        <v>1224</v>
      </c>
      <c r="GW14" s="1">
        <v>1227</v>
      </c>
      <c r="GX14" s="1">
        <v>1407</v>
      </c>
      <c r="GY14" s="1">
        <v>1447</v>
      </c>
      <c r="GZ14" s="1">
        <v>1518</v>
      </c>
      <c r="HA14" s="1">
        <v>1622</v>
      </c>
      <c r="HB14" s="1">
        <v>1806</v>
      </c>
      <c r="HC14" s="1">
        <v>1887</v>
      </c>
      <c r="HD14" s="1">
        <v>2048</v>
      </c>
      <c r="HE14" s="1">
        <v>2274</v>
      </c>
      <c r="HF14" s="1">
        <v>2509</v>
      </c>
      <c r="HG14" s="1">
        <v>2679</v>
      </c>
      <c r="HH14" s="1">
        <v>3011</v>
      </c>
      <c r="HI14" s="1">
        <v>3338</v>
      </c>
      <c r="HJ14" s="1">
        <v>3726</v>
      </c>
      <c r="HK14" s="1">
        <v>4048</v>
      </c>
      <c r="HL14" s="1">
        <v>4489</v>
      </c>
      <c r="HM14" s="1">
        <v>4691</v>
      </c>
      <c r="HN14" s="1">
        <v>5242</v>
      </c>
      <c r="HO14" s="1">
        <v>5598</v>
      </c>
      <c r="HP14" s="1">
        <v>6036</v>
      </c>
      <c r="HQ14" s="1">
        <v>6340</v>
      </c>
      <c r="HR14" s="1">
        <v>6802</v>
      </c>
      <c r="HS14" s="1">
        <v>6977</v>
      </c>
      <c r="HT14" s="1">
        <v>7305</v>
      </c>
      <c r="HU14" s="1">
        <v>7524</v>
      </c>
      <c r="HV14" s="1">
        <v>7835</v>
      </c>
      <c r="HW14" s="1">
        <v>7761</v>
      </c>
      <c r="HX14" s="1">
        <v>7901</v>
      </c>
      <c r="HY14" s="1">
        <v>7821</v>
      </c>
      <c r="HZ14" s="1">
        <v>7676</v>
      </c>
      <c r="IA14" s="1">
        <v>7468</v>
      </c>
      <c r="IB14" s="1">
        <v>7291</v>
      </c>
      <c r="IC14" s="1">
        <v>7087</v>
      </c>
      <c r="ID14" s="1">
        <v>6497</v>
      </c>
      <c r="IE14" s="1">
        <v>5806</v>
      </c>
      <c r="IF14" s="1">
        <v>5311</v>
      </c>
      <c r="IG14" s="1">
        <v>4454</v>
      </c>
      <c r="IH14" s="1">
        <v>3852</v>
      </c>
      <c r="II14" s="1">
        <v>3024</v>
      </c>
      <c r="IJ14" s="1">
        <v>2282</v>
      </c>
      <c r="IK14" s="1">
        <v>1746</v>
      </c>
      <c r="IL14" s="1">
        <v>1265</v>
      </c>
      <c r="IM14" s="1">
        <v>971</v>
      </c>
      <c r="IN14" s="1">
        <v>631</v>
      </c>
      <c r="IO14" s="1">
        <v>351</v>
      </c>
      <c r="IP14" s="1">
        <v>167</v>
      </c>
      <c r="IQ14" s="1">
        <v>89</v>
      </c>
      <c r="IR14" s="1">
        <v>30</v>
      </c>
      <c r="IS14">
        <f t="shared" si="1"/>
        <v>249034</v>
      </c>
      <c r="IT14">
        <f t="shared" si="0"/>
        <v>1992.2639999999999</v>
      </c>
      <c r="IU14">
        <f t="shared" si="2"/>
        <v>7.9999678758723696E-3</v>
      </c>
    </row>
    <row r="15" spans="1:255" x14ac:dyDescent="0.45">
      <c r="GJ15">
        <f>GJ2/$IS$2</f>
        <v>1.9695839957231892E-3</v>
      </c>
      <c r="GK15">
        <f t="shared" ref="GK15:IR15" si="3">GK2/$IS$2</f>
        <v>2.0680631955093485E-3</v>
      </c>
      <c r="GL15">
        <f t="shared" si="3"/>
        <v>2.1260955810976211E-3</v>
      </c>
      <c r="GM15">
        <f t="shared" si="3"/>
        <v>2.1911621952420478E-3</v>
      </c>
      <c r="GN15">
        <f t="shared" si="3"/>
        <v>2.3001927378624386E-3</v>
      </c>
      <c r="GO15">
        <f t="shared" si="3"/>
        <v>2.2913999521672456E-3</v>
      </c>
      <c r="GP15">
        <f t="shared" si="3"/>
        <v>2.6132159086113024E-3</v>
      </c>
      <c r="GQ15">
        <f t="shared" si="3"/>
        <v>2.6167330228893796E-3</v>
      </c>
      <c r="GR15">
        <f t="shared" si="3"/>
        <v>2.6096987943332256E-3</v>
      </c>
      <c r="GS15">
        <f t="shared" si="3"/>
        <v>2.7767617225418887E-3</v>
      </c>
      <c r="GT15">
        <f t="shared" si="3"/>
        <v>2.899860722274588E-3</v>
      </c>
      <c r="GU15">
        <f t="shared" si="3"/>
        <v>3.2269523501357606E-3</v>
      </c>
      <c r="GV15">
        <f t="shared" si="3"/>
        <v>3.5645953208311644E-3</v>
      </c>
      <c r="GW15">
        <f t="shared" si="3"/>
        <v>3.6577988492002083E-3</v>
      </c>
      <c r="GX15">
        <f t="shared" si="3"/>
        <v>4.1150237053502346E-3</v>
      </c>
      <c r="GY15">
        <f t="shared" si="3"/>
        <v>4.4597009046017924E-3</v>
      </c>
      <c r="GZ15">
        <f t="shared" si="3"/>
        <v>4.8078952181314274E-3</v>
      </c>
      <c r="HA15">
        <f t="shared" si="3"/>
        <v>5.3987704168483846E-3</v>
      </c>
      <c r="HB15">
        <f t="shared" si="3"/>
        <v>5.815548458800523E-3</v>
      </c>
      <c r="HC15">
        <f t="shared" si="3"/>
        <v>6.5383154429453725E-3</v>
      </c>
      <c r="HD15">
        <f t="shared" si="3"/>
        <v>7.4035255553523442E-3</v>
      </c>
      <c r="HE15">
        <f t="shared" si="3"/>
        <v>8.3179752676523968E-3</v>
      </c>
      <c r="HF15">
        <f t="shared" si="3"/>
        <v>9.063603494604746E-3</v>
      </c>
      <c r="HG15">
        <f t="shared" si="3"/>
        <v>1.0148633249391539E-2</v>
      </c>
      <c r="HH15">
        <f t="shared" si="3"/>
        <v>1.1599442889098352E-2</v>
      </c>
      <c r="HI15">
        <f t="shared" si="3"/>
        <v>1.2800537415061691E-2</v>
      </c>
      <c r="HJ15">
        <f t="shared" si="3"/>
        <v>1.4043837312361954E-2</v>
      </c>
      <c r="HK15">
        <f t="shared" si="3"/>
        <v>1.5617745951801466E-2</v>
      </c>
      <c r="HL15">
        <f t="shared" si="3"/>
        <v>1.6941939477497503E-2</v>
      </c>
      <c r="HM15">
        <f t="shared" si="3"/>
        <v>1.8413851802872781E-2</v>
      </c>
      <c r="HN15">
        <f t="shared" si="3"/>
        <v>1.9738045328568817E-2</v>
      </c>
      <c r="HO15">
        <f t="shared" si="3"/>
        <v>2.1809625638356242E-2</v>
      </c>
      <c r="HP15">
        <f t="shared" si="3"/>
        <v>2.3388809949212871E-2</v>
      </c>
      <c r="HQ15">
        <f t="shared" si="3"/>
        <v>2.4969752817208538E-2</v>
      </c>
      <c r="HR15">
        <f t="shared" si="3"/>
        <v>2.6431113799749582E-2</v>
      </c>
      <c r="HS15">
        <f t="shared" si="3"/>
        <v>2.7635725439990995E-2</v>
      </c>
      <c r="HT15">
        <f t="shared" si="3"/>
        <v>2.8917713594350108E-2</v>
      </c>
      <c r="HU15">
        <f t="shared" si="3"/>
        <v>2.9964055092078053E-2</v>
      </c>
      <c r="HV15">
        <f t="shared" si="3"/>
        <v>3.1550273631490836E-2</v>
      </c>
      <c r="HW15">
        <f t="shared" si="3"/>
        <v>3.2164010073015295E-2</v>
      </c>
      <c r="HX15">
        <f t="shared" si="3"/>
        <v>3.3055598542507843E-2</v>
      </c>
      <c r="HY15">
        <f t="shared" si="3"/>
        <v>3.3419619870288825E-2</v>
      </c>
      <c r="HZ15">
        <f t="shared" si="3"/>
        <v>3.4478271267990038E-2</v>
      </c>
      <c r="IA15">
        <f t="shared" si="3"/>
        <v>3.4629507181947357E-2</v>
      </c>
      <c r="IB15">
        <f t="shared" si="3"/>
        <v>3.4647092753337744E-2</v>
      </c>
      <c r="IC15">
        <f t="shared" si="3"/>
        <v>3.4140628297294633E-2</v>
      </c>
      <c r="ID15">
        <f t="shared" si="3"/>
        <v>3.4093147254540594E-2</v>
      </c>
      <c r="IE15">
        <f t="shared" si="3"/>
        <v>3.3321140670502666E-2</v>
      </c>
      <c r="IF15">
        <f t="shared" si="3"/>
        <v>3.1562583531464107E-2</v>
      </c>
      <c r="IG15">
        <f t="shared" si="3"/>
        <v>3.0002743349136902E-2</v>
      </c>
      <c r="IH15">
        <f t="shared" si="3"/>
        <v>2.748624808317272E-2</v>
      </c>
      <c r="II15">
        <f t="shared" si="3"/>
        <v>2.3972650919373673E-2</v>
      </c>
      <c r="IJ15">
        <f t="shared" si="3"/>
        <v>1.9333577186589946E-2</v>
      </c>
      <c r="IK15">
        <f t="shared" si="3"/>
        <v>1.3820500555704055E-2</v>
      </c>
      <c r="IL15">
        <f t="shared" si="3"/>
        <v>8.0559502539356512E-3</v>
      </c>
      <c r="IM15">
        <f>IM2/$IS$2</f>
        <v>4.0481985340667685E-3</v>
      </c>
      <c r="IN15">
        <f t="shared" si="3"/>
        <v>1.6231482393325924E-3</v>
      </c>
      <c r="IO15">
        <f t="shared" si="3"/>
        <v>6.2780489863676649E-4</v>
      </c>
      <c r="IP15">
        <f t="shared" si="3"/>
        <v>1.7937282818193329E-4</v>
      </c>
      <c r="IQ15">
        <f t="shared" si="3"/>
        <v>4.9239599893079724E-5</v>
      </c>
      <c r="IR15">
        <f t="shared" si="3"/>
        <v>1.7585571390385617E-5</v>
      </c>
    </row>
    <row r="16" spans="1:255" x14ac:dyDescent="0.45">
      <c r="GJ16">
        <f t="shared" ref="GJ16:IR16" si="4">GJ3/$IS$2</f>
        <v>6.0318509869022668E-4</v>
      </c>
      <c r="GK16">
        <f t="shared" si="4"/>
        <v>5.8384097016080246E-4</v>
      </c>
      <c r="GL16">
        <f t="shared" si="4"/>
        <v>5.7856529874368676E-4</v>
      </c>
      <c r="GM16">
        <f t="shared" si="4"/>
        <v>5.8735808443887956E-4</v>
      </c>
      <c r="GN16">
        <f t="shared" si="4"/>
        <v>7.0869852703254034E-4</v>
      </c>
      <c r="GO16">
        <f t="shared" si="4"/>
        <v>6.6297604141753771E-4</v>
      </c>
      <c r="GP16">
        <f t="shared" si="4"/>
        <v>6.8232016994696193E-4</v>
      </c>
      <c r="GQ16">
        <f t="shared" si="4"/>
        <v>7.3859399839619586E-4</v>
      </c>
      <c r="GR16">
        <f t="shared" si="4"/>
        <v>7.8079936973312139E-4</v>
      </c>
      <c r="GS16">
        <f t="shared" si="4"/>
        <v>8.5817588385081803E-4</v>
      </c>
      <c r="GT16">
        <f t="shared" si="4"/>
        <v>8.8982991235351215E-4</v>
      </c>
      <c r="GU16">
        <f t="shared" si="4"/>
        <v>1.0481000548669826E-3</v>
      </c>
      <c r="GV16">
        <f t="shared" si="4"/>
        <v>1.0692027405354455E-3</v>
      </c>
      <c r="GW16">
        <f t="shared" si="4"/>
        <v>1.1659233831825663E-3</v>
      </c>
      <c r="GX16">
        <f t="shared" si="4"/>
        <v>1.2327485544660318E-3</v>
      </c>
      <c r="GY16">
        <f t="shared" si="4"/>
        <v>1.5246690395464329E-3</v>
      </c>
      <c r="GZ16">
        <f t="shared" si="4"/>
        <v>1.5879770965518212E-3</v>
      </c>
      <c r="HA16">
        <f t="shared" si="4"/>
        <v>1.8165895246268341E-3</v>
      </c>
      <c r="HB16">
        <f t="shared" si="4"/>
        <v>2.0135479241991531E-3</v>
      </c>
      <c r="HC16">
        <f t="shared" si="4"/>
        <v>2.2122648809105106E-3</v>
      </c>
      <c r="HD16">
        <f t="shared" si="4"/>
        <v>2.257987366525513E-3</v>
      </c>
      <c r="HE16">
        <f t="shared" si="4"/>
        <v>2.5850789943866856E-3</v>
      </c>
      <c r="HF16">
        <f t="shared" si="4"/>
        <v>2.7802788368199659E-3</v>
      </c>
      <c r="HG16">
        <f t="shared" si="4"/>
        <v>2.9350318650553592E-3</v>
      </c>
      <c r="HH16">
        <f t="shared" si="4"/>
        <v>3.1337488217667167E-3</v>
      </c>
      <c r="HI16">
        <f t="shared" si="4"/>
        <v>3.3043288642534575E-3</v>
      </c>
      <c r="HJ16">
        <f t="shared" si="4"/>
        <v>3.7000042205371335E-3</v>
      </c>
      <c r="HK16">
        <f t="shared" si="4"/>
        <v>3.9796148056442651E-3</v>
      </c>
      <c r="HL16">
        <f t="shared" si="4"/>
        <v>4.2645010621685121E-3</v>
      </c>
      <c r="HM16">
        <f t="shared" si="4"/>
        <v>4.6496250756179573E-3</v>
      </c>
      <c r="HN16">
        <f t="shared" si="4"/>
        <v>4.818446560965659E-3</v>
      </c>
      <c r="HO16">
        <f t="shared" si="4"/>
        <v>5.2405002743349137E-3</v>
      </c>
      <c r="HP16">
        <f t="shared" si="4"/>
        <v>5.516593745163968E-3</v>
      </c>
      <c r="HQ16">
        <f t="shared" si="4"/>
        <v>6.0424023297364982E-3</v>
      </c>
      <c r="HR16">
        <f t="shared" si="4"/>
        <v>6.6737243426513411E-3</v>
      </c>
      <c r="HS16">
        <f t="shared" si="4"/>
        <v>6.9216808992557787E-3</v>
      </c>
      <c r="HT16">
        <f t="shared" si="4"/>
        <v>7.0465384561275166E-3</v>
      </c>
      <c r="HU16">
        <f t="shared" si="4"/>
        <v>7.6725847976252442E-3</v>
      </c>
      <c r="HV16">
        <f t="shared" si="4"/>
        <v>7.5846569406733165E-3</v>
      </c>
      <c r="HW16">
        <f t="shared" si="4"/>
        <v>8.1720150251121965E-3</v>
      </c>
      <c r="HX16">
        <f t="shared" si="4"/>
        <v>8.2177375107271994E-3</v>
      </c>
      <c r="HY16">
        <f t="shared" si="4"/>
        <v>8.2564257677860461E-3</v>
      </c>
      <c r="HZ16">
        <f t="shared" si="4"/>
        <v>8.3549049675722062E-3</v>
      </c>
      <c r="IA16">
        <f t="shared" si="4"/>
        <v>8.2933554677058572E-3</v>
      </c>
      <c r="IB16">
        <f t="shared" si="4"/>
        <v>7.9873665255131478E-3</v>
      </c>
      <c r="IC16">
        <f t="shared" si="4"/>
        <v>7.9785737398179544E-3</v>
      </c>
      <c r="ID16">
        <f t="shared" si="4"/>
        <v>7.718307283240247E-3</v>
      </c>
      <c r="IE16">
        <f t="shared" si="4"/>
        <v>7.4826606266090801E-3</v>
      </c>
      <c r="IF16">
        <f t="shared" si="4"/>
        <v>7.1942572558067559E-3</v>
      </c>
      <c r="IG16">
        <f t="shared" si="4"/>
        <v>6.671965785512303E-3</v>
      </c>
      <c r="IH16">
        <f t="shared" si="4"/>
        <v>6.2340850578917013E-3</v>
      </c>
      <c r="II16">
        <f t="shared" si="4"/>
        <v>5.3688749454847287E-3</v>
      </c>
      <c r="IJ16">
        <f t="shared" si="4"/>
        <v>4.1906416623288924E-3</v>
      </c>
      <c r="IK16">
        <f t="shared" si="4"/>
        <v>3.0159254934511333E-3</v>
      </c>
      <c r="IL16">
        <f t="shared" si="4"/>
        <v>2.0328920527285773E-3</v>
      </c>
      <c r="IM16">
        <f t="shared" si="4"/>
        <v>1.3048493971666128E-3</v>
      </c>
      <c r="IN16">
        <f t="shared" si="4"/>
        <v>9.0741548374389776E-4</v>
      </c>
      <c r="IO16">
        <f t="shared" si="4"/>
        <v>5.8559952729984107E-4</v>
      </c>
      <c r="IP16">
        <f t="shared" si="4"/>
        <v>4.1677804195213911E-4</v>
      </c>
      <c r="IQ16">
        <f t="shared" si="4"/>
        <v>2.3740521377020582E-4</v>
      </c>
      <c r="IR16">
        <f t="shared" si="4"/>
        <v>2.7433491369001562E-4</v>
      </c>
    </row>
    <row r="17" spans="192:252" x14ac:dyDescent="0.45">
      <c r="GJ17">
        <f t="shared" ref="GJ17:IR17" si="5">GJ4/$IS$2</f>
        <v>3.225193792996722E-3</v>
      </c>
      <c r="GK17">
        <f t="shared" si="5"/>
        <v>3.2902604071411486E-3</v>
      </c>
      <c r="GL17">
        <f t="shared" si="5"/>
        <v>3.4239107497080795E-3</v>
      </c>
      <c r="GM17">
        <f t="shared" si="5"/>
        <v>3.6366961635317455E-3</v>
      </c>
      <c r="GN17">
        <f t="shared" si="5"/>
        <v>3.7035213348152107E-3</v>
      </c>
      <c r="GO17">
        <f t="shared" si="5"/>
        <v>3.6243862635584757E-3</v>
      </c>
      <c r="GP17">
        <f t="shared" si="5"/>
        <v>3.9567535628367637E-3</v>
      </c>
      <c r="GQ17">
        <f t="shared" si="5"/>
        <v>4.0077517198688819E-3</v>
      </c>
      <c r="GR17">
        <f t="shared" si="5"/>
        <v>4.1414020624358124E-3</v>
      </c>
      <c r="GS17">
        <f t="shared" si="5"/>
        <v>4.2275713622487018E-3</v>
      </c>
      <c r="GT17">
        <f t="shared" si="5"/>
        <v>4.1431606195748514E-3</v>
      </c>
      <c r="GU17">
        <f t="shared" si="5"/>
        <v>4.3295676763129391E-3</v>
      </c>
      <c r="GV17">
        <f t="shared" si="5"/>
        <v>4.5669728900831442E-3</v>
      </c>
      <c r="GW17">
        <f t="shared" si="5"/>
        <v>4.9450626749764351E-3</v>
      </c>
      <c r="GX17">
        <f t="shared" si="5"/>
        <v>4.9960608320085533E-3</v>
      </c>
      <c r="GY17">
        <f t="shared" si="5"/>
        <v>5.2914984313670319E-3</v>
      </c>
      <c r="GZ17">
        <f t="shared" si="5"/>
        <v>5.6572783162870529E-3</v>
      </c>
      <c r="HA17">
        <f t="shared" si="5"/>
        <v>5.7434476160999424E-3</v>
      </c>
      <c r="HB17">
        <f t="shared" si="5"/>
        <v>6.0336095440413047E-3</v>
      </c>
      <c r="HC17">
        <f t="shared" si="5"/>
        <v>6.1883625722766985E-3</v>
      </c>
      <c r="HD17">
        <f t="shared" si="5"/>
        <v>6.5928307142555679E-3</v>
      </c>
      <c r="HE17">
        <f t="shared" si="5"/>
        <v>6.5312812143892181E-3</v>
      </c>
      <c r="HF17">
        <f t="shared" si="5"/>
        <v>7.0940194988815576E-3</v>
      </c>
      <c r="HG17">
        <f t="shared" si="5"/>
        <v>7.5846569406733165E-3</v>
      </c>
      <c r="HH17">
        <f t="shared" si="5"/>
        <v>8.0911213967164216E-3</v>
      </c>
      <c r="HI17">
        <f t="shared" si="5"/>
        <v>8.3935932246310546E-3</v>
      </c>
      <c r="HJ17">
        <f t="shared" si="5"/>
        <v>9.3484897511289938E-3</v>
      </c>
      <c r="HK17">
        <f t="shared" si="5"/>
        <v>1.0113462106610767E-2</v>
      </c>
      <c r="HL17">
        <f t="shared" si="5"/>
        <v>1.1279385489793334E-2</v>
      </c>
      <c r="HM17">
        <f t="shared" si="5"/>
        <v>1.245761877294917E-2</v>
      </c>
      <c r="HN17">
        <f t="shared" si="5"/>
        <v>1.3929531098324446E-2</v>
      </c>
      <c r="HO17">
        <f t="shared" si="5"/>
        <v>1.568632968022397E-2</v>
      </c>
      <c r="HP17">
        <f t="shared" si="5"/>
        <v>1.7492367862016571E-2</v>
      </c>
      <c r="HQ17">
        <f t="shared" si="5"/>
        <v>1.9250925001055134E-2</v>
      </c>
      <c r="HR17">
        <f t="shared" si="5"/>
        <v>2.1092134325628509E-2</v>
      </c>
      <c r="HS17">
        <f t="shared" si="5"/>
        <v>2.3490806263277108E-2</v>
      </c>
      <c r="HT17">
        <f t="shared" si="5"/>
        <v>2.55289739874228E-2</v>
      </c>
      <c r="HU17">
        <f t="shared" si="5"/>
        <v>2.7336770726354442E-2</v>
      </c>
      <c r="HV17">
        <f t="shared" si="5"/>
        <v>2.8502694109537006E-2</v>
      </c>
      <c r="HW17">
        <f t="shared" si="5"/>
        <v>2.9754786792532462E-2</v>
      </c>
      <c r="HX17">
        <f t="shared" si="5"/>
        <v>3.0850367890153486E-2</v>
      </c>
      <c r="HY17">
        <f t="shared" si="5"/>
        <v>3.1392003488977367E-2</v>
      </c>
      <c r="HZ17">
        <f t="shared" si="5"/>
        <v>3.1940673316357394E-2</v>
      </c>
      <c r="IA17">
        <f t="shared" si="5"/>
        <v>3.2573753886411275E-2</v>
      </c>
      <c r="IB17">
        <f t="shared" si="5"/>
        <v>3.2563202543577044E-2</v>
      </c>
      <c r="IC17">
        <f t="shared" si="5"/>
        <v>3.2728506914646668E-2</v>
      </c>
      <c r="ID17">
        <f t="shared" si="5"/>
        <v>3.3159353413711116E-2</v>
      </c>
      <c r="IE17">
        <f t="shared" si="5"/>
        <v>3.3437205441679212E-2</v>
      </c>
      <c r="IF17">
        <f t="shared" si="5"/>
        <v>3.3412585641732669E-2</v>
      </c>
      <c r="IG17">
        <f t="shared" si="5"/>
        <v>3.3372138827534786E-2</v>
      </c>
      <c r="IH17">
        <f t="shared" si="5"/>
        <v>3.2960636456999759E-2</v>
      </c>
      <c r="II17">
        <f t="shared" si="5"/>
        <v>3.1121185689565425E-2</v>
      </c>
      <c r="IJ17">
        <f t="shared" si="5"/>
        <v>2.88034073803126E-2</v>
      </c>
      <c r="IK17">
        <f t="shared" si="5"/>
        <v>2.5986198843572825E-2</v>
      </c>
      <c r="IL17">
        <f t="shared" si="5"/>
        <v>2.1155442382633897E-2</v>
      </c>
      <c r="IM17">
        <f t="shared" si="5"/>
        <v>1.6597262278245945E-2</v>
      </c>
      <c r="IN17">
        <f t="shared" si="5"/>
        <v>1.1722541888831052E-2</v>
      </c>
      <c r="IO17">
        <f t="shared" si="5"/>
        <v>7.2083257129190639E-3</v>
      </c>
      <c r="IP17">
        <f t="shared" si="5"/>
        <v>4.2732938478637046E-3</v>
      </c>
      <c r="IQ17">
        <f t="shared" si="5"/>
        <v>1.8957245958835694E-3</v>
      </c>
      <c r="IR17">
        <f t="shared" si="5"/>
        <v>1.1764747260167977E-3</v>
      </c>
    </row>
    <row r="18" spans="192:252" x14ac:dyDescent="0.45">
      <c r="GJ18">
        <f t="shared" ref="GJ18:IR18" si="6">GJ5/$IS$2</f>
        <v>7.2100842700581025E-4</v>
      </c>
      <c r="GK18">
        <f t="shared" si="6"/>
        <v>6.9638862705927044E-4</v>
      </c>
      <c r="GL18">
        <f t="shared" si="6"/>
        <v>7.0342285561542464E-4</v>
      </c>
      <c r="GM18">
        <f t="shared" si="6"/>
        <v>7.6321379834273578E-4</v>
      </c>
      <c r="GN18">
        <f t="shared" si="6"/>
        <v>8.019020554015841E-4</v>
      </c>
      <c r="GO18">
        <f t="shared" si="6"/>
        <v>8.5993444098985663E-4</v>
      </c>
      <c r="GP18">
        <f t="shared" si="6"/>
        <v>8.9334702663158936E-4</v>
      </c>
      <c r="GQ18">
        <f t="shared" si="6"/>
        <v>9.3555239796851478E-4</v>
      </c>
      <c r="GR18">
        <f t="shared" si="6"/>
        <v>9.654478693321703E-4</v>
      </c>
      <c r="GS18">
        <f t="shared" si="6"/>
        <v>9.4610374080274619E-4</v>
      </c>
      <c r="GT18">
        <f t="shared" si="6"/>
        <v>1.0639270691183299E-3</v>
      </c>
      <c r="GU18">
        <f t="shared" si="6"/>
        <v>1.1114081118723709E-3</v>
      </c>
      <c r="GV18">
        <f t="shared" si="6"/>
        <v>1.2204386544927618E-3</v>
      </c>
      <c r="GW18">
        <f t="shared" si="6"/>
        <v>1.239782783022186E-3</v>
      </c>
      <c r="GX18">
        <f t="shared" si="6"/>
        <v>1.2591269115516102E-3</v>
      </c>
      <c r="GY18">
        <f t="shared" si="6"/>
        <v>1.3329863113912296E-3</v>
      </c>
      <c r="GZ18">
        <f t="shared" si="6"/>
        <v>1.4543267539848905E-3</v>
      </c>
      <c r="HA18">
        <f t="shared" si="6"/>
        <v>1.5176348109902787E-3</v>
      </c>
      <c r="HB18">
        <f t="shared" si="6"/>
        <v>1.7409715676481761E-3</v>
      </c>
      <c r="HC18">
        <f t="shared" si="6"/>
        <v>1.8798975816322224E-3</v>
      </c>
      <c r="HD18">
        <f t="shared" si="6"/>
        <v>2.0082722527820372E-3</v>
      </c>
      <c r="HE18">
        <f t="shared" si="6"/>
        <v>2.0786145383435797E-3</v>
      </c>
      <c r="HF18">
        <f t="shared" si="6"/>
        <v>2.2544702522474362E-3</v>
      </c>
      <c r="HG18">
        <f t="shared" si="6"/>
        <v>2.4848412374614878E-3</v>
      </c>
      <c r="HH18">
        <f t="shared" si="6"/>
        <v>2.6360771514188038E-3</v>
      </c>
      <c r="HI18">
        <f t="shared" si="6"/>
        <v>3.0651650933442129E-3</v>
      </c>
      <c r="HJ18">
        <f t="shared" si="6"/>
        <v>3.1601271788522954E-3</v>
      </c>
      <c r="HK18">
        <f t="shared" si="6"/>
        <v>3.5698709922482802E-3</v>
      </c>
      <c r="HL18">
        <f t="shared" si="6"/>
        <v>3.7738636203767531E-3</v>
      </c>
      <c r="HM18">
        <f t="shared" si="6"/>
        <v>4.2504326050562032E-3</v>
      </c>
      <c r="HN18">
        <f t="shared" si="6"/>
        <v>4.9345113321422043E-3</v>
      </c>
      <c r="HO18">
        <f t="shared" si="6"/>
        <v>5.3389794741210729E-3</v>
      </c>
      <c r="HP18">
        <f t="shared" si="6"/>
        <v>5.6783810019555153E-3</v>
      </c>
      <c r="HQ18">
        <f t="shared" si="6"/>
        <v>6.3818038575709406E-3</v>
      </c>
      <c r="HR18">
        <f t="shared" si="6"/>
        <v>6.8724412993626987E-3</v>
      </c>
      <c r="HS18">
        <f t="shared" si="6"/>
        <v>7.5617956978658151E-3</v>
      </c>
      <c r="HT18">
        <f t="shared" si="6"/>
        <v>7.8097522544702518E-3</v>
      </c>
      <c r="HU18">
        <f t="shared" si="6"/>
        <v>8.3724905389625914E-3</v>
      </c>
      <c r="HV18">
        <f t="shared" si="6"/>
        <v>9.1128430944978269E-3</v>
      </c>
      <c r="HW18">
        <f t="shared" si="6"/>
        <v>9.7019597360757451E-3</v>
      </c>
      <c r="HX18">
        <f t="shared" si="6"/>
        <v>1.0386038463161745E-2</v>
      </c>
      <c r="HY18">
        <f t="shared" si="6"/>
        <v>1.1020877590354666E-2</v>
      </c>
      <c r="HZ18">
        <f t="shared" si="6"/>
        <v>1.172605900310913E-2</v>
      </c>
      <c r="IA18">
        <f t="shared" si="6"/>
        <v>1.2487514244312827E-2</v>
      </c>
      <c r="IB18">
        <f t="shared" si="6"/>
        <v>1.3171592971398827E-2</v>
      </c>
      <c r="IC18">
        <f t="shared" si="6"/>
        <v>1.4135282283591958E-2</v>
      </c>
      <c r="ID18">
        <f t="shared" si="6"/>
        <v>1.4566128782656406E-2</v>
      </c>
      <c r="IE18">
        <f t="shared" si="6"/>
        <v>1.4738467382282185E-2</v>
      </c>
      <c r="IF18">
        <f t="shared" si="6"/>
        <v>1.4603058482576215E-2</v>
      </c>
      <c r="IG18">
        <f t="shared" si="6"/>
        <v>1.4110662483645418E-2</v>
      </c>
      <c r="IH18">
        <f t="shared" si="6"/>
        <v>1.3451203556505958E-2</v>
      </c>
      <c r="II18">
        <f t="shared" si="6"/>
        <v>1.2049633516692224E-2</v>
      </c>
      <c r="IJ18">
        <f t="shared" si="6"/>
        <v>1.0277007920541354E-2</v>
      </c>
      <c r="IK18">
        <f t="shared" si="6"/>
        <v>8.2282888535614301E-3</v>
      </c>
      <c r="IL18">
        <f t="shared" si="6"/>
        <v>6.3114615720093982E-3</v>
      </c>
      <c r="IM18">
        <f t="shared" si="6"/>
        <v>4.6724863184254579E-3</v>
      </c>
      <c r="IN18">
        <f t="shared" si="6"/>
        <v>2.8752409223280484E-3</v>
      </c>
      <c r="IO18">
        <f t="shared" si="6"/>
        <v>1.6741463963647106E-3</v>
      </c>
      <c r="IP18">
        <f t="shared" si="6"/>
        <v>8.3531464104331682E-4</v>
      </c>
      <c r="IQ18">
        <f t="shared" si="6"/>
        <v>3.8864112772752214E-4</v>
      </c>
      <c r="IR18">
        <f t="shared" si="6"/>
        <v>1.6178725679154768E-4</v>
      </c>
    </row>
    <row r="19" spans="192:252" x14ac:dyDescent="0.45">
      <c r="GJ19">
        <f t="shared" ref="GJ19:IR19" si="7">GJ6/$IS$2</f>
        <v>1.2292314401879546E-3</v>
      </c>
      <c r="GK19">
        <f t="shared" si="7"/>
        <v>1.1676819403216049E-3</v>
      </c>
      <c r="GL19">
        <f t="shared" si="7"/>
        <v>1.2098873116585303E-3</v>
      </c>
      <c r="GM19">
        <f t="shared" si="7"/>
        <v>1.3628817827548852E-3</v>
      </c>
      <c r="GN19">
        <f t="shared" si="7"/>
        <v>1.3892601398404637E-3</v>
      </c>
      <c r="GO19">
        <f t="shared" si="7"/>
        <v>1.4472925254287363E-3</v>
      </c>
      <c r="GP19">
        <f t="shared" si="7"/>
        <v>1.4560853111239291E-3</v>
      </c>
      <c r="GQ19">
        <f t="shared" si="7"/>
        <v>1.536978939519703E-3</v>
      </c>
      <c r="GR19">
        <f t="shared" si="7"/>
        <v>1.7392130105091375E-3</v>
      </c>
      <c r="GS19">
        <f t="shared" si="7"/>
        <v>1.6495265964181708E-3</v>
      </c>
      <c r="GT19">
        <f t="shared" si="7"/>
        <v>1.7356958962310603E-3</v>
      </c>
      <c r="GU19">
        <f t="shared" si="7"/>
        <v>1.853519224546644E-3</v>
      </c>
      <c r="GV19">
        <f t="shared" si="7"/>
        <v>1.8324165388781811E-3</v>
      </c>
      <c r="GW19">
        <f t="shared" si="7"/>
        <v>2.0821316526216569E-3</v>
      </c>
      <c r="GX19">
        <f t="shared" si="7"/>
        <v>2.1155442382633895E-3</v>
      </c>
      <c r="GY19">
        <f t="shared" si="7"/>
        <v>2.1278541382366597E-3</v>
      </c>
      <c r="GZ19">
        <f t="shared" si="7"/>
        <v>2.2790900521939758E-3</v>
      </c>
      <c r="HA19">
        <f t="shared" si="7"/>
        <v>2.2404017951351274E-3</v>
      </c>
      <c r="HB19">
        <f t="shared" si="7"/>
        <v>2.4320845232903309E-3</v>
      </c>
      <c r="HC19">
        <f t="shared" si="7"/>
        <v>2.6132159086113024E-3</v>
      </c>
      <c r="HD19">
        <f t="shared" si="7"/>
        <v>2.7662103797076575E-3</v>
      </c>
      <c r="HE19">
        <f t="shared" si="7"/>
        <v>3.0352696219805575E-3</v>
      </c>
      <c r="HF19">
        <f t="shared" si="7"/>
        <v>3.265640607194609E-3</v>
      </c>
      <c r="HG19">
        <f t="shared" si="7"/>
        <v>3.5593196494140486E-3</v>
      </c>
      <c r="HH19">
        <f t="shared" si="7"/>
        <v>3.8793770487190668E-3</v>
      </c>
      <c r="HI19">
        <f t="shared" si="7"/>
        <v>4.2908794192540907E-3</v>
      </c>
      <c r="HJ19">
        <f t="shared" si="7"/>
        <v>4.4104613047087123E-3</v>
      </c>
      <c r="HK19">
        <f t="shared" si="7"/>
        <v>5.1156427174631758E-3</v>
      </c>
      <c r="HL19">
        <f t="shared" si="7"/>
        <v>5.6344170734795515E-3</v>
      </c>
      <c r="HM19">
        <f t="shared" si="7"/>
        <v>6.0564707868488062E-3</v>
      </c>
      <c r="HN19">
        <f t="shared" si="7"/>
        <v>6.5400740000844107E-3</v>
      </c>
      <c r="HO19">
        <f t="shared" si="7"/>
        <v>7.2012914843629103E-3</v>
      </c>
      <c r="HP19">
        <f t="shared" si="7"/>
        <v>7.8009594687750592E-3</v>
      </c>
      <c r="HQ19">
        <f t="shared" si="7"/>
        <v>8.2194960678662367E-3</v>
      </c>
      <c r="HR19">
        <f t="shared" si="7"/>
        <v>8.5694489385349116E-3</v>
      </c>
      <c r="HS19">
        <f t="shared" si="7"/>
        <v>8.9194018092035848E-3</v>
      </c>
      <c r="HT19">
        <f t="shared" si="7"/>
        <v>9.6421687933484334E-3</v>
      </c>
      <c r="HU19">
        <f t="shared" si="7"/>
        <v>1.0169735935060003E-2</v>
      </c>
      <c r="HV19">
        <f t="shared" si="7"/>
        <v>1.0646304919739452E-2</v>
      </c>
      <c r="HW19">
        <f t="shared" si="7"/>
        <v>1.1233663004178331E-2</v>
      </c>
      <c r="HX19">
        <f t="shared" si="7"/>
        <v>1.2032047945301839E-2</v>
      </c>
      <c r="HY19">
        <f t="shared" si="7"/>
        <v>1.2884948157735542E-2</v>
      </c>
      <c r="HZ19">
        <f t="shared" si="7"/>
        <v>1.3922496869768293E-2</v>
      </c>
      <c r="IA19">
        <f t="shared" si="7"/>
        <v>1.3813466327147902E-2</v>
      </c>
      <c r="IB19">
        <f t="shared" si="7"/>
        <v>1.5116557167175476E-2</v>
      </c>
      <c r="IC19">
        <f t="shared" si="7"/>
        <v>1.5496405509207806E-2</v>
      </c>
      <c r="ID19">
        <f t="shared" si="7"/>
        <v>1.6342271493085352E-2</v>
      </c>
      <c r="IE19">
        <f t="shared" si="7"/>
        <v>1.6759049535037492E-2</v>
      </c>
      <c r="IF19">
        <f t="shared" si="7"/>
        <v>1.6915561120411926E-2</v>
      </c>
      <c r="IG19">
        <f t="shared" si="7"/>
        <v>1.7174069019850594E-2</v>
      </c>
      <c r="IH19">
        <f t="shared" si="7"/>
        <v>1.7334097719503103E-2</v>
      </c>
      <c r="II19">
        <f t="shared" si="7"/>
        <v>1.6581435263994599E-2</v>
      </c>
      <c r="IJ19">
        <f t="shared" si="7"/>
        <v>1.5844599822737442E-2</v>
      </c>
      <c r="IK19">
        <f t="shared" si="7"/>
        <v>1.4559094554100252E-2</v>
      </c>
      <c r="IL19">
        <f t="shared" si="7"/>
        <v>1.3067838100195552E-2</v>
      </c>
      <c r="IM19">
        <f t="shared" si="7"/>
        <v>1.0422968163081555E-2</v>
      </c>
      <c r="IN19">
        <f t="shared" si="7"/>
        <v>7.496729083721388E-3</v>
      </c>
      <c r="IO19">
        <f t="shared" si="7"/>
        <v>4.6408322899227639E-3</v>
      </c>
      <c r="IP19">
        <f t="shared" si="7"/>
        <v>2.558700637301107E-3</v>
      </c>
      <c r="IQ19">
        <f t="shared" si="7"/>
        <v>1.0568928405621755E-3</v>
      </c>
      <c r="IR19">
        <f t="shared" si="7"/>
        <v>5.6273828449233975E-4</v>
      </c>
    </row>
    <row r="20" spans="192:252" x14ac:dyDescent="0.45">
      <c r="GJ20">
        <f t="shared" ref="GJ20:IR20" si="8">GJ7/$IS$2</f>
        <v>1.6583193821133636E-3</v>
      </c>
      <c r="GK20">
        <f t="shared" si="8"/>
        <v>1.7093175391454819E-3</v>
      </c>
      <c r="GL20">
        <f t="shared" si="8"/>
        <v>1.7128346534235591E-3</v>
      </c>
      <c r="GM20">
        <f t="shared" si="8"/>
        <v>1.8341750960172197E-3</v>
      </c>
      <c r="GN20">
        <f t="shared" si="8"/>
        <v>1.9924452385306902E-3</v>
      </c>
      <c r="GO20">
        <f t="shared" si="8"/>
        <v>1.9467227529156878E-3</v>
      </c>
      <c r="GP20">
        <f t="shared" si="8"/>
        <v>2.1049928954291583E-3</v>
      </c>
      <c r="GQ20">
        <f t="shared" si="8"/>
        <v>2.1032343382901197E-3</v>
      </c>
      <c r="GR20">
        <f t="shared" si="8"/>
        <v>2.2456774665522432E-3</v>
      </c>
      <c r="GS20">
        <f t="shared" si="8"/>
        <v>2.3846034805362895E-3</v>
      </c>
      <c r="GT20">
        <f t="shared" si="8"/>
        <v>2.4813241231834106E-3</v>
      </c>
      <c r="GU20">
        <f t="shared" si="8"/>
        <v>2.7398320226220789E-3</v>
      </c>
      <c r="GV20">
        <f t="shared" si="8"/>
        <v>2.6624555085043825E-3</v>
      </c>
      <c r="GW20">
        <f t="shared" si="8"/>
        <v>2.86117246521574E-3</v>
      </c>
      <c r="GX20">
        <f t="shared" si="8"/>
        <v>3.0088912648949789E-3</v>
      </c>
      <c r="GY20">
        <f t="shared" si="8"/>
        <v>3.3271901070609585E-3</v>
      </c>
      <c r="GZ20">
        <f t="shared" si="8"/>
        <v>3.3711540355369227E-3</v>
      </c>
      <c r="HA20">
        <f t="shared" si="8"/>
        <v>3.7510023775692521E-3</v>
      </c>
      <c r="HB20">
        <f t="shared" si="8"/>
        <v>3.8793770487190668E-3</v>
      </c>
      <c r="HC20">
        <f t="shared" si="8"/>
        <v>4.12029937676735E-3</v>
      </c>
      <c r="HD20">
        <f t="shared" si="8"/>
        <v>4.3629802619546713E-3</v>
      </c>
      <c r="HE20">
        <f t="shared" si="8"/>
        <v>5.1156427174631758E-3</v>
      </c>
      <c r="HF20">
        <f t="shared" si="8"/>
        <v>5.3811848454579985E-3</v>
      </c>
      <c r="HG20">
        <f t="shared" si="8"/>
        <v>5.5869360307255105E-3</v>
      </c>
      <c r="HH20">
        <f t="shared" si="8"/>
        <v>6.0617464582659224E-3</v>
      </c>
      <c r="HI20">
        <f t="shared" si="8"/>
        <v>7.0289528847371305E-3</v>
      </c>
      <c r="HJ20">
        <f t="shared" si="8"/>
        <v>7.3560445125983032E-3</v>
      </c>
      <c r="HK20">
        <f t="shared" si="8"/>
        <v>7.9539539398714148E-3</v>
      </c>
      <c r="HL20">
        <f t="shared" si="8"/>
        <v>8.7910271380537697E-3</v>
      </c>
      <c r="HM20">
        <f t="shared" si="8"/>
        <v>9.5630337220916975E-3</v>
      </c>
      <c r="HN20">
        <f t="shared" si="8"/>
        <v>1.0361418663215206E-2</v>
      </c>
      <c r="HO20">
        <f t="shared" si="8"/>
        <v>1.1172113504311982E-2</v>
      </c>
      <c r="HP20">
        <f t="shared" si="8"/>
        <v>1.2065460530943572E-2</v>
      </c>
      <c r="HQ20">
        <f t="shared" si="8"/>
        <v>1.284977701495477E-2</v>
      </c>
      <c r="HR20">
        <f t="shared" si="8"/>
        <v>1.3750158270142513E-2</v>
      </c>
      <c r="HS20">
        <f t="shared" si="8"/>
        <v>1.4223210140543887E-2</v>
      </c>
      <c r="HT20">
        <f t="shared" si="8"/>
        <v>1.5331101138138181E-2</v>
      </c>
      <c r="HU20">
        <f t="shared" si="8"/>
        <v>1.628423910749708E-2</v>
      </c>
      <c r="HV20">
        <f t="shared" si="8"/>
        <v>1.671332704942249E-2</v>
      </c>
      <c r="HW20">
        <f t="shared" si="8"/>
        <v>1.7970695403835061E-2</v>
      </c>
      <c r="HX20">
        <f t="shared" si="8"/>
        <v>1.8315372603086619E-2</v>
      </c>
      <c r="HY20">
        <f t="shared" si="8"/>
        <v>1.8368129317257776E-2</v>
      </c>
      <c r="HZ20">
        <f t="shared" si="8"/>
        <v>1.8904489244664539E-2</v>
      </c>
      <c r="IA20">
        <f t="shared" si="8"/>
        <v>1.813072410348757E-2</v>
      </c>
      <c r="IB20">
        <f t="shared" si="8"/>
        <v>1.7735048747203896E-2</v>
      </c>
      <c r="IC20">
        <f t="shared" si="8"/>
        <v>1.7182861805545787E-2</v>
      </c>
      <c r="ID20">
        <f t="shared" si="8"/>
        <v>1.6447784921427667E-2</v>
      </c>
      <c r="IE20">
        <f t="shared" si="8"/>
        <v>1.4682193553832951E-2</v>
      </c>
      <c r="IF20">
        <f t="shared" si="8"/>
        <v>1.311883625722767E-2</v>
      </c>
      <c r="IG20">
        <f t="shared" si="8"/>
        <v>1.1056048733135437E-2</v>
      </c>
      <c r="IH20">
        <f t="shared" si="8"/>
        <v>9.0600863803266696E-3</v>
      </c>
      <c r="II20">
        <f t="shared" si="8"/>
        <v>7.6356550977054348E-3</v>
      </c>
      <c r="IJ20">
        <f t="shared" si="8"/>
        <v>6.4591803716886366E-3</v>
      </c>
      <c r="IK20">
        <f t="shared" si="8"/>
        <v>5.0611274461529803E-3</v>
      </c>
      <c r="IL20">
        <f t="shared" si="8"/>
        <v>4.0499570912058075E-3</v>
      </c>
      <c r="IM20">
        <f t="shared" si="8"/>
        <v>3.0704407647613287E-3</v>
      </c>
      <c r="IN20">
        <f t="shared" si="8"/>
        <v>2.2368846808570506E-3</v>
      </c>
      <c r="IO20">
        <f t="shared" si="8"/>
        <v>1.3822259112843095E-3</v>
      </c>
      <c r="IP20">
        <f t="shared" si="8"/>
        <v>7.4035255553523446E-4</v>
      </c>
      <c r="IQ20">
        <f t="shared" si="8"/>
        <v>3.218159564440568E-4</v>
      </c>
      <c r="IR20">
        <f t="shared" si="8"/>
        <v>9.4962085508082335E-5</v>
      </c>
    </row>
    <row r="21" spans="192:252" x14ac:dyDescent="0.45">
      <c r="GJ21">
        <f t="shared" ref="GJ21:IR21" si="9">GJ8/$IS$2</f>
        <v>2.8418283366863158E-3</v>
      </c>
      <c r="GK21">
        <f t="shared" si="9"/>
        <v>2.9455832078895908E-3</v>
      </c>
      <c r="GL21">
        <f t="shared" si="9"/>
        <v>3.0933020075688301E-3</v>
      </c>
      <c r="GM21">
        <f t="shared" si="9"/>
        <v>3.0036155934778635E-3</v>
      </c>
      <c r="GN21">
        <f t="shared" si="9"/>
        <v>3.1108875789592158E-3</v>
      </c>
      <c r="GO21">
        <f t="shared" si="9"/>
        <v>3.3799468212321153E-3</v>
      </c>
      <c r="GP21">
        <f t="shared" si="9"/>
        <v>3.2023325501892206E-3</v>
      </c>
      <c r="GQ21">
        <f t="shared" si="9"/>
        <v>3.3412585641732673E-3</v>
      </c>
      <c r="GR21">
        <f t="shared" si="9"/>
        <v>3.5769052208044342E-3</v>
      </c>
      <c r="GS21">
        <f t="shared" si="9"/>
        <v>3.7052798919542493E-3</v>
      </c>
      <c r="GT21">
        <f t="shared" si="9"/>
        <v>3.779139291793869E-3</v>
      </c>
      <c r="GU21">
        <f t="shared" si="9"/>
        <v>3.9039968486656068E-3</v>
      </c>
      <c r="GV21">
        <f t="shared" si="9"/>
        <v>4.0657841054571545E-3</v>
      </c>
      <c r="GW21">
        <f t="shared" si="9"/>
        <v>4.1976758908850468E-3</v>
      </c>
      <c r="GX21">
        <f t="shared" si="9"/>
        <v>4.2891208621150517E-3</v>
      </c>
      <c r="GY21">
        <f t="shared" si="9"/>
        <v>4.4192540904039058E-3</v>
      </c>
      <c r="GZ21">
        <f t="shared" si="9"/>
        <v>4.7375529325698849E-3</v>
      </c>
      <c r="HA21">
        <f t="shared" si="9"/>
        <v>4.8870302893881624E-3</v>
      </c>
      <c r="HB21">
        <f t="shared" si="9"/>
        <v>4.9978193891475923E-3</v>
      </c>
      <c r="HC21">
        <f t="shared" si="9"/>
        <v>5.3319452455649185E-3</v>
      </c>
      <c r="HD21">
        <f t="shared" si="9"/>
        <v>5.5728675736132017E-3</v>
      </c>
      <c r="HE21">
        <f t="shared" si="9"/>
        <v>5.8665466158326412E-3</v>
      </c>
      <c r="HF21">
        <f t="shared" si="9"/>
        <v>6.0441608868755364E-3</v>
      </c>
      <c r="HG21">
        <f t="shared" si="9"/>
        <v>6.5523839000576805E-3</v>
      </c>
      <c r="HH21">
        <f t="shared" si="9"/>
        <v>6.9990574133734756E-3</v>
      </c>
      <c r="HI21">
        <f t="shared" si="9"/>
        <v>7.0412627847104012E-3</v>
      </c>
      <c r="HJ21">
        <f t="shared" si="9"/>
        <v>7.7956837973579439E-3</v>
      </c>
      <c r="HK21">
        <f t="shared" si="9"/>
        <v>7.9609881684275692E-3</v>
      </c>
      <c r="HL21">
        <f t="shared" si="9"/>
        <v>8.8121298237222329E-3</v>
      </c>
      <c r="HM21">
        <f t="shared" si="9"/>
        <v>9.2078051800059089E-3</v>
      </c>
      <c r="HN21">
        <f t="shared" si="9"/>
        <v>1.0037844149632109E-2</v>
      </c>
      <c r="HO21">
        <f t="shared" si="9"/>
        <v>1.0665649048268876E-2</v>
      </c>
      <c r="HP21">
        <f t="shared" si="9"/>
        <v>1.1205526089953715E-2</v>
      </c>
      <c r="HQ21">
        <f t="shared" si="9"/>
        <v>1.20074281453553E-2</v>
      </c>
      <c r="HR21">
        <f t="shared" si="9"/>
        <v>1.2904292286264966E-2</v>
      </c>
      <c r="HS21">
        <f t="shared" si="9"/>
        <v>1.4077249898003685E-2</v>
      </c>
      <c r="HT21">
        <f t="shared" si="9"/>
        <v>1.5128867067148746E-2</v>
      </c>
      <c r="HU21">
        <f t="shared" si="9"/>
        <v>1.6303583236026504E-2</v>
      </c>
      <c r="HV21">
        <f t="shared" si="9"/>
        <v>1.7209240162631364E-2</v>
      </c>
      <c r="HW21">
        <f t="shared" si="9"/>
        <v>1.8403300460038546E-2</v>
      </c>
      <c r="HX21">
        <f t="shared" si="9"/>
        <v>1.9516467129049957E-2</v>
      </c>
      <c r="HY21">
        <f t="shared" si="9"/>
        <v>2.062435812664425E-2</v>
      </c>
      <c r="HZ21">
        <f t="shared" si="9"/>
        <v>2.1818418424051435E-2</v>
      </c>
      <c r="IA21">
        <f t="shared" si="9"/>
        <v>2.3096889464132467E-2</v>
      </c>
      <c r="IB21">
        <f t="shared" si="9"/>
        <v>2.4443944232636006E-2</v>
      </c>
      <c r="IC21">
        <f t="shared" si="9"/>
        <v>2.6118090629000716E-2</v>
      </c>
      <c r="ID21">
        <f t="shared" si="9"/>
        <v>2.7034298898439807E-2</v>
      </c>
      <c r="IE21">
        <f t="shared" si="9"/>
        <v>2.8244186210098339E-2</v>
      </c>
      <c r="IF21">
        <f t="shared" si="9"/>
        <v>2.874185788044625E-2</v>
      </c>
      <c r="IG21">
        <f t="shared" si="9"/>
        <v>2.9105879208227235E-2</v>
      </c>
      <c r="IH21">
        <f t="shared" si="9"/>
        <v>2.8017332339162364E-2</v>
      </c>
      <c r="II21">
        <f t="shared" si="9"/>
        <v>2.6327358928546308E-2</v>
      </c>
      <c r="IJ21">
        <f t="shared" si="9"/>
        <v>2.3823173562555394E-2</v>
      </c>
      <c r="IK21">
        <f t="shared" si="9"/>
        <v>2.104289472573543E-2</v>
      </c>
      <c r="IL21">
        <f t="shared" si="9"/>
        <v>1.7837045061268132E-2</v>
      </c>
      <c r="IM21">
        <f t="shared" si="9"/>
        <v>1.456261166837833E-2</v>
      </c>
      <c r="IN21">
        <f t="shared" si="9"/>
        <v>1.0869641676397349E-2</v>
      </c>
      <c r="IO21">
        <f t="shared" si="9"/>
        <v>7.6057596263417789E-3</v>
      </c>
      <c r="IP21">
        <f t="shared" si="9"/>
        <v>5.2088462458322196E-3</v>
      </c>
      <c r="IQ21">
        <f t="shared" si="9"/>
        <v>3.249813592943262E-3</v>
      </c>
      <c r="IR21">
        <f t="shared" si="9"/>
        <v>3.6859357634248251E-3</v>
      </c>
    </row>
    <row r="22" spans="192:252" x14ac:dyDescent="0.45">
      <c r="GJ22">
        <f t="shared" ref="GJ22:IR22" si="10">GJ9/$IS$2</f>
        <v>2.8365526652692E-3</v>
      </c>
      <c r="GK22">
        <f t="shared" si="10"/>
        <v>2.9578931078628606E-3</v>
      </c>
      <c r="GL22">
        <f t="shared" si="10"/>
        <v>3.0475795219538273E-3</v>
      </c>
      <c r="GM22">
        <f t="shared" si="10"/>
        <v>3.249813592943262E-3</v>
      </c>
      <c r="GN22">
        <f t="shared" si="10"/>
        <v>3.3992909497615395E-3</v>
      </c>
      <c r="GO22">
        <f t="shared" si="10"/>
        <v>3.3729125926759613E-3</v>
      </c>
      <c r="GP22">
        <f t="shared" si="10"/>
        <v>3.5153557209380848E-3</v>
      </c>
      <c r="GQ22">
        <f t="shared" si="10"/>
        <v>3.7228654633446349E-3</v>
      </c>
      <c r="GR22">
        <f t="shared" si="10"/>
        <v>4.0780940054304243E-3</v>
      </c>
      <c r="GS22">
        <f t="shared" si="10"/>
        <v>4.1255750481844653E-3</v>
      </c>
      <c r="GT22">
        <f t="shared" si="10"/>
        <v>4.3612217048156331E-3</v>
      </c>
      <c r="GU22">
        <f t="shared" si="10"/>
        <v>4.6320395042275713E-3</v>
      </c>
      <c r="GV22">
        <f t="shared" si="10"/>
        <v>4.7305187040137305E-3</v>
      </c>
      <c r="GW22">
        <f t="shared" si="10"/>
        <v>5.0206806319550937E-3</v>
      </c>
      <c r="GX22">
        <f t="shared" si="10"/>
        <v>5.3178767884526105E-3</v>
      </c>
      <c r="GY22">
        <f t="shared" si="10"/>
        <v>5.6520026448699367E-3</v>
      </c>
      <c r="GZ22">
        <f t="shared" si="10"/>
        <v>5.9755771584530321E-3</v>
      </c>
      <c r="HA22">
        <f t="shared" si="10"/>
        <v>6.3958723146832486E-3</v>
      </c>
      <c r="HB22">
        <f t="shared" si="10"/>
        <v>6.8284773708867348E-3</v>
      </c>
      <c r="HC22">
        <f t="shared" si="10"/>
        <v>7.2276698414484881E-3</v>
      </c>
      <c r="HD22">
        <f t="shared" si="10"/>
        <v>7.5600371407267761E-3</v>
      </c>
      <c r="HE22">
        <f t="shared" si="10"/>
        <v>7.8449233972510239E-3</v>
      </c>
      <c r="HF22">
        <f t="shared" si="10"/>
        <v>8.2124618393100823E-3</v>
      </c>
      <c r="HG22">
        <f t="shared" si="10"/>
        <v>8.731236195326458E-3</v>
      </c>
      <c r="HH22">
        <f t="shared" si="10"/>
        <v>8.9844684233480118E-3</v>
      </c>
      <c r="HI22">
        <f t="shared" si="10"/>
        <v>9.3396969654338004E-3</v>
      </c>
      <c r="HJ22">
        <f t="shared" si="10"/>
        <v>1.0081808078108073E-2</v>
      </c>
      <c r="HK22">
        <f t="shared" si="10"/>
        <v>1.0233043992065391E-2</v>
      </c>
      <c r="HL22">
        <f t="shared" si="10"/>
        <v>1.090657137631716E-2</v>
      </c>
      <c r="HM22">
        <f t="shared" si="10"/>
        <v>1.1298729618322758E-2</v>
      </c>
      <c r="HN22">
        <f t="shared" si="10"/>
        <v>1.191950028840337E-2</v>
      </c>
      <c r="HO22">
        <f t="shared" si="10"/>
        <v>1.2406620615917052E-2</v>
      </c>
      <c r="HP22">
        <f t="shared" si="10"/>
        <v>1.2805813086478806E-2</v>
      </c>
      <c r="HQ22">
        <f t="shared" si="10"/>
        <v>1.3642886284661161E-2</v>
      </c>
      <c r="HR22">
        <f t="shared" si="10"/>
        <v>1.3882050055570406E-2</v>
      </c>
      <c r="HS22">
        <f t="shared" si="10"/>
        <v>1.4087801240837918E-2</v>
      </c>
      <c r="HT22">
        <f t="shared" si="10"/>
        <v>1.4668125096720643E-2</v>
      </c>
      <c r="HU22">
        <f t="shared" si="10"/>
        <v>1.4979389710330467E-2</v>
      </c>
      <c r="HV22">
        <f t="shared" si="10"/>
        <v>1.5594884708993964E-2</v>
      </c>
      <c r="HW22">
        <f t="shared" si="10"/>
        <v>1.5869219622683981E-2</v>
      </c>
      <c r="HX22">
        <f t="shared" si="10"/>
        <v>1.6349305721641508E-2</v>
      </c>
      <c r="HY22">
        <f t="shared" si="10"/>
        <v>1.6767842320732685E-2</v>
      </c>
      <c r="HZ22">
        <f t="shared" si="10"/>
        <v>1.7597881290358885E-2</v>
      </c>
      <c r="IA22">
        <f t="shared" si="10"/>
        <v>1.767877491875466E-2</v>
      </c>
      <c r="IB22">
        <f t="shared" si="10"/>
        <v>1.8473642745600091E-2</v>
      </c>
      <c r="IC22">
        <f t="shared" si="10"/>
        <v>1.8500021102685667E-2</v>
      </c>
      <c r="ID22">
        <f t="shared" si="10"/>
        <v>1.8663566916616255E-2</v>
      </c>
      <c r="IE22">
        <f t="shared" si="10"/>
        <v>1.8376922102952969E-2</v>
      </c>
      <c r="IF22">
        <f t="shared" si="10"/>
        <v>1.759260561894177E-2</v>
      </c>
      <c r="IG22">
        <f t="shared" si="10"/>
        <v>1.6788945006401147E-2</v>
      </c>
      <c r="IH22">
        <f t="shared" si="10"/>
        <v>1.4873876281988154E-2</v>
      </c>
      <c r="II22">
        <f t="shared" si="10"/>
        <v>1.2782951843671305E-2</v>
      </c>
      <c r="IJ22">
        <f t="shared" si="10"/>
        <v>1.0264698020568085E-2</v>
      </c>
      <c r="IK22">
        <f t="shared" si="10"/>
        <v>7.8625089686414091E-3</v>
      </c>
      <c r="IL22">
        <f t="shared" si="10"/>
        <v>5.8858907443620654E-3</v>
      </c>
      <c r="IM22">
        <f t="shared" si="10"/>
        <v>4.4456324474894835E-3</v>
      </c>
      <c r="IN22">
        <f t="shared" si="10"/>
        <v>3.1443001646009484E-3</v>
      </c>
      <c r="IO22">
        <f t="shared" si="10"/>
        <v>2.4584628803759091E-3</v>
      </c>
      <c r="IP22">
        <f t="shared" si="10"/>
        <v>1.7444886819262531E-3</v>
      </c>
      <c r="IQ22">
        <f t="shared" si="10"/>
        <v>9.9182622641774882E-4</v>
      </c>
      <c r="IR22">
        <f t="shared" si="10"/>
        <v>8.2124618393100831E-4</v>
      </c>
    </row>
    <row r="23" spans="192:252" x14ac:dyDescent="0.45">
      <c r="GJ23">
        <f t="shared" ref="GJ23:IR23" si="11">GJ10/$IS$2</f>
        <v>3.3078459785315342E-3</v>
      </c>
      <c r="GK23">
        <f t="shared" si="11"/>
        <v>3.5135971637990462E-3</v>
      </c>
      <c r="GL23">
        <f t="shared" si="11"/>
        <v>3.4749089067401978E-3</v>
      </c>
      <c r="GM23">
        <f t="shared" si="11"/>
        <v>3.7650708346815605E-3</v>
      </c>
      <c r="GN23">
        <f t="shared" si="11"/>
        <v>3.8178275488527174E-3</v>
      </c>
      <c r="GO23">
        <f t="shared" si="11"/>
        <v>3.9655463485319562E-3</v>
      </c>
      <c r="GP23">
        <f t="shared" si="11"/>
        <v>4.1097480339331183E-3</v>
      </c>
      <c r="GQ23">
        <f t="shared" si="11"/>
        <v>4.5634557758050679E-3</v>
      </c>
      <c r="GR23">
        <f t="shared" si="11"/>
        <v>4.4298054332381365E-3</v>
      </c>
      <c r="GS23">
        <f t="shared" si="11"/>
        <v>4.6337980613666103E-3</v>
      </c>
      <c r="GT23">
        <f t="shared" si="11"/>
        <v>4.9855094891743225E-3</v>
      </c>
      <c r="GU23">
        <f t="shared" si="11"/>
        <v>5.1543309745220242E-3</v>
      </c>
      <c r="GV23">
        <f t="shared" si="11"/>
        <v>5.2070876886931806E-3</v>
      </c>
      <c r="GW23">
        <f t="shared" si="11"/>
        <v>5.6854152305116697E-3</v>
      </c>
      <c r="GX23">
        <f t="shared" si="11"/>
        <v>5.8225826873566774E-3</v>
      </c>
      <c r="GY23">
        <f t="shared" si="11"/>
        <v>6.3044273434532437E-3</v>
      </c>
      <c r="GZ23">
        <f t="shared" si="11"/>
        <v>7.00609164192963E-3</v>
      </c>
      <c r="HA23">
        <f t="shared" si="11"/>
        <v>7.3155976984004166E-3</v>
      </c>
      <c r="HB23">
        <f t="shared" si="11"/>
        <v>7.7868910116627513E-3</v>
      </c>
      <c r="HC23">
        <f t="shared" si="11"/>
        <v>8.4639355101925971E-3</v>
      </c>
      <c r="HD23">
        <f t="shared" si="11"/>
        <v>8.87719643786666E-3</v>
      </c>
      <c r="HE23">
        <f t="shared" si="11"/>
        <v>9.793404707305749E-3</v>
      </c>
      <c r="HF23">
        <f t="shared" si="11"/>
        <v>1.0371970006049436E-2</v>
      </c>
      <c r="HG23">
        <f t="shared" si="11"/>
        <v>1.1136942361531212E-2</v>
      </c>
      <c r="HH23">
        <f t="shared" si="11"/>
        <v>1.2033806502440878E-2</v>
      </c>
      <c r="HI23">
        <f t="shared" si="11"/>
        <v>1.2603579015489372E-2</v>
      </c>
      <c r="HJ23">
        <f t="shared" si="11"/>
        <v>1.3818741998565018E-2</v>
      </c>
      <c r="HK23">
        <f t="shared" si="11"/>
        <v>1.4909047424768925E-2</v>
      </c>
      <c r="HL23">
        <f t="shared" si="11"/>
        <v>1.6143554536373995E-2</v>
      </c>
      <c r="HM23">
        <f t="shared" si="11"/>
        <v>1.6947215148914618E-2</v>
      </c>
      <c r="HN23">
        <f t="shared" si="11"/>
        <v>1.8536950802605479E-2</v>
      </c>
      <c r="HO23">
        <f t="shared" si="11"/>
        <v>1.995083074239248E-2</v>
      </c>
      <c r="HP23">
        <f t="shared" si="11"/>
        <v>2.1136098254104473E-2</v>
      </c>
      <c r="HQ23">
        <f t="shared" si="11"/>
        <v>2.2407535065629352E-2</v>
      </c>
      <c r="HR23">
        <f t="shared" si="11"/>
        <v>2.3474979249025758E-2</v>
      </c>
      <c r="HS23">
        <f t="shared" si="11"/>
        <v>2.4352499261406001E-2</v>
      </c>
      <c r="HT23">
        <f t="shared" si="11"/>
        <v>2.5490285730363951E-2</v>
      </c>
      <c r="HU23">
        <f t="shared" si="11"/>
        <v>2.6038955557743982E-2</v>
      </c>
      <c r="HV23">
        <f t="shared" si="11"/>
        <v>2.6985059298546728E-2</v>
      </c>
      <c r="HW23">
        <f t="shared" si="11"/>
        <v>2.6738861299081328E-2</v>
      </c>
      <c r="HX23">
        <f t="shared" si="11"/>
        <v>2.7203120383787509E-2</v>
      </c>
      <c r="HY23">
        <f t="shared" si="11"/>
        <v>2.6997369198519999E-2</v>
      </c>
      <c r="HZ23">
        <f t="shared" si="11"/>
        <v>2.6302739128599765E-2</v>
      </c>
      <c r="IA23">
        <f t="shared" si="11"/>
        <v>2.5910580886594169E-2</v>
      </c>
      <c r="IB23">
        <f t="shared" si="11"/>
        <v>2.4973269931486613E-2</v>
      </c>
      <c r="IC23">
        <f t="shared" si="11"/>
        <v>2.3789760976913661E-2</v>
      </c>
      <c r="ID23">
        <f t="shared" si="11"/>
        <v>2.2442706208410122E-2</v>
      </c>
      <c r="IE23">
        <f t="shared" si="11"/>
        <v>2.0582152755307326E-2</v>
      </c>
      <c r="IF23">
        <f t="shared" si="11"/>
        <v>1.8501779659824708E-2</v>
      </c>
      <c r="IG23">
        <f t="shared" si="11"/>
        <v>1.5642365751748006E-2</v>
      </c>
      <c r="IH23">
        <f t="shared" si="11"/>
        <v>1.3683333098859048E-2</v>
      </c>
      <c r="II23">
        <f t="shared" si="11"/>
        <v>1.1003292018964279E-2</v>
      </c>
      <c r="IJ23">
        <f t="shared" si="11"/>
        <v>8.335560839042782E-3</v>
      </c>
      <c r="IK23">
        <f t="shared" si="11"/>
        <v>6.2516706292820865E-3</v>
      </c>
      <c r="IL23">
        <f t="shared" si="11"/>
        <v>4.5863170186125684E-3</v>
      </c>
      <c r="IM23">
        <f t="shared" si="11"/>
        <v>3.3025703071144189E-3</v>
      </c>
      <c r="IN23">
        <f t="shared" si="11"/>
        <v>1.925620067247225E-3</v>
      </c>
      <c r="IO23">
        <f t="shared" si="11"/>
        <v>1.0709612976744841E-3</v>
      </c>
      <c r="IP23">
        <f t="shared" si="11"/>
        <v>5.7153107018753256E-4</v>
      </c>
      <c r="IQ23">
        <f t="shared" si="11"/>
        <v>3.1126461360982539E-4</v>
      </c>
      <c r="IR23">
        <f t="shared" si="11"/>
        <v>9.3203528369043771E-5</v>
      </c>
    </row>
    <row r="24" spans="192:252" x14ac:dyDescent="0.45">
      <c r="GJ24">
        <f t="shared" ref="GJ24:IR24" si="12">GJ11/$IS$2</f>
        <v>2.0589186983863479E-2</v>
      </c>
      <c r="GK24">
        <f t="shared" si="12"/>
        <v>2.0944415525949268E-2</v>
      </c>
      <c r="GL24">
        <f t="shared" si="12"/>
        <v>2.141043316779449E-2</v>
      </c>
      <c r="GM24">
        <f t="shared" si="12"/>
        <v>2.148077545335603E-2</v>
      </c>
      <c r="GN24">
        <f t="shared" si="12"/>
        <v>2.1763903152741237E-2</v>
      </c>
      <c r="GO24">
        <f t="shared" si="12"/>
        <v>2.2307297308704153E-2</v>
      </c>
      <c r="GP24">
        <f t="shared" si="12"/>
        <v>2.2548219636752437E-2</v>
      </c>
      <c r="GQ24">
        <f t="shared" si="12"/>
        <v>2.2738143807768601E-2</v>
      </c>
      <c r="GR24">
        <f t="shared" si="12"/>
        <v>2.3306157763678056E-2</v>
      </c>
      <c r="GS24">
        <f t="shared" si="12"/>
        <v>2.3622698048704999E-2</v>
      </c>
      <c r="GT24">
        <f t="shared" si="12"/>
        <v>2.4287432647261575E-2</v>
      </c>
      <c r="GU24">
        <f t="shared" si="12"/>
        <v>2.4690142232101406E-2</v>
      </c>
      <c r="GV24">
        <f t="shared" si="12"/>
        <v>2.5426977673358563E-2</v>
      </c>
      <c r="GW24">
        <f t="shared" si="12"/>
        <v>2.5993233072128981E-2</v>
      </c>
      <c r="GX24">
        <f t="shared" si="12"/>
        <v>2.6708965827717673E-2</v>
      </c>
      <c r="GY24">
        <f t="shared" si="12"/>
        <v>2.720487894092655E-2</v>
      </c>
      <c r="GZ24">
        <f t="shared" si="12"/>
        <v>2.8569519280820473E-2</v>
      </c>
      <c r="HA24">
        <f t="shared" si="12"/>
        <v>2.9385489793334364E-2</v>
      </c>
      <c r="HB24">
        <f t="shared" si="12"/>
        <v>2.9807543506703619E-2</v>
      </c>
      <c r="HC24">
        <f t="shared" si="12"/>
        <v>3.1281214389217937E-2</v>
      </c>
      <c r="HD24">
        <f t="shared" si="12"/>
        <v>3.2188629872961831E-2</v>
      </c>
      <c r="HE24">
        <f t="shared" si="12"/>
        <v>3.3001083271197648E-2</v>
      </c>
      <c r="HF24">
        <f t="shared" si="12"/>
        <v>3.4316484011198495E-2</v>
      </c>
      <c r="HG24">
        <f t="shared" si="12"/>
        <v>3.5084973480958341E-2</v>
      </c>
      <c r="HH24">
        <f t="shared" si="12"/>
        <v>3.5985354736146086E-2</v>
      </c>
      <c r="HI24">
        <f t="shared" si="12"/>
        <v>3.687694320563864E-2</v>
      </c>
      <c r="HJ24">
        <f t="shared" si="12"/>
        <v>3.8392819459489878E-2</v>
      </c>
      <c r="HK24">
        <f t="shared" si="12"/>
        <v>3.9307269171789928E-2</v>
      </c>
      <c r="HL24">
        <f t="shared" si="12"/>
        <v>4.0445055640747879E-2</v>
      </c>
      <c r="HM24">
        <f t="shared" si="12"/>
        <v>4.1211786553368691E-2</v>
      </c>
      <c r="HN24">
        <f t="shared" si="12"/>
        <v>4.2370675707995104E-2</v>
      </c>
      <c r="HO24">
        <f t="shared" si="12"/>
        <v>4.3209507463316497E-2</v>
      </c>
      <c r="HP24">
        <f t="shared" si="12"/>
        <v>4.3527806305482475E-2</v>
      </c>
      <c r="HQ24">
        <f t="shared" si="12"/>
        <v>4.4322674132327905E-2</v>
      </c>
      <c r="HR24">
        <f t="shared" si="12"/>
        <v>4.4385982189333296E-2</v>
      </c>
      <c r="HS24">
        <f t="shared" si="12"/>
        <v>4.5131610416285647E-2</v>
      </c>
      <c r="HT24">
        <f t="shared" si="12"/>
        <v>4.5003235745135831E-2</v>
      </c>
      <c r="HU24">
        <f t="shared" si="12"/>
        <v>4.5071819473558337E-2</v>
      </c>
      <c r="HV24">
        <f t="shared" si="12"/>
        <v>4.5372532744333928E-2</v>
      </c>
      <c r="HW24">
        <f t="shared" si="12"/>
        <v>4.5203711258986229E-2</v>
      </c>
      <c r="HX24">
        <f t="shared" si="12"/>
        <v>4.4482702831980414E-2</v>
      </c>
      <c r="HY24">
        <f t="shared" si="12"/>
        <v>4.494168624526948E-2</v>
      </c>
      <c r="HZ24">
        <f t="shared" si="12"/>
        <v>4.4185506675482898E-2</v>
      </c>
      <c r="IA24">
        <f t="shared" si="12"/>
        <v>4.2936931106765518E-2</v>
      </c>
      <c r="IB24">
        <f t="shared" si="12"/>
        <v>4.0589257326149042E-2</v>
      </c>
      <c r="IC24">
        <f t="shared" si="12"/>
        <v>3.7939111717617928E-2</v>
      </c>
      <c r="ID24">
        <f t="shared" si="12"/>
        <v>3.5139488752268536E-2</v>
      </c>
      <c r="IE24">
        <f t="shared" si="12"/>
        <v>3.1991671473389514E-2</v>
      </c>
      <c r="IF24">
        <f t="shared" si="12"/>
        <v>2.8613483209296436E-2</v>
      </c>
      <c r="IG24">
        <f t="shared" si="12"/>
        <v>2.5372462402048369E-2</v>
      </c>
      <c r="IH24">
        <f t="shared" si="12"/>
        <v>2.2027686723597024E-2</v>
      </c>
      <c r="II24">
        <f t="shared" si="12"/>
        <v>1.9140135901295704E-2</v>
      </c>
      <c r="IJ24">
        <f t="shared" si="12"/>
        <v>1.5811187237095709E-2</v>
      </c>
      <c r="IK24">
        <f t="shared" si="12"/>
        <v>1.2761849158002842E-2</v>
      </c>
      <c r="IL24">
        <f t="shared" si="12"/>
        <v>9.8778154499796003E-3</v>
      </c>
      <c r="IM24">
        <f t="shared" si="12"/>
        <v>6.8548557279723135E-3</v>
      </c>
      <c r="IN24">
        <f t="shared" si="12"/>
        <v>4.3928757333183271E-3</v>
      </c>
      <c r="IO24">
        <f t="shared" si="12"/>
        <v>2.7732446082638115E-3</v>
      </c>
      <c r="IP24">
        <f t="shared" si="12"/>
        <v>1.8148309674877955E-3</v>
      </c>
      <c r="IQ24">
        <f t="shared" si="12"/>
        <v>1.0990982118991011E-3</v>
      </c>
      <c r="IR24">
        <f t="shared" si="12"/>
        <v>1.5703915251614356E-3</v>
      </c>
    </row>
    <row r="25" spans="192:252" x14ac:dyDescent="0.45">
      <c r="GJ25">
        <f t="shared" ref="GJ25:IR25" si="13">GJ12/$IS$2</f>
        <v>7.98384941123507E-4</v>
      </c>
      <c r="GK25">
        <f t="shared" si="13"/>
        <v>8.4410742673850963E-4</v>
      </c>
      <c r="GL25">
        <f t="shared" si="13"/>
        <v>8.5114165529466383E-4</v>
      </c>
      <c r="GM25">
        <f t="shared" si="13"/>
        <v>8.8631279807543505E-4</v>
      </c>
      <c r="GN25">
        <f t="shared" si="13"/>
        <v>8.8982991235351215E-4</v>
      </c>
      <c r="GO25">
        <f t="shared" si="13"/>
        <v>9.3906951224659188E-4</v>
      </c>
      <c r="GP25">
        <f t="shared" si="13"/>
        <v>1.0533757262840985E-3</v>
      </c>
      <c r="GQ25">
        <f t="shared" si="13"/>
        <v>1.0445829405889057E-3</v>
      </c>
      <c r="GR25">
        <f t="shared" si="13"/>
        <v>1.0639270691183299E-3</v>
      </c>
      <c r="GS25">
        <f t="shared" si="13"/>
        <v>1.0639270691183299E-3</v>
      </c>
      <c r="GT25">
        <f t="shared" si="13"/>
        <v>1.0920639833429467E-3</v>
      </c>
      <c r="GU25">
        <f t="shared" si="13"/>
        <v>1.1078909975942939E-3</v>
      </c>
      <c r="GV25">
        <f t="shared" si="13"/>
        <v>1.1887846259900677E-3</v>
      </c>
      <c r="GW25">
        <f t="shared" si="13"/>
        <v>1.1923017402681447E-3</v>
      </c>
      <c r="GX25">
        <f t="shared" si="13"/>
        <v>1.1571305974873735E-3</v>
      </c>
      <c r="GY25">
        <f t="shared" si="13"/>
        <v>1.2978151686104584E-3</v>
      </c>
      <c r="GZ25">
        <f t="shared" si="13"/>
        <v>1.327710639974114E-3</v>
      </c>
      <c r="HA25">
        <f t="shared" si="13"/>
        <v>1.3206764114179598E-3</v>
      </c>
      <c r="HB25">
        <f t="shared" si="13"/>
        <v>1.4543267539848905E-3</v>
      </c>
      <c r="HC25">
        <f t="shared" si="13"/>
        <v>1.4947735681827773E-3</v>
      </c>
      <c r="HD25">
        <f t="shared" si="13"/>
        <v>1.6108383393593224E-3</v>
      </c>
      <c r="HE25">
        <f t="shared" si="13"/>
        <v>1.6759049535037492E-3</v>
      </c>
      <c r="HF25">
        <f t="shared" si="13"/>
        <v>1.7866940532631787E-3</v>
      </c>
      <c r="HG25">
        <f t="shared" si="13"/>
        <v>1.7356958962310603E-3</v>
      </c>
      <c r="HH25">
        <f t="shared" si="13"/>
        <v>1.9942037956697288E-3</v>
      </c>
      <c r="HI25">
        <f t="shared" si="13"/>
        <v>2.1190613525414667E-3</v>
      </c>
      <c r="HJ25">
        <f t="shared" si="13"/>
        <v>2.2140234380495492E-3</v>
      </c>
      <c r="HK25">
        <f t="shared" si="13"/>
        <v>2.3898791519534053E-3</v>
      </c>
      <c r="HL25">
        <f t="shared" si="13"/>
        <v>2.5534249658839916E-3</v>
      </c>
      <c r="HM25">
        <f t="shared" si="13"/>
        <v>2.630801480001688E-3</v>
      </c>
      <c r="HN25">
        <f t="shared" si="13"/>
        <v>3.1900226502159508E-3</v>
      </c>
      <c r="HO25">
        <f t="shared" si="13"/>
        <v>3.2902604071411486E-3</v>
      </c>
      <c r="HP25">
        <f t="shared" si="13"/>
        <v>3.5733881065263574E-3</v>
      </c>
      <c r="HQ25">
        <f t="shared" si="13"/>
        <v>4.0007174913127275E-3</v>
      </c>
      <c r="HR25">
        <f t="shared" si="13"/>
        <v>4.4667351331579468E-3</v>
      </c>
      <c r="HS25">
        <f t="shared" si="13"/>
        <v>4.9591311320887439E-3</v>
      </c>
      <c r="HT25">
        <f t="shared" si="13"/>
        <v>5.4761469309660806E-3</v>
      </c>
      <c r="HU25">
        <f t="shared" si="13"/>
        <v>6.0740563582391922E-3</v>
      </c>
      <c r="HV25">
        <f t="shared" si="13"/>
        <v>6.6244847427582619E-3</v>
      </c>
      <c r="HW25">
        <f t="shared" si="13"/>
        <v>7.0764339274911724E-3</v>
      </c>
      <c r="HX25">
        <f t="shared" si="13"/>
        <v>7.8343720544167914E-3</v>
      </c>
      <c r="HY25">
        <f t="shared" si="13"/>
        <v>8.2933554677058572E-3</v>
      </c>
      <c r="HZ25">
        <f t="shared" si="13"/>
        <v>8.8209226094174246E-3</v>
      </c>
      <c r="IA25">
        <f t="shared" si="13"/>
        <v>9.3010087083749519E-3</v>
      </c>
      <c r="IB25">
        <f t="shared" si="13"/>
        <v>1.0196114292145581E-2</v>
      </c>
      <c r="IC25">
        <f t="shared" si="13"/>
        <v>1.1043738833162167E-2</v>
      </c>
      <c r="ID25">
        <f t="shared" si="13"/>
        <v>1.1945878645488949E-2</v>
      </c>
      <c r="IE25">
        <f t="shared" si="13"/>
        <v>1.2638750158270142E-2</v>
      </c>
      <c r="IF25">
        <f t="shared" si="13"/>
        <v>1.3519787284928461E-2</v>
      </c>
      <c r="IG25">
        <f t="shared" si="13"/>
        <v>1.4233761483378118E-2</v>
      </c>
      <c r="IH25">
        <f t="shared" si="13"/>
        <v>1.4617126939688524E-2</v>
      </c>
      <c r="II25">
        <f t="shared" si="13"/>
        <v>1.4432478440089476E-2</v>
      </c>
      <c r="IJ25">
        <f t="shared" si="13"/>
        <v>1.3769502398671937E-2</v>
      </c>
      <c r="IK25">
        <f t="shared" si="13"/>
        <v>1.2394310715943782E-2</v>
      </c>
      <c r="IL25">
        <f t="shared" si="13"/>
        <v>1.0354384434659051E-2</v>
      </c>
      <c r="IM25">
        <f t="shared" si="13"/>
        <v>8.9563315091233942E-3</v>
      </c>
      <c r="IN25">
        <f t="shared" si="13"/>
        <v>6.3308057005388215E-3</v>
      </c>
      <c r="IO25">
        <f t="shared" si="13"/>
        <v>4.6074197042810317E-3</v>
      </c>
      <c r="IP25">
        <f t="shared" si="13"/>
        <v>3.0528551933709431E-3</v>
      </c>
      <c r="IQ25">
        <f t="shared" si="13"/>
        <v>2.0416848384237699E-3</v>
      </c>
      <c r="IR25">
        <f t="shared" si="13"/>
        <v>2.4725313374882175E-3</v>
      </c>
    </row>
    <row r="26" spans="192:252" x14ac:dyDescent="0.45">
      <c r="GJ26">
        <f t="shared" ref="GJ26:IR26" si="14">GJ13/$IS$2</f>
        <v>1.9748596671403046E-3</v>
      </c>
      <c r="GK26">
        <f t="shared" si="14"/>
        <v>1.9308957386643406E-3</v>
      </c>
      <c r="GL26">
        <f t="shared" si="14"/>
        <v>1.9713425528622274E-3</v>
      </c>
      <c r="GM26">
        <f t="shared" si="14"/>
        <v>2.0293749384505001E-3</v>
      </c>
      <c r="GN26">
        <f t="shared" si="14"/>
        <v>2.1665423952955077E-3</v>
      </c>
      <c r="GO26">
        <f t="shared" si="14"/>
        <v>2.2949170664453228E-3</v>
      </c>
      <c r="GP26">
        <f t="shared" si="14"/>
        <v>2.3933962662314825E-3</v>
      </c>
      <c r="GQ26">
        <f t="shared" si="14"/>
        <v>2.3265710949480173E-3</v>
      </c>
      <c r="GR26">
        <f t="shared" si="14"/>
        <v>2.5569420801620688E-3</v>
      </c>
      <c r="GS26">
        <f t="shared" si="14"/>
        <v>2.7275221226488091E-3</v>
      </c>
      <c r="GT26">
        <f t="shared" si="14"/>
        <v>2.8541382366595856E-3</v>
      </c>
      <c r="GU26">
        <f t="shared" si="14"/>
        <v>3.2322280215528764E-3</v>
      </c>
      <c r="GV26">
        <f t="shared" si="14"/>
        <v>3.4010495069005781E-3</v>
      </c>
      <c r="GW26">
        <f t="shared" si="14"/>
        <v>3.6050421350290515E-3</v>
      </c>
      <c r="GX26">
        <f t="shared" si="14"/>
        <v>3.85124013449445E-3</v>
      </c>
      <c r="GY26">
        <f t="shared" si="14"/>
        <v>4.2662596193075502E-3</v>
      </c>
      <c r="GZ26">
        <f t="shared" si="14"/>
        <v>4.5986269185858391E-3</v>
      </c>
      <c r="HA26">
        <f t="shared" si="14"/>
        <v>4.9204428750298955E-3</v>
      </c>
      <c r="HB26">
        <f t="shared" si="14"/>
        <v>5.2440173886129909E-3</v>
      </c>
      <c r="HC26">
        <f t="shared" si="14"/>
        <v>5.8120313445224467E-3</v>
      </c>
      <c r="HD26">
        <f t="shared" si="14"/>
        <v>6.4240092289078654E-3</v>
      </c>
      <c r="HE26">
        <f t="shared" si="14"/>
        <v>6.9181637849777015E-3</v>
      </c>
      <c r="HF26">
        <f t="shared" si="14"/>
        <v>7.2065671557800257E-3</v>
      </c>
      <c r="HG26">
        <f t="shared" si="14"/>
        <v>8.0084692111816094E-3</v>
      </c>
      <c r="HH26">
        <f t="shared" si="14"/>
        <v>8.5360363528931785E-3</v>
      </c>
      <c r="HI26">
        <f t="shared" si="14"/>
        <v>9.1585655801128298E-3</v>
      </c>
      <c r="HJ26">
        <f t="shared" si="14"/>
        <v>9.9463991784021055E-3</v>
      </c>
      <c r="HK26">
        <f t="shared" si="14"/>
        <v>1.063751213404426E-2</v>
      </c>
      <c r="HL26">
        <f t="shared" si="14"/>
        <v>1.0959328090488316E-2</v>
      </c>
      <c r="HM26">
        <f t="shared" si="14"/>
        <v>1.13462106610768E-2</v>
      </c>
      <c r="HN26">
        <f t="shared" si="14"/>
        <v>1.19071903884301E-2</v>
      </c>
      <c r="HO26">
        <f t="shared" si="14"/>
        <v>1.1988084016825875E-2</v>
      </c>
      <c r="HP26">
        <f t="shared" si="14"/>
        <v>1.2156905502173576E-2</v>
      </c>
      <c r="HQ26">
        <f t="shared" si="14"/>
        <v>1.2999254371773048E-2</v>
      </c>
      <c r="HR26">
        <f t="shared" si="14"/>
        <v>1.2830432886425346E-2</v>
      </c>
      <c r="HS26">
        <f t="shared" si="14"/>
        <v>1.3751916827281552E-2</v>
      </c>
      <c r="HT26">
        <f t="shared" si="14"/>
        <v>1.4235520040517157E-2</v>
      </c>
      <c r="HU26">
        <f t="shared" si="14"/>
        <v>1.5104247267202206E-2</v>
      </c>
      <c r="HV26">
        <f t="shared" si="14"/>
        <v>1.5818221465651861E-2</v>
      </c>
      <c r="HW26">
        <f t="shared" si="14"/>
        <v>1.6803013463513455E-2</v>
      </c>
      <c r="HX26">
        <f t="shared" si="14"/>
        <v>1.7687567704449854E-2</v>
      </c>
      <c r="HY26">
        <f t="shared" si="14"/>
        <v>1.8422644588567971E-2</v>
      </c>
      <c r="HZ26">
        <f t="shared" si="14"/>
        <v>1.9593843643167654E-2</v>
      </c>
      <c r="IA26">
        <f t="shared" si="14"/>
        <v>2.0680631955093485E-2</v>
      </c>
      <c r="IB26">
        <f t="shared" si="14"/>
        <v>2.1521222267553916E-2</v>
      </c>
      <c r="IC26">
        <f t="shared" si="14"/>
        <v>2.2066374980655872E-2</v>
      </c>
      <c r="ID26">
        <f t="shared" si="14"/>
        <v>2.2389949494238968E-2</v>
      </c>
      <c r="IE26">
        <f t="shared" si="14"/>
        <v>2.2416327851324545E-2</v>
      </c>
      <c r="IF26">
        <f t="shared" si="14"/>
        <v>2.1141373925521588E-2</v>
      </c>
      <c r="IG26">
        <f t="shared" si="14"/>
        <v>1.9486571657686302E-2</v>
      </c>
      <c r="IH26">
        <f t="shared" si="14"/>
        <v>1.6954249377470774E-2</v>
      </c>
      <c r="II26">
        <f t="shared" si="14"/>
        <v>1.336327569955403E-2</v>
      </c>
      <c r="IJ26">
        <f t="shared" si="14"/>
        <v>1.001322434968557E-2</v>
      </c>
      <c r="IK26">
        <f t="shared" si="14"/>
        <v>6.7792377709936548E-3</v>
      </c>
      <c r="IL26">
        <f t="shared" si="14"/>
        <v>4.3313262334519773E-3</v>
      </c>
      <c r="IM26">
        <f t="shared" si="14"/>
        <v>2.3670179091459039E-3</v>
      </c>
      <c r="IN26">
        <f t="shared" si="14"/>
        <v>1.1588891546264121E-3</v>
      </c>
      <c r="IO26">
        <f t="shared" si="14"/>
        <v>4.3260505620348617E-4</v>
      </c>
      <c r="IP26">
        <f t="shared" si="14"/>
        <v>1.6354581393058623E-4</v>
      </c>
      <c r="IQ26">
        <f t="shared" si="14"/>
        <v>3.6929699919809792E-5</v>
      </c>
      <c r="IR26">
        <f t="shared" si="14"/>
        <v>1.2309899973269931E-5</v>
      </c>
    </row>
    <row r="27" spans="192:252" x14ac:dyDescent="0.45">
      <c r="GJ27">
        <f t="shared" ref="GJ27:IR27" si="15">GJ14/$IS$2</f>
        <v>1.2591269115516102E-3</v>
      </c>
      <c r="GK27">
        <f t="shared" si="15"/>
        <v>1.29605661147142E-3</v>
      </c>
      <c r="GL27">
        <f t="shared" si="15"/>
        <v>1.3417790970864224E-3</v>
      </c>
      <c r="GM27">
        <f t="shared" si="15"/>
        <v>1.3628817827548852E-3</v>
      </c>
      <c r="GN27">
        <f t="shared" si="15"/>
        <v>1.3171592971398826E-3</v>
      </c>
      <c r="GO27">
        <f t="shared" si="15"/>
        <v>1.5141176967122015E-3</v>
      </c>
      <c r="GP27">
        <f t="shared" si="15"/>
        <v>1.6301824678887466E-3</v>
      </c>
      <c r="GQ27">
        <f t="shared" si="15"/>
        <v>1.6811806249208648E-3</v>
      </c>
      <c r="GR27">
        <f t="shared" si="15"/>
        <v>1.7427301247872147E-3</v>
      </c>
      <c r="GS27">
        <f t="shared" si="15"/>
        <v>1.8429678817124125E-3</v>
      </c>
      <c r="GT27">
        <f t="shared" si="15"/>
        <v>1.9643083243060734E-3</v>
      </c>
      <c r="GU27">
        <f t="shared" si="15"/>
        <v>2.0293749384505001E-3</v>
      </c>
      <c r="GV27">
        <f t="shared" si="15"/>
        <v>2.1524739381831993E-3</v>
      </c>
      <c r="GW27">
        <f t="shared" si="15"/>
        <v>2.1577496096003151E-3</v>
      </c>
      <c r="GX27">
        <f t="shared" si="15"/>
        <v>2.4742898946272561E-3</v>
      </c>
      <c r="GY27">
        <f t="shared" si="15"/>
        <v>2.5446321801887986E-3</v>
      </c>
      <c r="GZ27">
        <f t="shared" si="15"/>
        <v>2.6694897370605365E-3</v>
      </c>
      <c r="HA27">
        <f t="shared" si="15"/>
        <v>2.852379679520547E-3</v>
      </c>
      <c r="HB27">
        <f t="shared" si="15"/>
        <v>3.1759541931036424E-3</v>
      </c>
      <c r="HC27">
        <f t="shared" si="15"/>
        <v>3.3183973213657659E-3</v>
      </c>
      <c r="HD27">
        <f t="shared" si="15"/>
        <v>3.6015250207509742E-3</v>
      </c>
      <c r="HE27">
        <f t="shared" si="15"/>
        <v>3.9989589341736893E-3</v>
      </c>
      <c r="HF27">
        <f t="shared" si="15"/>
        <v>4.4122198618477514E-3</v>
      </c>
      <c r="HG27">
        <f t="shared" si="15"/>
        <v>4.7111745754843063E-3</v>
      </c>
      <c r="HH27">
        <f t="shared" si="15"/>
        <v>5.2950155456451091E-3</v>
      </c>
      <c r="HI27">
        <f t="shared" si="15"/>
        <v>5.8700637301107184E-3</v>
      </c>
      <c r="HJ27">
        <f t="shared" si="15"/>
        <v>6.5523839000576805E-3</v>
      </c>
      <c r="HK27">
        <f t="shared" si="15"/>
        <v>7.1186392988280972E-3</v>
      </c>
      <c r="HL27">
        <f t="shared" si="15"/>
        <v>7.8941629971441031E-3</v>
      </c>
      <c r="HM27">
        <f t="shared" si="15"/>
        <v>8.2493915392298934E-3</v>
      </c>
      <c r="HN27">
        <f t="shared" si="15"/>
        <v>9.2183565228401397E-3</v>
      </c>
      <c r="HO27">
        <f t="shared" si="15"/>
        <v>9.8444028643378673E-3</v>
      </c>
      <c r="HP27">
        <f t="shared" si="15"/>
        <v>1.0614650891236758E-2</v>
      </c>
      <c r="HQ27">
        <f t="shared" si="15"/>
        <v>1.1149252261504481E-2</v>
      </c>
      <c r="HR27">
        <f t="shared" si="15"/>
        <v>1.1961705659740297E-2</v>
      </c>
      <c r="HS27">
        <f t="shared" si="15"/>
        <v>1.2269453159072045E-2</v>
      </c>
      <c r="HT27">
        <f t="shared" si="15"/>
        <v>1.2846259900676693E-2</v>
      </c>
      <c r="HU27">
        <f t="shared" si="15"/>
        <v>1.3231383914126137E-2</v>
      </c>
      <c r="HV27">
        <f t="shared" si="15"/>
        <v>1.377829518436713E-2</v>
      </c>
      <c r="HW27">
        <f t="shared" si="15"/>
        <v>1.3648161956078276E-2</v>
      </c>
      <c r="HX27">
        <f t="shared" si="15"/>
        <v>1.3894359955543676E-2</v>
      </c>
      <c r="HY27">
        <f t="shared" si="15"/>
        <v>1.3753675384420591E-2</v>
      </c>
      <c r="HZ27">
        <f t="shared" si="15"/>
        <v>1.349868459926E-2</v>
      </c>
      <c r="IA27">
        <f t="shared" si="15"/>
        <v>1.3132904714339979E-2</v>
      </c>
      <c r="IB27">
        <f t="shared" si="15"/>
        <v>1.2821640100730152E-2</v>
      </c>
      <c r="IC27">
        <f t="shared" si="15"/>
        <v>1.2462894444366285E-2</v>
      </c>
      <c r="ID27">
        <f t="shared" si="15"/>
        <v>1.1425345732333536E-2</v>
      </c>
      <c r="IE27">
        <f t="shared" si="15"/>
        <v>1.0210182749257888E-2</v>
      </c>
      <c r="IF27">
        <f t="shared" si="15"/>
        <v>9.3396969654338004E-3</v>
      </c>
      <c r="IG27">
        <f t="shared" si="15"/>
        <v>7.8326134972777541E-3</v>
      </c>
      <c r="IH27">
        <f t="shared" si="15"/>
        <v>6.7739620995765394E-3</v>
      </c>
      <c r="II27">
        <f t="shared" si="15"/>
        <v>5.3178767884526105E-3</v>
      </c>
      <c r="IJ27">
        <f t="shared" si="15"/>
        <v>4.0130273912859973E-3</v>
      </c>
      <c r="IK27">
        <f t="shared" si="15"/>
        <v>3.0704407647613287E-3</v>
      </c>
      <c r="IL27">
        <f t="shared" si="15"/>
        <v>2.2245747808837804E-3</v>
      </c>
      <c r="IM27">
        <f t="shared" si="15"/>
        <v>1.7075589820064433E-3</v>
      </c>
      <c r="IN27">
        <f t="shared" si="15"/>
        <v>1.1096495547333325E-3</v>
      </c>
      <c r="IO27">
        <f t="shared" si="15"/>
        <v>6.1725355580253519E-4</v>
      </c>
      <c r="IP27">
        <f t="shared" si="15"/>
        <v>2.9367904221943978E-4</v>
      </c>
      <c r="IQ27">
        <f t="shared" si="15"/>
        <v>1.56511585374432E-4</v>
      </c>
      <c r="IR27">
        <f t="shared" si="15"/>
        <v>5.2756714171156852E-5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4.25" x14ac:dyDescent="0.45"/>
  <cols>
    <col min="2" max="2" width="31.73046875" customWidth="1"/>
    <col min="3" max="3" width="11.06640625" customWidth="1"/>
    <col min="4" max="4" width="12.53125" customWidth="1"/>
    <col min="5" max="5" width="15.19921875" customWidth="1"/>
    <col min="6" max="6" width="13.46484375" customWidth="1"/>
    <col min="7" max="7" width="12.1328125" customWidth="1"/>
    <col min="8" max="8" width="36.6640625" customWidth="1"/>
    <col min="9" max="9" width="11.46484375" customWidth="1"/>
  </cols>
  <sheetData>
    <row r="1" spans="1:9" s="4" customFormat="1" ht="15.75" x14ac:dyDescent="0.5">
      <c r="B1" s="7" t="s">
        <v>267</v>
      </c>
      <c r="C1" s="7"/>
      <c r="D1" s="7"/>
      <c r="E1" s="7"/>
      <c r="F1" s="7"/>
      <c r="G1" s="7"/>
    </row>
    <row r="2" spans="1:9" s="4" customFormat="1" ht="15.75" x14ac:dyDescent="0.5">
      <c r="A2" s="4" t="s">
        <v>294</v>
      </c>
      <c r="B2" s="4" t="s">
        <v>275</v>
      </c>
    </row>
    <row r="3" spans="1:9" s="4" customFormat="1" ht="15.75" x14ac:dyDescent="0.5">
      <c r="B3" s="7" t="s">
        <v>276</v>
      </c>
      <c r="C3" s="7" t="s">
        <v>268</v>
      </c>
      <c r="D3" s="7" t="s">
        <v>277</v>
      </c>
      <c r="E3" s="7" t="s">
        <v>278</v>
      </c>
      <c r="F3" s="7" t="s">
        <v>269</v>
      </c>
      <c r="G3" s="7" t="s">
        <v>274</v>
      </c>
      <c r="H3" s="7" t="s">
        <v>289</v>
      </c>
      <c r="I3" s="7" t="s">
        <v>288</v>
      </c>
    </row>
    <row r="4" spans="1:9" s="4" customFormat="1" ht="15.75" x14ac:dyDescent="0.5">
      <c r="A4" s="4">
        <v>1</v>
      </c>
      <c r="B4" s="7" t="s">
        <v>268</v>
      </c>
      <c r="C4" s="8">
        <v>60127.4</v>
      </c>
      <c r="D4" s="8">
        <v>10163.799999999999</v>
      </c>
      <c r="E4" s="5">
        <v>265.8</v>
      </c>
      <c r="F4" s="8">
        <v>43295.3</v>
      </c>
      <c r="G4" s="8">
        <v>3139.1</v>
      </c>
      <c r="H4" s="8">
        <v>3263.5</v>
      </c>
      <c r="I4" s="11">
        <f>F4/C4*100</f>
        <v>72.005940719206222</v>
      </c>
    </row>
    <row r="5" spans="1:9" s="4" customFormat="1" ht="15.75" x14ac:dyDescent="0.5">
      <c r="A5" s="4">
        <v>2</v>
      </c>
      <c r="B5" s="4" t="s">
        <v>270</v>
      </c>
      <c r="C5" s="5">
        <v>353.7</v>
      </c>
      <c r="D5" s="5">
        <v>75.400000000000006</v>
      </c>
      <c r="E5" s="5">
        <v>1.2</v>
      </c>
      <c r="F5" s="5">
        <v>54</v>
      </c>
      <c r="G5" s="5">
        <v>107.1</v>
      </c>
      <c r="H5" s="5">
        <v>116</v>
      </c>
      <c r="I5" s="11">
        <f t="shared" ref="I5:I8" si="0">F5/C5*100</f>
        <v>15.267175572519085</v>
      </c>
    </row>
    <row r="6" spans="1:9" s="4" customFormat="1" ht="15.75" x14ac:dyDescent="0.5">
      <c r="A6" s="4">
        <v>3</v>
      </c>
      <c r="B6" s="4" t="s">
        <v>271</v>
      </c>
      <c r="C6" s="8">
        <v>3180.4</v>
      </c>
      <c r="D6" s="5">
        <v>554.5</v>
      </c>
      <c r="E6" s="5">
        <v>11.1</v>
      </c>
      <c r="F6" s="5">
        <v>168.8</v>
      </c>
      <c r="G6" s="5">
        <v>813.3</v>
      </c>
      <c r="H6" s="8">
        <v>1632.8</v>
      </c>
      <c r="I6" s="11">
        <f t="shared" si="0"/>
        <v>5.3075084894981766</v>
      </c>
    </row>
    <row r="7" spans="1:9" s="4" customFormat="1" ht="15.75" x14ac:dyDescent="0.5">
      <c r="A7" s="4">
        <v>4</v>
      </c>
      <c r="B7" s="4" t="s">
        <v>272</v>
      </c>
      <c r="C7" s="8">
        <v>3144.3</v>
      </c>
      <c r="D7" s="5">
        <v>551.6</v>
      </c>
      <c r="E7" s="5">
        <v>26.5</v>
      </c>
      <c r="F7" s="8">
        <v>1232.0999999999999</v>
      </c>
      <c r="G7" s="5">
        <v>896.1</v>
      </c>
      <c r="H7" s="5">
        <v>438</v>
      </c>
      <c r="I7" s="11">
        <f t="shared" si="0"/>
        <v>39.185192252647646</v>
      </c>
    </row>
    <row r="8" spans="1:9" s="4" customFormat="1" ht="30.75" customHeight="1" x14ac:dyDescent="0.5">
      <c r="A8" s="4">
        <v>5</v>
      </c>
      <c r="B8" s="9" t="s">
        <v>273</v>
      </c>
      <c r="C8" s="8">
        <v>53448.9</v>
      </c>
      <c r="D8" s="8">
        <v>8982.2999999999993</v>
      </c>
      <c r="E8" s="12">
        <v>227</v>
      </c>
      <c r="F8" s="8">
        <v>41840.5</v>
      </c>
      <c r="G8" s="8">
        <v>1322.6</v>
      </c>
      <c r="H8" s="8">
        <v>1076.5999999999999</v>
      </c>
      <c r="I8" s="14">
        <f t="shared" si="0"/>
        <v>78.281311682747443</v>
      </c>
    </row>
  </sheetData>
  <hyperlinks>
    <hyperlink ref="G3" r:id="rId1" location="fussnote-1-62056" tooltip="Link to footnote 1" display="https://www.destatis.de/EN/Themes/Economic-Sectors-Enterprises/Agriculture-Forestry-Fisheries/Forestry-Wood/Tables/timber-cutting-causes.html - fussnote-1-620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28" sqref="F28"/>
    </sheetView>
  </sheetViews>
  <sheetFormatPr defaultRowHeight="14.25" x14ac:dyDescent="0.45"/>
  <cols>
    <col min="2" max="2" width="13.06640625" customWidth="1"/>
    <col min="6" max="6" width="30.1328125" customWidth="1"/>
    <col min="7" max="7" width="13.19921875" customWidth="1"/>
    <col min="8" max="8" width="43.19921875" customWidth="1"/>
    <col min="9" max="9" width="10.6640625" customWidth="1"/>
  </cols>
  <sheetData>
    <row r="1" spans="1:9" s="4" customFormat="1" ht="15.75" x14ac:dyDescent="0.5">
      <c r="B1" s="4" t="s">
        <v>286</v>
      </c>
    </row>
    <row r="2" spans="1:9" s="4" customFormat="1" ht="15.75" x14ac:dyDescent="0.5">
      <c r="B2" s="4" t="s">
        <v>279</v>
      </c>
      <c r="C2" s="4" t="s">
        <v>280</v>
      </c>
      <c r="D2" s="4" t="s">
        <v>268</v>
      </c>
      <c r="E2" s="4" t="s">
        <v>281</v>
      </c>
      <c r="F2" s="4" t="s">
        <v>283</v>
      </c>
      <c r="G2" s="4" t="s">
        <v>272</v>
      </c>
      <c r="H2" s="4" t="s">
        <v>282</v>
      </c>
      <c r="I2" s="4" t="s">
        <v>290</v>
      </c>
    </row>
    <row r="3" spans="1:9" s="4" customFormat="1" ht="15.75" x14ac:dyDescent="0.5">
      <c r="A3" s="4">
        <v>1</v>
      </c>
      <c r="B3" s="13" t="s">
        <v>284</v>
      </c>
      <c r="C3" s="5">
        <v>2019</v>
      </c>
      <c r="D3" s="6">
        <v>68872</v>
      </c>
      <c r="E3" s="6">
        <v>1740</v>
      </c>
      <c r="F3" s="6">
        <v>9977</v>
      </c>
      <c r="G3" s="6">
        <v>9321</v>
      </c>
      <c r="H3" s="6">
        <v>47834</v>
      </c>
      <c r="I3" s="10">
        <f>H3/D3*100</f>
        <v>69.453478917412014</v>
      </c>
    </row>
    <row r="4" spans="1:9" s="4" customFormat="1" ht="15.75" x14ac:dyDescent="0.5">
      <c r="A4" s="4">
        <v>2</v>
      </c>
      <c r="B4" s="13" t="s">
        <v>284</v>
      </c>
      <c r="C4" s="5">
        <v>2020</v>
      </c>
      <c r="D4" s="6">
        <v>80420</v>
      </c>
      <c r="E4" s="6">
        <v>1362</v>
      </c>
      <c r="F4" s="6">
        <v>8847</v>
      </c>
      <c r="G4" s="6">
        <v>8044</v>
      </c>
      <c r="H4" s="6">
        <v>62167</v>
      </c>
      <c r="I4" s="10">
        <f t="shared" ref="I4:I8" si="0">H4/D4*100</f>
        <v>77.30290972394927</v>
      </c>
    </row>
    <row r="5" spans="1:9" s="4" customFormat="1" ht="15.75" customHeight="1" x14ac:dyDescent="0.5">
      <c r="A5" s="4">
        <v>3</v>
      </c>
      <c r="B5" s="13" t="s">
        <v>285</v>
      </c>
      <c r="C5" s="5">
        <v>2019</v>
      </c>
      <c r="D5" s="6">
        <v>5147</v>
      </c>
      <c r="E5" s="5">
        <v>218</v>
      </c>
      <c r="F5" s="5">
        <v>775</v>
      </c>
      <c r="G5" s="5">
        <v>212</v>
      </c>
      <c r="H5" s="6">
        <v>3942</v>
      </c>
      <c r="I5" s="10">
        <f t="shared" si="0"/>
        <v>76.588303866329895</v>
      </c>
    </row>
    <row r="6" spans="1:9" s="4" customFormat="1" ht="31.5" x14ac:dyDescent="0.5">
      <c r="A6" s="4">
        <v>4</v>
      </c>
      <c r="B6" s="13" t="s">
        <v>285</v>
      </c>
      <c r="C6" s="5">
        <v>2020</v>
      </c>
      <c r="D6" s="6">
        <v>7372</v>
      </c>
      <c r="E6" s="5">
        <v>168</v>
      </c>
      <c r="F6" s="5">
        <v>601</v>
      </c>
      <c r="G6" s="5">
        <v>160</v>
      </c>
      <c r="H6" s="6">
        <v>6443</v>
      </c>
      <c r="I6" s="10">
        <f t="shared" si="0"/>
        <v>87.398263700488329</v>
      </c>
    </row>
    <row r="7" spans="1:9" s="4" customFormat="1" ht="14.25" customHeight="1" x14ac:dyDescent="0.5">
      <c r="A7" s="4">
        <v>5</v>
      </c>
      <c r="B7" s="13" t="s">
        <v>287</v>
      </c>
      <c r="C7" s="5">
        <v>2019</v>
      </c>
      <c r="D7" s="6">
        <v>7256</v>
      </c>
      <c r="E7" s="5">
        <v>174</v>
      </c>
      <c r="F7" s="5">
        <v>575</v>
      </c>
      <c r="G7" s="5">
        <v>168</v>
      </c>
      <c r="H7" s="6">
        <v>6339</v>
      </c>
      <c r="I7" s="10">
        <f t="shared" si="0"/>
        <v>87.36218302094818</v>
      </c>
    </row>
    <row r="8" spans="1:9" s="4" customFormat="1" ht="31.5" x14ac:dyDescent="0.5">
      <c r="A8" s="4">
        <v>6</v>
      </c>
      <c r="B8" s="13" t="s">
        <v>287</v>
      </c>
      <c r="C8" s="5">
        <v>2020</v>
      </c>
      <c r="D8" s="6">
        <v>15053</v>
      </c>
      <c r="E8" s="5">
        <v>115</v>
      </c>
      <c r="F8" s="5">
        <v>470</v>
      </c>
      <c r="G8" s="5">
        <v>120</v>
      </c>
      <c r="H8" s="6">
        <v>14348</v>
      </c>
      <c r="I8" s="10">
        <f t="shared" si="0"/>
        <v>95.316548196372821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B39" sqref="B39"/>
    </sheetView>
  </sheetViews>
  <sheetFormatPr defaultRowHeight="14.25" x14ac:dyDescent="0.45"/>
  <cols>
    <col min="1" max="1" width="5.06640625" customWidth="1"/>
    <col min="2" max="2" width="28" customWidth="1"/>
    <col min="6" max="6" width="30.1328125" customWidth="1"/>
    <col min="7" max="7" width="13.19921875" customWidth="1"/>
    <col min="8" max="8" width="43.19921875" customWidth="1"/>
    <col min="9" max="9" width="10.6640625" customWidth="1"/>
  </cols>
  <sheetData>
    <row r="1" spans="1:9" s="4" customFormat="1" ht="15.75" x14ac:dyDescent="0.5">
      <c r="B1" s="4" t="s">
        <v>295</v>
      </c>
    </row>
    <row r="2" spans="1:9" s="4" customFormat="1" ht="15.75" x14ac:dyDescent="0.5">
      <c r="A2" s="4" t="s">
        <v>294</v>
      </c>
      <c r="B2" s="4" t="s">
        <v>279</v>
      </c>
      <c r="C2" s="4" t="s">
        <v>280</v>
      </c>
      <c r="D2" s="4" t="s">
        <v>268</v>
      </c>
      <c r="E2" s="4" t="s">
        <v>281</v>
      </c>
      <c r="F2" s="4" t="s">
        <v>283</v>
      </c>
      <c r="G2" s="4" t="s">
        <v>272</v>
      </c>
      <c r="H2" s="4" t="s">
        <v>282</v>
      </c>
    </row>
    <row r="3" spans="1:9" s="4" customFormat="1" ht="15.75" x14ac:dyDescent="0.5">
      <c r="A3" s="4">
        <v>1</v>
      </c>
      <c r="B3" s="5" t="s">
        <v>284</v>
      </c>
      <c r="C3" s="15">
        <v>2019</v>
      </c>
      <c r="D3" s="6">
        <v>68872</v>
      </c>
      <c r="E3" s="6">
        <v>1740</v>
      </c>
      <c r="F3" s="6">
        <v>9977</v>
      </c>
      <c r="G3" s="6">
        <v>9321</v>
      </c>
      <c r="H3" s="6">
        <v>47834</v>
      </c>
      <c r="I3" s="10"/>
    </row>
    <row r="4" spans="1:9" s="4" customFormat="1" ht="15.75" x14ac:dyDescent="0.5">
      <c r="A4" s="4">
        <v>2</v>
      </c>
      <c r="B4" s="5" t="s">
        <v>284</v>
      </c>
      <c r="C4" s="15">
        <v>2020</v>
      </c>
      <c r="D4" s="6">
        <v>80420</v>
      </c>
      <c r="E4" s="6">
        <v>1362</v>
      </c>
      <c r="F4" s="6">
        <v>8847</v>
      </c>
      <c r="G4" s="6">
        <v>8044</v>
      </c>
      <c r="H4" s="6">
        <v>62167</v>
      </c>
      <c r="I4" s="10"/>
    </row>
    <row r="5" spans="1:9" s="4" customFormat="1" ht="27" customHeight="1" x14ac:dyDescent="0.5">
      <c r="A5" s="4">
        <v>3</v>
      </c>
      <c r="B5" s="15" t="s">
        <v>299</v>
      </c>
      <c r="C5" s="15">
        <v>2019</v>
      </c>
      <c r="D5" s="17">
        <v>7437</v>
      </c>
      <c r="E5" s="15">
        <v>181</v>
      </c>
      <c r="F5" s="17">
        <v>1933</v>
      </c>
      <c r="G5" s="15">
        <v>334</v>
      </c>
      <c r="H5" s="17">
        <v>4989</v>
      </c>
      <c r="I5" s="10"/>
    </row>
    <row r="6" spans="1:9" s="4" customFormat="1" ht="15.75" customHeight="1" x14ac:dyDescent="0.5">
      <c r="A6" s="4">
        <v>4</v>
      </c>
      <c r="B6" s="15" t="s">
        <v>299</v>
      </c>
      <c r="C6" s="15">
        <v>2020</v>
      </c>
      <c r="D6" s="17">
        <v>8822</v>
      </c>
      <c r="E6" s="15">
        <v>147</v>
      </c>
      <c r="F6" s="17">
        <v>1958</v>
      </c>
      <c r="G6" s="15">
        <v>282</v>
      </c>
      <c r="H6" s="17">
        <v>6434</v>
      </c>
      <c r="I6" s="10"/>
    </row>
    <row r="7" spans="1:9" s="4" customFormat="1" ht="15.75" x14ac:dyDescent="0.5">
      <c r="A7" s="4">
        <v>5</v>
      </c>
      <c r="B7" s="15" t="s">
        <v>300</v>
      </c>
      <c r="C7" s="15">
        <v>2019</v>
      </c>
      <c r="D7" s="17">
        <v>18950</v>
      </c>
      <c r="E7" s="15">
        <v>351</v>
      </c>
      <c r="F7" s="17">
        <v>2439</v>
      </c>
      <c r="G7" s="17">
        <v>2310</v>
      </c>
      <c r="H7" s="17">
        <v>13851</v>
      </c>
      <c r="I7" s="10"/>
    </row>
    <row r="8" spans="1:9" s="4" customFormat="1" ht="14.25" customHeight="1" x14ac:dyDescent="0.5">
      <c r="A8" s="4">
        <v>6</v>
      </c>
      <c r="B8" s="15" t="s">
        <v>300</v>
      </c>
      <c r="C8" s="15">
        <v>2020</v>
      </c>
      <c r="D8" s="17">
        <v>18032</v>
      </c>
      <c r="E8" s="15">
        <v>247</v>
      </c>
      <c r="F8" s="17">
        <v>2290</v>
      </c>
      <c r="G8" s="17">
        <v>2025</v>
      </c>
      <c r="H8" s="17">
        <v>13469</v>
      </c>
      <c r="I8" s="10"/>
    </row>
    <row r="9" spans="1:9" ht="15.75" x14ac:dyDescent="0.5">
      <c r="A9" s="4">
        <v>7</v>
      </c>
      <c r="B9" s="15" t="s">
        <v>296</v>
      </c>
      <c r="C9" s="15">
        <v>2019</v>
      </c>
      <c r="D9" s="17">
        <v>9121</v>
      </c>
      <c r="E9" s="15">
        <v>207</v>
      </c>
      <c r="F9" s="17">
        <v>1457</v>
      </c>
      <c r="G9" s="15">
        <v>443</v>
      </c>
      <c r="H9" s="17">
        <v>7014</v>
      </c>
    </row>
    <row r="10" spans="1:9" ht="15.75" x14ac:dyDescent="0.5">
      <c r="A10" s="4">
        <v>8</v>
      </c>
      <c r="B10" s="15" t="s">
        <v>296</v>
      </c>
      <c r="C10" s="15">
        <v>2020</v>
      </c>
      <c r="D10" s="17">
        <v>9195</v>
      </c>
      <c r="E10" s="15">
        <v>139</v>
      </c>
      <c r="F10" s="17">
        <v>1134</v>
      </c>
      <c r="G10" s="15">
        <v>326</v>
      </c>
      <c r="H10" s="17">
        <v>7595</v>
      </c>
    </row>
    <row r="11" spans="1:9" ht="21" customHeight="1" x14ac:dyDescent="0.5">
      <c r="A11" s="4">
        <v>9</v>
      </c>
      <c r="B11" s="15" t="s">
        <v>298</v>
      </c>
      <c r="C11" s="15">
        <v>2019</v>
      </c>
      <c r="D11" s="17">
        <v>1966</v>
      </c>
      <c r="E11" s="15">
        <v>90</v>
      </c>
      <c r="F11" s="15">
        <v>520</v>
      </c>
      <c r="G11" s="15">
        <v>743</v>
      </c>
      <c r="H11" s="15">
        <v>614</v>
      </c>
    </row>
    <row r="12" spans="1:9" ht="17.25" customHeight="1" x14ac:dyDescent="0.5">
      <c r="A12" s="4">
        <v>10</v>
      </c>
      <c r="B12" s="15" t="s">
        <v>298</v>
      </c>
      <c r="C12" s="15">
        <v>2020</v>
      </c>
      <c r="D12" s="17">
        <v>1876</v>
      </c>
      <c r="E12" s="15">
        <v>91</v>
      </c>
      <c r="F12" s="15">
        <v>429</v>
      </c>
      <c r="G12" s="15">
        <v>694</v>
      </c>
      <c r="H12" s="15">
        <v>662</v>
      </c>
    </row>
    <row r="13" spans="1:9" ht="15.75" x14ac:dyDescent="0.5">
      <c r="A13" s="4">
        <v>11</v>
      </c>
      <c r="B13" s="15" t="s">
        <v>297</v>
      </c>
      <c r="C13" s="15">
        <v>2019</v>
      </c>
      <c r="D13" s="17">
        <v>5654</v>
      </c>
      <c r="E13" s="15">
        <v>168</v>
      </c>
      <c r="F13" s="15">
        <v>698</v>
      </c>
      <c r="G13" s="15">
        <v>691</v>
      </c>
      <c r="H13" s="17">
        <v>4097</v>
      </c>
    </row>
    <row r="14" spans="1:9" ht="15.75" x14ac:dyDescent="0.5">
      <c r="A14" s="4">
        <v>12</v>
      </c>
      <c r="B14" s="15" t="s">
        <v>297</v>
      </c>
      <c r="C14" s="15">
        <v>2020</v>
      </c>
      <c r="D14" s="17">
        <v>5809</v>
      </c>
      <c r="E14" s="15">
        <v>158</v>
      </c>
      <c r="F14" s="15">
        <v>636</v>
      </c>
      <c r="G14" s="15">
        <v>672</v>
      </c>
      <c r="H14" s="17">
        <v>4342</v>
      </c>
    </row>
    <row r="15" spans="1:9" ht="19.5" customHeight="1" x14ac:dyDescent="0.5">
      <c r="A15" s="4">
        <v>13</v>
      </c>
      <c r="B15" s="13" t="s">
        <v>287</v>
      </c>
      <c r="C15" s="13">
        <v>2019</v>
      </c>
      <c r="D15" s="6">
        <v>7256</v>
      </c>
      <c r="E15" s="13">
        <v>174</v>
      </c>
      <c r="F15" s="13">
        <v>575</v>
      </c>
      <c r="G15" s="13">
        <v>168</v>
      </c>
      <c r="H15" s="6">
        <v>6339</v>
      </c>
      <c r="I15" s="10"/>
    </row>
    <row r="16" spans="1:9" s="4" customFormat="1" ht="20.25" customHeight="1" x14ac:dyDescent="0.5">
      <c r="A16" s="4">
        <v>14</v>
      </c>
      <c r="B16" s="5" t="s">
        <v>287</v>
      </c>
      <c r="C16" s="5">
        <v>2020</v>
      </c>
      <c r="D16" s="6">
        <v>15053</v>
      </c>
      <c r="E16" s="5">
        <v>115</v>
      </c>
      <c r="F16" s="5">
        <v>470</v>
      </c>
      <c r="G16" s="5">
        <v>120</v>
      </c>
      <c r="H16" s="6">
        <v>14348</v>
      </c>
      <c r="I16" s="10"/>
    </row>
    <row r="17" spans="1:8" ht="15.75" x14ac:dyDescent="0.5">
      <c r="A17" s="4">
        <v>16</v>
      </c>
      <c r="B17" s="13" t="s">
        <v>285</v>
      </c>
      <c r="C17" s="13">
        <v>2019</v>
      </c>
      <c r="D17" s="6">
        <v>5147</v>
      </c>
      <c r="E17" s="13">
        <v>218</v>
      </c>
      <c r="F17" s="13">
        <v>775</v>
      </c>
      <c r="G17" s="13">
        <v>212</v>
      </c>
      <c r="H17" s="6">
        <v>3942</v>
      </c>
    </row>
    <row r="18" spans="1:8" ht="15.75" x14ac:dyDescent="0.5">
      <c r="A18" s="4">
        <v>17</v>
      </c>
      <c r="B18" s="13" t="s">
        <v>285</v>
      </c>
      <c r="C18" s="13">
        <v>2020</v>
      </c>
      <c r="D18" s="6">
        <v>7372</v>
      </c>
      <c r="E18" s="13">
        <v>168</v>
      </c>
      <c r="F18" s="13">
        <v>601</v>
      </c>
      <c r="G18" s="13">
        <v>160</v>
      </c>
      <c r="H18" s="6">
        <v>6443</v>
      </c>
    </row>
    <row r="19" spans="1:8" ht="15.75" x14ac:dyDescent="0.5">
      <c r="A19" s="4">
        <v>18</v>
      </c>
      <c r="B19" t="s">
        <v>301</v>
      </c>
      <c r="C19">
        <v>2019</v>
      </c>
      <c r="D19">
        <v>352</v>
      </c>
      <c r="E19">
        <v>33</v>
      </c>
      <c r="F19">
        <v>106</v>
      </c>
      <c r="G19">
        <v>20</v>
      </c>
      <c r="H19">
        <v>192</v>
      </c>
    </row>
    <row r="20" spans="1:8" ht="15.75" x14ac:dyDescent="0.5">
      <c r="A20" s="4">
        <v>19</v>
      </c>
      <c r="B20" t="s">
        <v>301</v>
      </c>
      <c r="C20">
        <v>2020</v>
      </c>
      <c r="D20">
        <v>359</v>
      </c>
      <c r="E20">
        <v>30</v>
      </c>
      <c r="F20">
        <v>94</v>
      </c>
      <c r="G20">
        <v>8</v>
      </c>
      <c r="H20">
        <v>226</v>
      </c>
    </row>
    <row r="21" spans="1:8" ht="15.75" x14ac:dyDescent="0.5">
      <c r="A21" s="4">
        <v>20</v>
      </c>
      <c r="B21" t="s">
        <v>302</v>
      </c>
      <c r="C21">
        <v>2019</v>
      </c>
      <c r="D21" s="16">
        <v>2263</v>
      </c>
      <c r="E21">
        <v>14</v>
      </c>
      <c r="F21">
        <v>72</v>
      </c>
      <c r="G21">
        <v>415</v>
      </c>
      <c r="H21" s="16">
        <v>1762</v>
      </c>
    </row>
    <row r="22" spans="1:8" ht="15.75" x14ac:dyDescent="0.5">
      <c r="A22" s="4">
        <v>21</v>
      </c>
      <c r="B22" t="s">
        <v>302</v>
      </c>
      <c r="C22">
        <v>2020</v>
      </c>
      <c r="D22" s="16">
        <v>1786</v>
      </c>
      <c r="E22">
        <v>9</v>
      </c>
      <c r="F22">
        <v>38</v>
      </c>
      <c r="G22">
        <v>272</v>
      </c>
      <c r="H22" s="16">
        <v>1467</v>
      </c>
    </row>
    <row r="23" spans="1:8" ht="15.75" x14ac:dyDescent="0.5">
      <c r="A23" s="4">
        <v>22</v>
      </c>
      <c r="B23" t="s">
        <v>303</v>
      </c>
      <c r="C23">
        <v>2019</v>
      </c>
      <c r="D23" s="16">
        <v>2242</v>
      </c>
      <c r="E23">
        <v>62</v>
      </c>
      <c r="F23">
        <v>165</v>
      </c>
      <c r="G23">
        <v>755</v>
      </c>
      <c r="H23" s="16">
        <v>1260</v>
      </c>
    </row>
    <row r="24" spans="1:8" ht="15.75" x14ac:dyDescent="0.5">
      <c r="A24" s="4">
        <v>23</v>
      </c>
      <c r="B24" t="s">
        <v>303</v>
      </c>
      <c r="C24">
        <v>2020</v>
      </c>
      <c r="D24" s="16">
        <v>2854</v>
      </c>
      <c r="E24">
        <v>67</v>
      </c>
      <c r="F24">
        <v>133</v>
      </c>
      <c r="G24">
        <v>673</v>
      </c>
      <c r="H24" s="16">
        <v>1980</v>
      </c>
    </row>
    <row r="25" spans="1:8" ht="15.75" x14ac:dyDescent="0.5">
      <c r="A25" s="4">
        <v>24</v>
      </c>
      <c r="B25" t="s">
        <v>304</v>
      </c>
      <c r="C25">
        <v>2019</v>
      </c>
      <c r="D25">
        <v>526</v>
      </c>
      <c r="E25">
        <v>29</v>
      </c>
      <c r="F25">
        <v>143</v>
      </c>
      <c r="G25">
        <v>82</v>
      </c>
      <c r="H25">
        <v>272</v>
      </c>
    </row>
    <row r="26" spans="1:8" ht="15.75" x14ac:dyDescent="0.5">
      <c r="A26" s="4">
        <v>25</v>
      </c>
      <c r="B26" t="s">
        <v>304</v>
      </c>
      <c r="C26">
        <v>2020</v>
      </c>
      <c r="D26">
        <v>542</v>
      </c>
      <c r="E26">
        <v>29</v>
      </c>
      <c r="F26">
        <v>188</v>
      </c>
      <c r="G26">
        <v>98</v>
      </c>
      <c r="H26">
        <v>227</v>
      </c>
    </row>
    <row r="27" spans="1:8" ht="15.75" x14ac:dyDescent="0.5">
      <c r="A27" s="4">
        <v>26</v>
      </c>
      <c r="B27" t="s">
        <v>305</v>
      </c>
      <c r="C27">
        <v>2019</v>
      </c>
      <c r="D27" s="16">
        <v>3705</v>
      </c>
      <c r="E27">
        <v>54</v>
      </c>
      <c r="F27">
        <v>766</v>
      </c>
      <c r="G27">
        <v>135</v>
      </c>
      <c r="H27" s="16">
        <v>2751</v>
      </c>
    </row>
    <row r="28" spans="1:8" ht="15.75" x14ac:dyDescent="0.5">
      <c r="A28" s="4">
        <v>27</v>
      </c>
      <c r="B28" t="s">
        <v>305</v>
      </c>
      <c r="C28">
        <v>2020</v>
      </c>
      <c r="D28" s="16">
        <v>5121</v>
      </c>
      <c r="E28">
        <v>30</v>
      </c>
      <c r="F28">
        <v>618</v>
      </c>
      <c r="G28">
        <v>102</v>
      </c>
      <c r="H28" s="16">
        <v>4372</v>
      </c>
    </row>
    <row r="29" spans="1:8" ht="15.75" x14ac:dyDescent="0.5">
      <c r="A29" s="20">
        <v>28</v>
      </c>
      <c r="B29" s="21" t="s">
        <v>284</v>
      </c>
      <c r="C29" s="22">
        <v>2021</v>
      </c>
      <c r="D29" s="16">
        <v>82957</v>
      </c>
      <c r="E29">
        <v>1755.3</v>
      </c>
      <c r="F29">
        <v>9071.1</v>
      </c>
      <c r="G29">
        <v>10058.200000000001</v>
      </c>
      <c r="H29" s="16">
        <v>62072.4</v>
      </c>
    </row>
    <row r="30" spans="1:8" ht="15.75" x14ac:dyDescent="0.5">
      <c r="A30" s="4">
        <v>29</v>
      </c>
      <c r="B30" t="s">
        <v>299</v>
      </c>
      <c r="C30" s="25">
        <v>2021</v>
      </c>
      <c r="D30">
        <v>9150</v>
      </c>
      <c r="E30">
        <v>183.1</v>
      </c>
      <c r="F30">
        <v>2131.6</v>
      </c>
      <c r="G30">
        <v>335.1</v>
      </c>
      <c r="H30">
        <v>6500.2</v>
      </c>
    </row>
    <row r="31" spans="1:8" ht="15.75" x14ac:dyDescent="0.5">
      <c r="A31" s="4">
        <v>30</v>
      </c>
      <c r="B31" t="s">
        <v>300</v>
      </c>
      <c r="C31" s="25">
        <v>2021</v>
      </c>
      <c r="D31">
        <v>18950.2</v>
      </c>
      <c r="E31">
        <v>398.4</v>
      </c>
      <c r="F31">
        <v>2254.1</v>
      </c>
      <c r="G31">
        <v>2237.9</v>
      </c>
      <c r="H31">
        <v>14059.8</v>
      </c>
    </row>
    <row r="32" spans="1:8" ht="15.75" x14ac:dyDescent="0.5">
      <c r="A32" s="4">
        <v>31</v>
      </c>
      <c r="B32" t="s">
        <v>323</v>
      </c>
      <c r="C32" s="25">
        <v>2021</v>
      </c>
      <c r="D32">
        <v>22.1</v>
      </c>
      <c r="E32">
        <v>1</v>
      </c>
      <c r="F32">
        <v>2.2000000000000002</v>
      </c>
      <c r="G32">
        <v>18.5</v>
      </c>
      <c r="H32">
        <v>0.4</v>
      </c>
    </row>
    <row r="33" spans="1:8" ht="15.75" x14ac:dyDescent="0.5">
      <c r="A33" s="20">
        <v>32</v>
      </c>
      <c r="B33" t="s">
        <v>324</v>
      </c>
      <c r="C33" s="25">
        <v>2021</v>
      </c>
      <c r="D33">
        <v>3708.9</v>
      </c>
      <c r="E33">
        <v>151.69999999999999</v>
      </c>
      <c r="F33">
        <v>220.1</v>
      </c>
      <c r="G33">
        <v>3013.1</v>
      </c>
      <c r="H33">
        <v>323.89999999999998</v>
      </c>
    </row>
    <row r="34" spans="1:8" ht="15.75" x14ac:dyDescent="0.5">
      <c r="A34" s="4">
        <v>33</v>
      </c>
      <c r="B34" t="s">
        <v>306</v>
      </c>
      <c r="C34" s="25">
        <v>2021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t="15.75" x14ac:dyDescent="0.5">
      <c r="A35" s="4">
        <v>34</v>
      </c>
      <c r="B35" t="s">
        <v>307</v>
      </c>
      <c r="C35" s="25">
        <v>2021</v>
      </c>
      <c r="D35">
        <v>10.9</v>
      </c>
      <c r="E35">
        <v>0.4</v>
      </c>
      <c r="F35">
        <v>2.5</v>
      </c>
      <c r="G35">
        <v>3.7</v>
      </c>
      <c r="H35">
        <v>4.3</v>
      </c>
    </row>
    <row r="36" spans="1:8" ht="15.75" x14ac:dyDescent="0.5">
      <c r="A36" s="4">
        <v>35</v>
      </c>
      <c r="B36" t="s">
        <v>296</v>
      </c>
      <c r="C36" s="25">
        <v>2021</v>
      </c>
      <c r="D36">
        <v>7492.1</v>
      </c>
      <c r="E36">
        <v>138.4</v>
      </c>
      <c r="F36">
        <v>1115.5999999999999</v>
      </c>
      <c r="G36">
        <v>450.4</v>
      </c>
      <c r="H36">
        <v>5787.7</v>
      </c>
    </row>
    <row r="37" spans="1:8" ht="15.75" x14ac:dyDescent="0.5">
      <c r="A37" s="20">
        <v>36</v>
      </c>
      <c r="B37" t="s">
        <v>298</v>
      </c>
      <c r="C37" s="25">
        <v>2021</v>
      </c>
      <c r="D37">
        <v>1888.2</v>
      </c>
      <c r="E37">
        <v>76.5</v>
      </c>
      <c r="F37">
        <v>361.7</v>
      </c>
      <c r="G37">
        <v>829.3</v>
      </c>
      <c r="H37">
        <v>620.6</v>
      </c>
    </row>
    <row r="38" spans="1:8" ht="15.75" x14ac:dyDescent="0.5">
      <c r="A38" s="4">
        <v>37</v>
      </c>
      <c r="B38" t="s">
        <v>297</v>
      </c>
      <c r="C38" s="25">
        <v>2021</v>
      </c>
      <c r="D38">
        <v>4882.8999999999996</v>
      </c>
      <c r="E38">
        <v>153.1</v>
      </c>
      <c r="F38">
        <v>627.6</v>
      </c>
      <c r="G38">
        <v>973.7</v>
      </c>
      <c r="H38">
        <v>3128.6</v>
      </c>
    </row>
    <row r="39" spans="1:8" ht="15.75" x14ac:dyDescent="0.5">
      <c r="A39" s="4">
        <v>38</v>
      </c>
      <c r="B39" t="s">
        <v>287</v>
      </c>
      <c r="C39" s="25">
        <v>2021</v>
      </c>
      <c r="D39">
        <v>19288.2</v>
      </c>
      <c r="E39">
        <v>230.1</v>
      </c>
      <c r="F39">
        <v>745.4</v>
      </c>
      <c r="G39">
        <v>312.7</v>
      </c>
      <c r="H39">
        <v>18000.099999999999</v>
      </c>
    </row>
    <row r="40" spans="1:8" ht="15.75" x14ac:dyDescent="0.5">
      <c r="A40" s="4">
        <v>39</v>
      </c>
      <c r="B40" t="s">
        <v>285</v>
      </c>
      <c r="C40" s="25">
        <v>2021</v>
      </c>
      <c r="D40">
        <v>5811.7</v>
      </c>
      <c r="E40">
        <v>199.5</v>
      </c>
      <c r="F40">
        <v>677.1</v>
      </c>
      <c r="G40">
        <v>307.89999999999998</v>
      </c>
      <c r="H40">
        <v>4627.2</v>
      </c>
    </row>
    <row r="41" spans="1:8" ht="15.75" x14ac:dyDescent="0.5">
      <c r="A41" s="20">
        <v>40</v>
      </c>
      <c r="B41" t="s">
        <v>301</v>
      </c>
      <c r="C41" s="25">
        <v>2021</v>
      </c>
      <c r="D41">
        <v>304.5</v>
      </c>
      <c r="E41">
        <v>28.1</v>
      </c>
      <c r="F41">
        <v>84.9</v>
      </c>
      <c r="G41">
        <v>13.6</v>
      </c>
      <c r="H41">
        <v>177.9</v>
      </c>
    </row>
    <row r="42" spans="1:8" ht="15.75" x14ac:dyDescent="0.5">
      <c r="A42" s="4">
        <v>41</v>
      </c>
      <c r="B42" t="s">
        <v>302</v>
      </c>
      <c r="C42" s="25">
        <v>2021</v>
      </c>
      <c r="D42">
        <v>3326.4</v>
      </c>
      <c r="E42">
        <v>41.2</v>
      </c>
      <c r="F42">
        <v>115.3</v>
      </c>
      <c r="G42">
        <v>660.1</v>
      </c>
      <c r="H42">
        <v>2509.6999999999998</v>
      </c>
    </row>
    <row r="43" spans="1:8" ht="15.75" x14ac:dyDescent="0.5">
      <c r="A43" s="4">
        <v>42</v>
      </c>
      <c r="B43" t="s">
        <v>303</v>
      </c>
      <c r="C43" s="25">
        <v>2021</v>
      </c>
      <c r="D43">
        <v>2669</v>
      </c>
      <c r="E43">
        <v>83.1</v>
      </c>
      <c r="F43">
        <v>105</v>
      </c>
      <c r="G43">
        <v>664.9</v>
      </c>
      <c r="H43">
        <v>1816</v>
      </c>
    </row>
    <row r="44" spans="1:8" ht="15.75" x14ac:dyDescent="0.5">
      <c r="A44" s="4">
        <v>43</v>
      </c>
      <c r="B44" t="s">
        <v>304</v>
      </c>
      <c r="C44" s="25">
        <v>2021</v>
      </c>
      <c r="D44">
        <v>594.5</v>
      </c>
      <c r="E44">
        <v>37.700000000000003</v>
      </c>
      <c r="F44">
        <v>189</v>
      </c>
      <c r="G44">
        <v>105.9</v>
      </c>
      <c r="H44">
        <v>261.8</v>
      </c>
    </row>
    <row r="45" spans="1:8" ht="15.75" x14ac:dyDescent="0.5">
      <c r="A45" s="20">
        <v>44</v>
      </c>
      <c r="B45" t="s">
        <v>305</v>
      </c>
      <c r="C45" s="25">
        <v>2021</v>
      </c>
      <c r="D45">
        <v>4857.6000000000004</v>
      </c>
      <c r="E45">
        <v>33</v>
      </c>
      <c r="F45">
        <v>439</v>
      </c>
      <c r="G45">
        <v>131.5</v>
      </c>
      <c r="H45">
        <v>4254.1000000000004</v>
      </c>
    </row>
    <row r="46" spans="1:8" ht="15.75" x14ac:dyDescent="0.5">
      <c r="A46" s="4">
        <v>45</v>
      </c>
      <c r="B46" t="s">
        <v>324</v>
      </c>
      <c r="C46" s="25" t="s">
        <v>331</v>
      </c>
      <c r="D46" s="36">
        <v>3571.1</v>
      </c>
      <c r="E46" s="36">
        <v>130.80000000000001</v>
      </c>
      <c r="F46" s="36">
        <v>251.5</v>
      </c>
      <c r="G46" s="36">
        <v>2595.4</v>
      </c>
      <c r="H46" s="36">
        <v>593.5</v>
      </c>
    </row>
    <row r="47" spans="1:8" ht="15.75" x14ac:dyDescent="0.5">
      <c r="A47" s="4">
        <v>46</v>
      </c>
      <c r="B47" t="s">
        <v>324</v>
      </c>
      <c r="C47" s="25">
        <v>2019</v>
      </c>
      <c r="D47" s="36">
        <v>4198</v>
      </c>
      <c r="E47" s="36">
        <v>152.69999999999999</v>
      </c>
      <c r="F47" s="36">
        <v>319.89999999999998</v>
      </c>
      <c r="G47" s="36">
        <v>2976</v>
      </c>
      <c r="H47" s="36">
        <v>749.4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4.25" x14ac:dyDescent="0.45"/>
  <cols>
    <col min="1" max="1" width="7" customWidth="1"/>
    <col min="2" max="2" width="16.73046875" bestFit="1" customWidth="1"/>
    <col min="3" max="3" width="27.46484375" customWidth="1"/>
    <col min="4" max="4" width="10.53125" customWidth="1"/>
    <col min="7" max="7" width="4.73046875" customWidth="1"/>
    <col min="8" max="8" width="12.46484375" bestFit="1" customWidth="1"/>
    <col min="9" max="9" width="20.73046875" bestFit="1" customWidth="1"/>
    <col min="10" max="10" width="7.73046875" customWidth="1"/>
  </cols>
  <sheetData>
    <row r="1" spans="1:4" x14ac:dyDescent="0.45">
      <c r="A1" s="2" t="s">
        <v>291</v>
      </c>
      <c r="B1" s="2" t="s">
        <v>292</v>
      </c>
      <c r="C1" s="2" t="s">
        <v>293</v>
      </c>
      <c r="D1" s="2" t="s">
        <v>269</v>
      </c>
    </row>
    <row r="2" spans="1:4" x14ac:dyDescent="0.45">
      <c r="A2">
        <v>2010</v>
      </c>
      <c r="B2">
        <v>54.418399999999998</v>
      </c>
      <c r="C2">
        <v>10.710100000000001</v>
      </c>
      <c r="D2">
        <v>1.4874000000000001</v>
      </c>
    </row>
    <row r="3" spans="1:4" x14ac:dyDescent="0.45">
      <c r="A3">
        <v>2011</v>
      </c>
      <c r="B3">
        <v>56.141599999999997</v>
      </c>
      <c r="C3">
        <v>6.4824999999999999</v>
      </c>
      <c r="D3">
        <v>1.1941999999999999</v>
      </c>
    </row>
    <row r="4" spans="1:4" x14ac:dyDescent="0.45">
      <c r="A4">
        <v>2012</v>
      </c>
      <c r="B4">
        <v>52.338099999999997</v>
      </c>
      <c r="C4">
        <v>4.8899999999999997</v>
      </c>
      <c r="D4">
        <v>0.86960000000000004</v>
      </c>
    </row>
    <row r="5" spans="1:4" x14ac:dyDescent="0.45">
      <c r="A5">
        <v>2013</v>
      </c>
      <c r="B5">
        <v>53.2074</v>
      </c>
      <c r="C5">
        <v>6.0224000000000002</v>
      </c>
      <c r="D5">
        <v>1.7040999999999999</v>
      </c>
    </row>
    <row r="6" spans="1:4" x14ac:dyDescent="0.45">
      <c r="A6">
        <v>2014</v>
      </c>
      <c r="B6">
        <v>54.356200000000001</v>
      </c>
      <c r="C6">
        <v>5.4573999999999998</v>
      </c>
      <c r="D6">
        <v>1.7523</v>
      </c>
    </row>
    <row r="7" spans="1:4" x14ac:dyDescent="0.45">
      <c r="A7">
        <v>2015</v>
      </c>
      <c r="B7">
        <v>55.612699999999997</v>
      </c>
      <c r="C7">
        <v>12.88</v>
      </c>
      <c r="D7">
        <v>3.3483000000000001</v>
      </c>
    </row>
    <row r="8" spans="1:4" x14ac:dyDescent="0.45">
      <c r="A8">
        <v>2016</v>
      </c>
      <c r="B8">
        <v>52.1935</v>
      </c>
      <c r="C8">
        <v>7.7798999999999996</v>
      </c>
      <c r="D8">
        <v>4.6677999999999997</v>
      </c>
    </row>
    <row r="9" spans="1:4" x14ac:dyDescent="0.45">
      <c r="A9">
        <v>2017</v>
      </c>
      <c r="B9">
        <v>53.490699999999997</v>
      </c>
      <c r="C9">
        <v>12.2644</v>
      </c>
      <c r="D9">
        <v>6.0031999999999996</v>
      </c>
    </row>
    <row r="10" spans="1:4" x14ac:dyDescent="0.45">
      <c r="A10">
        <v>2018</v>
      </c>
      <c r="B10">
        <v>64.550299999999993</v>
      </c>
      <c r="C10">
        <v>31.933700000000002</v>
      </c>
      <c r="D10">
        <v>11.324</v>
      </c>
    </row>
    <row r="11" spans="1:4" x14ac:dyDescent="0.45">
      <c r="A11">
        <v>2019</v>
      </c>
      <c r="B11">
        <v>68.872399999999999</v>
      </c>
      <c r="C11">
        <v>46.241300000000003</v>
      </c>
      <c r="D11">
        <v>31.702400000000001</v>
      </c>
    </row>
    <row r="12" spans="1:4" x14ac:dyDescent="0.45">
      <c r="A12">
        <v>2020</v>
      </c>
      <c r="B12">
        <v>80.420400000000001</v>
      </c>
      <c r="C12">
        <v>60.127400000000002</v>
      </c>
      <c r="D12">
        <v>43.295299999999997</v>
      </c>
    </row>
    <row r="13" spans="1:4" x14ac:dyDescent="0.45">
      <c r="A13">
        <v>2021</v>
      </c>
      <c r="B13">
        <v>82.956999999999994</v>
      </c>
      <c r="C13">
        <v>50.490200000000002</v>
      </c>
      <c r="D13">
        <v>41.081400000000002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J14" sqref="J14"/>
    </sheetView>
  </sheetViews>
  <sheetFormatPr defaultRowHeight="14.25" x14ac:dyDescent="0.45"/>
  <cols>
    <col min="1" max="1" width="22.19921875" bestFit="1" customWidth="1"/>
    <col min="2" max="2" width="15.6640625" customWidth="1"/>
    <col min="3" max="3" width="13.9296875" customWidth="1"/>
    <col min="4" max="4" width="15.19921875" customWidth="1"/>
    <col min="5" max="5" width="17" customWidth="1"/>
    <col min="6" max="6" width="14.1328125" customWidth="1"/>
    <col min="7" max="7" width="18.3984375" customWidth="1"/>
    <col min="8" max="8" width="19.06640625" customWidth="1"/>
    <col min="9" max="9" width="13.73046875" bestFit="1" customWidth="1"/>
    <col min="10" max="10" width="23.19921875" customWidth="1"/>
    <col min="11" max="11" width="28.86328125" customWidth="1"/>
    <col min="12" max="12" width="19.73046875" customWidth="1"/>
    <col min="13" max="13" width="19.59765625" customWidth="1"/>
  </cols>
  <sheetData>
    <row r="1" spans="1:13" ht="14.25" customHeight="1" x14ac:dyDescent="0.45">
      <c r="A1" s="19" t="s">
        <v>325</v>
      </c>
      <c r="B1" s="38" t="s">
        <v>315</v>
      </c>
      <c r="C1" s="38"/>
      <c r="D1" s="18" t="s">
        <v>316</v>
      </c>
      <c r="E1" s="38" t="s">
        <v>315</v>
      </c>
      <c r="F1" s="38"/>
      <c r="G1" s="18" t="s">
        <v>316</v>
      </c>
    </row>
    <row r="2" spans="1:13" x14ac:dyDescent="0.45">
      <c r="A2" s="19"/>
      <c r="B2" s="18" t="s">
        <v>309</v>
      </c>
      <c r="C2" s="19" t="s">
        <v>311</v>
      </c>
      <c r="D2" s="18" t="s">
        <v>312</v>
      </c>
      <c r="E2" s="18" t="s">
        <v>309</v>
      </c>
      <c r="F2" s="19" t="s">
        <v>311</v>
      </c>
      <c r="G2" s="18" t="s">
        <v>312</v>
      </c>
    </row>
    <row r="3" spans="1:13" x14ac:dyDescent="0.45">
      <c r="A3" s="19"/>
      <c r="B3" s="18" t="s">
        <v>310</v>
      </c>
      <c r="C3" s="19"/>
      <c r="D3" s="18" t="s">
        <v>313</v>
      </c>
      <c r="E3" s="18" t="s">
        <v>310</v>
      </c>
      <c r="F3" s="19"/>
      <c r="G3" s="18" t="s">
        <v>313</v>
      </c>
    </row>
    <row r="4" spans="1:13" x14ac:dyDescent="0.45">
      <c r="A4" s="19"/>
      <c r="B4" s="18"/>
      <c r="C4" s="19"/>
      <c r="D4" s="18" t="s">
        <v>314</v>
      </c>
      <c r="E4" s="18"/>
      <c r="F4" s="19"/>
      <c r="G4" s="18" t="s">
        <v>314</v>
      </c>
    </row>
    <row r="5" spans="1:13" x14ac:dyDescent="0.45">
      <c r="A5" s="19"/>
      <c r="B5" s="18"/>
      <c r="C5" s="19"/>
      <c r="D5" s="18" t="s">
        <v>310</v>
      </c>
      <c r="E5" s="18"/>
      <c r="F5" s="19"/>
      <c r="G5" s="18" t="s">
        <v>310</v>
      </c>
    </row>
    <row r="6" spans="1:13" ht="28.5" customHeight="1" x14ac:dyDescent="0.45">
      <c r="A6" s="19" t="s">
        <v>308</v>
      </c>
      <c r="B6" s="35" t="s">
        <v>317</v>
      </c>
      <c r="C6" s="27" t="s">
        <v>318</v>
      </c>
      <c r="D6" s="35" t="s">
        <v>319</v>
      </c>
      <c r="E6" s="35" t="s">
        <v>320</v>
      </c>
      <c r="F6" s="27" t="s">
        <v>322</v>
      </c>
      <c r="G6" s="35" t="s">
        <v>321</v>
      </c>
      <c r="H6" s="31" t="s">
        <v>326</v>
      </c>
      <c r="I6" s="35" t="s">
        <v>327</v>
      </c>
      <c r="J6" s="35" t="s">
        <v>330</v>
      </c>
      <c r="K6" s="35" t="s">
        <v>329</v>
      </c>
      <c r="L6" s="35" t="s">
        <v>328</v>
      </c>
      <c r="M6" s="35" t="s">
        <v>332</v>
      </c>
    </row>
    <row r="7" spans="1:13" ht="14.25" customHeight="1" x14ac:dyDescent="0.45">
      <c r="A7" s="15" t="s">
        <v>299</v>
      </c>
      <c r="B7" s="15">
        <v>3574828</v>
      </c>
      <c r="C7" s="28">
        <v>1352564</v>
      </c>
      <c r="D7" s="15">
        <v>37.799999999999997</v>
      </c>
      <c r="E7" s="15">
        <v>3574782</v>
      </c>
      <c r="F7" s="28">
        <v>1352803</v>
      </c>
      <c r="G7" s="15">
        <v>37.799999999999997</v>
      </c>
      <c r="H7" s="33">
        <v>1352303.94</v>
      </c>
      <c r="I7" s="23">
        <f>H7/E7*100</f>
        <v>37.828990411163531</v>
      </c>
      <c r="J7" s="24">
        <f>I7-G7</f>
        <v>2.8990411163533736E-2</v>
      </c>
      <c r="K7" s="32">
        <f>H7-F7</f>
        <v>-499.06000000005588</v>
      </c>
      <c r="L7" s="34">
        <f>K7/E7*100</f>
        <v>-1.3960571581709201E-2</v>
      </c>
      <c r="M7" s="37">
        <f>K7*324.5</f>
        <v>-161944.97000001813</v>
      </c>
    </row>
    <row r="8" spans="1:13" ht="14.25" customHeight="1" x14ac:dyDescent="0.45">
      <c r="A8" s="15" t="s">
        <v>300</v>
      </c>
      <c r="B8" s="15">
        <v>7054203</v>
      </c>
      <c r="C8" s="28">
        <v>2487176</v>
      </c>
      <c r="D8" s="15">
        <v>35.299999999999997</v>
      </c>
      <c r="E8" s="15">
        <v>7054157</v>
      </c>
      <c r="F8" s="28">
        <v>2492309</v>
      </c>
      <c r="G8" s="15">
        <v>35.299999999999997</v>
      </c>
      <c r="H8" s="33">
        <v>2504711.09</v>
      </c>
      <c r="I8" s="23">
        <f t="shared" ref="I8:I22" si="0">H8/E8*100</f>
        <v>35.506880411082427</v>
      </c>
      <c r="J8" s="24">
        <f t="shared" ref="J8:J22" si="1">I8-G8</f>
        <v>0.20688041108243027</v>
      </c>
      <c r="K8" s="32">
        <f t="shared" ref="K8:K22" si="2">H8-F8</f>
        <v>12402.089999999851</v>
      </c>
      <c r="L8" s="34">
        <f t="shared" ref="L8:L22" si="3">K8/E8*100</f>
        <v>0.17581250318074648</v>
      </c>
      <c r="M8" s="37">
        <f t="shared" ref="M8:M22" si="4">K8*324.5</f>
        <v>4024478.2049999516</v>
      </c>
    </row>
    <row r="9" spans="1:13" ht="14.25" customHeight="1" x14ac:dyDescent="0.45">
      <c r="A9" s="15" t="s">
        <v>323</v>
      </c>
      <c r="B9" s="15">
        <v>89112</v>
      </c>
      <c r="C9" s="28">
        <v>15752</v>
      </c>
      <c r="D9" s="15">
        <v>17.7</v>
      </c>
      <c r="E9" s="15">
        <v>89112</v>
      </c>
      <c r="F9" s="28">
        <v>15775</v>
      </c>
      <c r="G9" s="15">
        <v>17.7</v>
      </c>
      <c r="H9" s="33">
        <v>33046.49</v>
      </c>
      <c r="I9" s="23">
        <f t="shared" si="0"/>
        <v>37.084219858156025</v>
      </c>
      <c r="J9" s="24">
        <f>I9-G9</f>
        <v>19.384219858156026</v>
      </c>
      <c r="K9" s="32">
        <f t="shared" si="2"/>
        <v>17271.489999999998</v>
      </c>
      <c r="L9" s="34">
        <f t="shared" si="3"/>
        <v>19.381777987251994</v>
      </c>
      <c r="M9" s="37">
        <f t="shared" si="4"/>
        <v>5604598.504999999</v>
      </c>
    </row>
    <row r="10" spans="1:13" ht="14.25" customHeight="1" x14ac:dyDescent="0.45">
      <c r="A10" s="15" t="s">
        <v>324</v>
      </c>
      <c r="B10" s="15">
        <v>2965438</v>
      </c>
      <c r="C10" s="28">
        <v>1030796</v>
      </c>
      <c r="D10" s="15">
        <v>34.799999999999997</v>
      </c>
      <c r="E10" s="15">
        <v>2965435</v>
      </c>
      <c r="F10" s="28">
        <v>1033640</v>
      </c>
      <c r="G10" s="15">
        <v>34.9</v>
      </c>
      <c r="H10" s="33">
        <v>863422.08</v>
      </c>
      <c r="I10" s="23">
        <f t="shared" si="0"/>
        <v>29.116203187727933</v>
      </c>
      <c r="J10" s="24">
        <f t="shared" si="1"/>
        <v>-5.7837968122720653</v>
      </c>
      <c r="K10" s="32">
        <f>H10-F10</f>
        <v>-170217.92000000004</v>
      </c>
      <c r="L10" s="34">
        <f t="shared" si="3"/>
        <v>-5.7400657913594477</v>
      </c>
      <c r="M10" s="37">
        <f t="shared" si="4"/>
        <v>-55235715.040000014</v>
      </c>
    </row>
    <row r="11" spans="1:13" x14ac:dyDescent="0.45">
      <c r="A11" t="s">
        <v>306</v>
      </c>
      <c r="B11">
        <v>41995</v>
      </c>
      <c r="C11" s="29">
        <v>461</v>
      </c>
      <c r="D11">
        <v>1.1000000000000001</v>
      </c>
      <c r="E11">
        <v>42002</v>
      </c>
      <c r="F11" s="29">
        <v>444</v>
      </c>
      <c r="G11">
        <v>1.1000000000000001</v>
      </c>
      <c r="H11" s="33">
        <v>380.82</v>
      </c>
      <c r="I11" s="23">
        <f t="shared" si="0"/>
        <v>0.90667111089948094</v>
      </c>
      <c r="J11" s="24">
        <f t="shared" si="1"/>
        <v>-0.19332888910051915</v>
      </c>
      <c r="K11" s="32">
        <f t="shared" si="2"/>
        <v>-63.180000000000007</v>
      </c>
      <c r="L11" s="34">
        <f t="shared" si="3"/>
        <v>-0.15042140850435695</v>
      </c>
      <c r="M11" s="37">
        <f t="shared" si="4"/>
        <v>-20501.910000000003</v>
      </c>
    </row>
    <row r="12" spans="1:13" x14ac:dyDescent="0.45">
      <c r="A12" t="s">
        <v>307</v>
      </c>
      <c r="B12">
        <v>75509</v>
      </c>
      <c r="C12" s="29">
        <v>4016</v>
      </c>
      <c r="D12">
        <v>5.3</v>
      </c>
      <c r="E12">
        <v>75509</v>
      </c>
      <c r="F12" s="30">
        <v>4243</v>
      </c>
      <c r="G12">
        <v>5.6</v>
      </c>
      <c r="H12" s="33">
        <v>5563.65</v>
      </c>
      <c r="I12" s="23">
        <f t="shared" si="0"/>
        <v>7.3681945198585588</v>
      </c>
      <c r="J12" s="24">
        <f t="shared" si="1"/>
        <v>1.7681945198585591</v>
      </c>
      <c r="K12" s="32">
        <f t="shared" si="2"/>
        <v>1320.6499999999996</v>
      </c>
      <c r="L12" s="34">
        <f t="shared" si="3"/>
        <v>1.7489968083274836</v>
      </c>
      <c r="M12" s="37">
        <f t="shared" si="4"/>
        <v>428550.92499999987</v>
      </c>
    </row>
    <row r="13" spans="1:13" x14ac:dyDescent="0.45">
      <c r="A13" t="s">
        <v>296</v>
      </c>
      <c r="B13">
        <v>2111567</v>
      </c>
      <c r="C13" s="29">
        <v>839306</v>
      </c>
      <c r="D13">
        <v>39.700000000000003</v>
      </c>
      <c r="E13">
        <v>2111564</v>
      </c>
      <c r="F13" s="29">
        <v>840985</v>
      </c>
      <c r="G13">
        <v>39.799999999999997</v>
      </c>
      <c r="H13" s="33">
        <v>848256.65</v>
      </c>
      <c r="I13" s="23">
        <f t="shared" si="0"/>
        <v>40.17196021527171</v>
      </c>
      <c r="J13" s="24">
        <f t="shared" si="1"/>
        <v>0.37196021527171297</v>
      </c>
      <c r="K13" s="32">
        <f t="shared" si="2"/>
        <v>7271.6500000000233</v>
      </c>
      <c r="L13" s="34">
        <f t="shared" si="3"/>
        <v>0.34437270194036379</v>
      </c>
      <c r="M13" s="37">
        <f t="shared" si="4"/>
        <v>2359650.4250000077</v>
      </c>
    </row>
    <row r="14" spans="1:13" x14ac:dyDescent="0.45">
      <c r="A14" t="s">
        <v>298</v>
      </c>
      <c r="B14">
        <v>2329275</v>
      </c>
      <c r="C14" s="29">
        <v>490225</v>
      </c>
      <c r="D14">
        <v>21</v>
      </c>
      <c r="E14">
        <v>2329445</v>
      </c>
      <c r="F14" s="29">
        <v>494856</v>
      </c>
      <c r="G14">
        <v>21.2</v>
      </c>
      <c r="H14" s="33">
        <v>455946.7</v>
      </c>
      <c r="I14" s="23">
        <f t="shared" si="0"/>
        <v>19.57319018049364</v>
      </c>
      <c r="J14" s="24">
        <f t="shared" si="1"/>
        <v>-1.6268098195063594</v>
      </c>
      <c r="K14" s="32">
        <f t="shared" si="2"/>
        <v>-38909.299999999988</v>
      </c>
      <c r="L14" s="34">
        <f t="shared" si="3"/>
        <v>-1.6703249057178853</v>
      </c>
      <c r="M14" s="37">
        <f t="shared" si="4"/>
        <v>-12626067.849999996</v>
      </c>
    </row>
    <row r="15" spans="1:13" x14ac:dyDescent="0.45">
      <c r="A15" t="s">
        <v>297</v>
      </c>
      <c r="B15">
        <v>4770983</v>
      </c>
      <c r="C15" s="29">
        <v>1014470</v>
      </c>
      <c r="D15">
        <v>21.3</v>
      </c>
      <c r="E15">
        <v>4770982</v>
      </c>
      <c r="F15" s="29">
        <v>1032170</v>
      </c>
      <c r="G15">
        <v>21.6</v>
      </c>
      <c r="H15" s="33">
        <v>939062.88</v>
      </c>
      <c r="I15" s="23">
        <f t="shared" si="0"/>
        <v>19.682800731589431</v>
      </c>
      <c r="J15" s="24">
        <f t="shared" si="1"/>
        <v>-1.9171992684105703</v>
      </c>
      <c r="K15" s="32">
        <f t="shared" si="2"/>
        <v>-93107.12</v>
      </c>
      <c r="L15" s="34">
        <f t="shared" si="3"/>
        <v>-1.9515294754832442</v>
      </c>
      <c r="M15" s="37">
        <f t="shared" si="4"/>
        <v>-30213260.439999998</v>
      </c>
    </row>
    <row r="16" spans="1:13" x14ac:dyDescent="0.45">
      <c r="A16" t="s">
        <v>287</v>
      </c>
      <c r="B16">
        <v>3411274</v>
      </c>
      <c r="C16" s="29">
        <v>849507</v>
      </c>
      <c r="D16">
        <v>24.9</v>
      </c>
      <c r="E16">
        <v>3411244</v>
      </c>
      <c r="F16" s="29">
        <v>846755</v>
      </c>
      <c r="G16">
        <v>24.8</v>
      </c>
      <c r="H16" s="33">
        <v>816054.21</v>
      </c>
      <c r="I16" s="23">
        <f t="shared" si="0"/>
        <v>23.922481358706676</v>
      </c>
      <c r="J16" s="24">
        <f t="shared" si="1"/>
        <v>-0.87751864129332446</v>
      </c>
      <c r="K16" s="32">
        <f t="shared" si="2"/>
        <v>-30700.790000000037</v>
      </c>
      <c r="L16" s="34">
        <f t="shared" si="3"/>
        <v>-0.89998809818353764</v>
      </c>
      <c r="M16" s="37">
        <f t="shared" si="4"/>
        <v>-9962406.3550000116</v>
      </c>
    </row>
    <row r="17" spans="1:13" x14ac:dyDescent="0.45">
      <c r="A17" t="s">
        <v>285</v>
      </c>
      <c r="B17">
        <v>1985800</v>
      </c>
      <c r="C17" s="29">
        <v>805440</v>
      </c>
      <c r="D17">
        <v>40.6</v>
      </c>
      <c r="E17">
        <v>1985800</v>
      </c>
      <c r="F17" s="29">
        <v>808337</v>
      </c>
      <c r="G17">
        <v>40.700000000000003</v>
      </c>
      <c r="H17" s="33">
        <v>755297.65</v>
      </c>
      <c r="I17" s="23">
        <f t="shared" si="0"/>
        <v>38.034930506596837</v>
      </c>
      <c r="J17" s="24">
        <f t="shared" si="1"/>
        <v>-2.6650694934031662</v>
      </c>
      <c r="K17" s="32">
        <f t="shared" si="2"/>
        <v>-53039.349999999977</v>
      </c>
      <c r="L17" s="34">
        <f t="shared" si="3"/>
        <v>-2.6709311108872988</v>
      </c>
      <c r="M17" s="37">
        <f t="shared" si="4"/>
        <v>-17211269.074999992</v>
      </c>
    </row>
    <row r="18" spans="1:13" x14ac:dyDescent="0.45">
      <c r="A18" t="s">
        <v>301</v>
      </c>
      <c r="B18">
        <v>257110</v>
      </c>
      <c r="C18" s="29">
        <v>85623</v>
      </c>
      <c r="D18">
        <v>33.299999999999997</v>
      </c>
      <c r="E18">
        <v>257110</v>
      </c>
      <c r="F18" s="29">
        <v>85715</v>
      </c>
      <c r="G18">
        <v>33.299999999999997</v>
      </c>
      <c r="H18" s="33">
        <v>80585.2</v>
      </c>
      <c r="I18" s="23">
        <f t="shared" si="0"/>
        <v>31.34269378865077</v>
      </c>
      <c r="J18" s="24">
        <f t="shared" si="1"/>
        <v>-1.957306211349227</v>
      </c>
      <c r="K18" s="32">
        <f t="shared" si="2"/>
        <v>-5129.8000000000029</v>
      </c>
      <c r="L18" s="34">
        <f t="shared" si="3"/>
        <v>-1.9951771615261964</v>
      </c>
      <c r="M18" s="37">
        <f t="shared" si="4"/>
        <v>-1664620.100000001</v>
      </c>
    </row>
    <row r="19" spans="1:13" x14ac:dyDescent="0.45">
      <c r="A19" t="s">
        <v>302</v>
      </c>
      <c r="B19">
        <v>1844999</v>
      </c>
      <c r="C19" s="29">
        <v>495184</v>
      </c>
      <c r="D19">
        <v>26.8</v>
      </c>
      <c r="E19">
        <v>1844993</v>
      </c>
      <c r="F19" s="29">
        <v>495741</v>
      </c>
      <c r="G19">
        <v>26.9</v>
      </c>
      <c r="H19" s="33">
        <v>454324.63</v>
      </c>
      <c r="I19" s="23">
        <f t="shared" si="0"/>
        <v>24.624734619589344</v>
      </c>
      <c r="J19" s="24">
        <f t="shared" si="1"/>
        <v>-2.2752653804106551</v>
      </c>
      <c r="K19" s="32">
        <f t="shared" si="2"/>
        <v>-41416.369999999995</v>
      </c>
      <c r="L19" s="34">
        <f t="shared" si="3"/>
        <v>-2.2447982187466291</v>
      </c>
      <c r="M19" s="37">
        <f t="shared" si="4"/>
        <v>-13439612.064999998</v>
      </c>
    </row>
    <row r="20" spans="1:13" x14ac:dyDescent="0.45">
      <c r="A20" t="s">
        <v>303</v>
      </c>
      <c r="B20">
        <v>2045214</v>
      </c>
      <c r="C20" s="29">
        <v>456545</v>
      </c>
      <c r="D20">
        <v>22.3</v>
      </c>
      <c r="E20">
        <v>2045912</v>
      </c>
      <c r="F20" s="29">
        <v>459293</v>
      </c>
      <c r="G20">
        <v>22.4</v>
      </c>
      <c r="H20" s="33">
        <v>428680.39</v>
      </c>
      <c r="I20" s="23">
        <f t="shared" si="0"/>
        <v>20.953021928606901</v>
      </c>
      <c r="J20" s="24">
        <f t="shared" si="1"/>
        <v>-1.4469780713930973</v>
      </c>
      <c r="K20" s="32">
        <f t="shared" si="2"/>
        <v>-30612.609999999986</v>
      </c>
      <c r="L20" s="34">
        <f t="shared" si="3"/>
        <v>-1.4962818537649707</v>
      </c>
      <c r="M20" s="37">
        <f t="shared" si="4"/>
        <v>-9933791.9449999947</v>
      </c>
    </row>
    <row r="21" spans="1:13" x14ac:dyDescent="0.45">
      <c r="A21" t="s">
        <v>304</v>
      </c>
      <c r="B21">
        <v>1580420</v>
      </c>
      <c r="C21" s="29">
        <v>162014</v>
      </c>
      <c r="D21">
        <v>10.3</v>
      </c>
      <c r="E21">
        <v>1580430</v>
      </c>
      <c r="F21" s="29">
        <v>162837</v>
      </c>
      <c r="G21">
        <v>10.3</v>
      </c>
      <c r="H21" s="33">
        <v>165057.32999999999</v>
      </c>
      <c r="I21" s="23">
        <f t="shared" si="0"/>
        <v>10.443824149123971</v>
      </c>
      <c r="J21" s="24">
        <f t="shared" si="1"/>
        <v>0.14382414912397046</v>
      </c>
      <c r="K21" s="32">
        <f t="shared" si="2"/>
        <v>2220.3299999999872</v>
      </c>
      <c r="L21" s="34">
        <f t="shared" si="3"/>
        <v>0.14048898084698386</v>
      </c>
      <c r="M21" s="37">
        <f t="shared" si="4"/>
        <v>720497.08499999589</v>
      </c>
    </row>
    <row r="22" spans="1:13" x14ac:dyDescent="0.45">
      <c r="A22" t="s">
        <v>305</v>
      </c>
      <c r="B22">
        <v>1620237</v>
      </c>
      <c r="C22" s="29">
        <v>527936</v>
      </c>
      <c r="D22">
        <v>32.6</v>
      </c>
      <c r="E22">
        <v>1620239</v>
      </c>
      <c r="F22" s="29">
        <v>540699</v>
      </c>
      <c r="G22">
        <v>33.4</v>
      </c>
      <c r="H22" s="33">
        <v>479278.44</v>
      </c>
      <c r="I22" s="23">
        <f t="shared" si="0"/>
        <v>29.580724818992753</v>
      </c>
      <c r="J22" s="24">
        <f t="shared" si="1"/>
        <v>-3.8192751810072458</v>
      </c>
      <c r="K22" s="32">
        <f t="shared" si="2"/>
        <v>-61420.56</v>
      </c>
      <c r="L22" s="34">
        <f t="shared" si="3"/>
        <v>-3.7908333276757316</v>
      </c>
      <c r="M22" s="37">
        <f t="shared" si="4"/>
        <v>-19930971.719999999</v>
      </c>
    </row>
    <row r="23" spans="1:13" x14ac:dyDescent="0.45">
      <c r="C23">
        <f>SUM(C7:C22)</f>
        <v>10617015</v>
      </c>
      <c r="F23">
        <f>SUM(F7:F22)</f>
        <v>10666602</v>
      </c>
      <c r="G23" s="26">
        <f>AVERAGE(G7:G22)</f>
        <v>25.424999999999997</v>
      </c>
      <c r="H23" s="26">
        <f>SUM(H7:H22)</f>
        <v>10181972.15</v>
      </c>
      <c r="I23" s="26">
        <f>AVERAGE(I7:I22)</f>
        <v>25.383845112281875</v>
      </c>
      <c r="J23" s="24">
        <f ca="1">SUMPRODUCT(I7:I22,J7:J23)</f>
        <v>0</v>
      </c>
      <c r="M23" s="16">
        <f>SUM(M7:M22)</f>
        <v>-157262386.32500005</v>
      </c>
    </row>
  </sheetData>
  <mergeCells count="2">
    <mergeCell ref="B1:C1"/>
    <mergeCell ref="E1:F1"/>
  </mergeCells>
  <conditionalFormatting sqref="J7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NVDI</vt:lpstr>
      <vt:lpstr>Timbercuttingcauses</vt:lpstr>
      <vt:lpstr>timbercuttingbylander</vt:lpstr>
      <vt:lpstr>timbercuttingbylander2</vt:lpstr>
      <vt:lpstr>Timberinfested</vt:lpstr>
      <vt:lpstr>woodedarea</vt:lpstr>
      <vt:lpstr>Timberinfested!holzeinschlag_entwicklung_1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Van Oproy</dc:creator>
  <cp:lastModifiedBy>Kurt Van Oproy</cp:lastModifiedBy>
  <dcterms:created xsi:type="dcterms:W3CDTF">2021-12-24T18:54:03Z</dcterms:created>
  <dcterms:modified xsi:type="dcterms:W3CDTF">2023-02-08T18:04:53Z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be959143-6020-48f9-a49f-15ecf6967090</vt:lpwstr>
  </property>
</Properties>
</file>