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</workbook>
</file>

<file path=xl/sharedStrings.xml><?xml version="1.0" encoding="utf-8"?>
<sst xmlns="http://schemas.openxmlformats.org/spreadsheetml/2006/main" count="1757" uniqueCount="299">
  <si>
    <t>ALGORITMA AES</t>
  </si>
  <si>
    <t xml:space="preserve">Plaintext </t>
  </si>
  <si>
    <t>Kelompok Lima</t>
  </si>
  <si>
    <t xml:space="preserve">Kunci </t>
  </si>
  <si>
    <t xml:space="preserve">Kriptografi </t>
  </si>
  <si>
    <t xml:space="preserve">Algoritma </t>
  </si>
  <si>
    <t>AES 128 bit -&gt; 16 byte</t>
  </si>
  <si>
    <t>K</t>
  </si>
  <si>
    <t>m</t>
  </si>
  <si>
    <t>Space</t>
  </si>
  <si>
    <t>a</t>
  </si>
  <si>
    <t>t</t>
  </si>
  <si>
    <t>null</t>
  </si>
  <si>
    <t>e</t>
  </si>
  <si>
    <t>p</t>
  </si>
  <si>
    <t>L</t>
  </si>
  <si>
    <t>r</t>
  </si>
  <si>
    <t>o</t>
  </si>
  <si>
    <t>f</t>
  </si>
  <si>
    <t>l</t>
  </si>
  <si>
    <t>i</t>
  </si>
  <si>
    <t>g</t>
  </si>
  <si>
    <t>k</t>
  </si>
  <si>
    <t>Konversi Teks Ke Hexadecimal</t>
  </si>
  <si>
    <t>4B</t>
  </si>
  <si>
    <t>6D</t>
  </si>
  <si>
    <t>00</t>
  </si>
  <si>
    <t>4C</t>
  </si>
  <si>
    <t>6F</t>
  </si>
  <si>
    <t>6C</t>
  </si>
  <si>
    <t>6B</t>
  </si>
  <si>
    <t>Konversi HExaDecimal ke Biner</t>
  </si>
  <si>
    <t>Initial Round XoR</t>
  </si>
  <si>
    <t>XoR</t>
  </si>
  <si>
    <t xml:space="preserve">= </t>
  </si>
  <si>
    <t>00000000</t>
  </si>
  <si>
    <t>=</t>
  </si>
  <si>
    <t>00011001</t>
  </si>
  <si>
    <t xml:space="preserve">Hasil </t>
  </si>
  <si>
    <t>01000001</t>
  </si>
  <si>
    <t>01100001</t>
  </si>
  <si>
    <t>00010011</t>
  </si>
  <si>
    <t>00011111</t>
  </si>
  <si>
    <t>00101010</t>
  </si>
  <si>
    <t>00000101</t>
  </si>
  <si>
    <t>00001000</t>
  </si>
  <si>
    <t>01101101</t>
  </si>
  <si>
    <t>Hasil Hexa</t>
  </si>
  <si>
    <t>1F</t>
  </si>
  <si>
    <t>2A</t>
  </si>
  <si>
    <t>05</t>
  </si>
  <si>
    <t>08</t>
  </si>
  <si>
    <t xml:space="preserve">Hasil XoR </t>
  </si>
  <si>
    <t>Tabel S -BOX</t>
  </si>
  <si>
    <t>Proses Sub-bytes menggunakan tabel S-Box</t>
  </si>
  <si>
    <t>8E</t>
  </si>
  <si>
    <t>D8</t>
  </si>
  <si>
    <t>CB</t>
  </si>
  <si>
    <t>BF</t>
  </si>
  <si>
    <t>B3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</si>
  <si>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</si>
  <si>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</si>
  <si>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</si>
  <si>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</si>
  <si>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</si>
  <si>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</si>
  <si>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cb</t>
  </si>
  <si>
    <t>Proses Mix Column</t>
  </si>
  <si>
    <t>02</t>
  </si>
  <si>
    <t>03</t>
  </si>
  <si>
    <t>01</t>
  </si>
  <si>
    <t>*</t>
  </si>
  <si>
    <t>01010000</t>
  </si>
  <si>
    <t>01010001</t>
  </si>
  <si>
    <t>01010011</t>
  </si>
  <si>
    <t>01101110</t>
  </si>
  <si>
    <t xml:space="preserve">Konversi Hexa </t>
  </si>
  <si>
    <t>Hasil putaran pertama adalah</t>
  </si>
  <si>
    <t>50 CA 53 51 | 8D 97 53 CA | 8F 51 6E 8F | D9 83 BC B1</t>
  </si>
  <si>
    <t>Lanjut putaran selanjut nya sampe 10x putaran</t>
  </si>
  <si>
    <t>50</t>
  </si>
  <si>
    <t>8D</t>
  </si>
  <si>
    <t>8F</t>
  </si>
  <si>
    <t>D9</t>
  </si>
  <si>
    <t>CA</t>
  </si>
  <si>
    <t>97</t>
  </si>
  <si>
    <t>51</t>
  </si>
  <si>
    <t>83</t>
  </si>
  <si>
    <t>53</t>
  </si>
  <si>
    <t>6E</t>
  </si>
  <si>
    <t>BC</t>
  </si>
  <si>
    <t>B1</t>
  </si>
  <si>
    <t>11011001</t>
  </si>
  <si>
    <t>00110110</t>
  </si>
  <si>
    <t>10000011</t>
  </si>
  <si>
    <t>00111010</t>
  </si>
  <si>
    <t>00110100</t>
  </si>
  <si>
    <t>00000110</t>
  </si>
  <si>
    <t>10111100</t>
  </si>
  <si>
    <t>00100001</t>
  </si>
  <si>
    <t>10110001</t>
  </si>
  <si>
    <t>13</t>
  </si>
  <si>
    <t>F9</t>
  </si>
  <si>
    <t>EE</t>
  </si>
  <si>
    <t>B8</t>
  </si>
  <si>
    <t>F8</t>
  </si>
  <si>
    <t>36</t>
  </si>
  <si>
    <t>3A</t>
  </si>
  <si>
    <t>34</t>
  </si>
  <si>
    <t>06</t>
  </si>
  <si>
    <t>21</t>
  </si>
  <si>
    <t>E5</t>
  </si>
  <si>
    <t>E1</t>
  </si>
  <si>
    <t>A2</t>
  </si>
  <si>
    <t>A5</t>
  </si>
  <si>
    <t>7B</t>
  </si>
  <si>
    <t>9A</t>
  </si>
  <si>
    <t>01101010</t>
  </si>
  <si>
    <t>00100110</t>
  </si>
  <si>
    <t>01111001</t>
  </si>
  <si>
    <t>01010111</t>
  </si>
  <si>
    <t>01111010</t>
  </si>
  <si>
    <t>Hasil putaran kedua adalah</t>
  </si>
  <si>
    <t>80 E0 A4 57 | 6A 26 79 7A | 8F 51 6E 8F | D9 83 BC B1</t>
  </si>
  <si>
    <t>6A</t>
  </si>
  <si>
    <t>E0</t>
  </si>
  <si>
    <t>A4</t>
  </si>
  <si>
    <t>7A</t>
  </si>
  <si>
    <t>00011110</t>
  </si>
  <si>
    <t>01001001</t>
  </si>
  <si>
    <t>00110111</t>
  </si>
  <si>
    <t>00000111</t>
  </si>
  <si>
    <t>00100111</t>
  </si>
  <si>
    <t>1E</t>
  </si>
  <si>
    <t>CD</t>
  </si>
  <si>
    <t>3F</t>
  </si>
  <si>
    <t>00111000</t>
  </si>
  <si>
    <t>01001010</t>
  </si>
  <si>
    <t>00111111</t>
  </si>
  <si>
    <t>e9</t>
  </si>
  <si>
    <t>e6</t>
  </si>
  <si>
    <t>2d</t>
  </si>
  <si>
    <t>a4</t>
  </si>
  <si>
    <t>b2</t>
  </si>
  <si>
    <t>3d</t>
  </si>
  <si>
    <t>1d</t>
  </si>
  <si>
    <t>01011011</t>
  </si>
  <si>
    <t>00101100</t>
  </si>
  <si>
    <t>01000010</t>
  </si>
  <si>
    <t>01110101</t>
  </si>
  <si>
    <t>00100100</t>
  </si>
  <si>
    <t>01010101</t>
  </si>
  <si>
    <t>00111100</t>
  </si>
  <si>
    <t>00011100</t>
  </si>
  <si>
    <t>01110001</t>
  </si>
  <si>
    <t>5B</t>
  </si>
  <si>
    <t>5B A5 24 55 | EA B2 79 3C | D7 42 82 1C | 2C 75 C8 71</t>
  </si>
  <si>
    <t>EA</t>
  </si>
  <si>
    <t>D7</t>
  </si>
  <si>
    <t>2C</t>
  </si>
  <si>
    <t>B2</t>
  </si>
  <si>
    <t>C8</t>
  </si>
  <si>
    <t>3C</t>
  </si>
  <si>
    <t>1C</t>
  </si>
  <si>
    <t>10100101</t>
  </si>
  <si>
    <t>10100100</t>
  </si>
  <si>
    <t>00010000</t>
  </si>
  <si>
    <t>01011110</t>
  </si>
  <si>
    <t>00100101</t>
  </si>
  <si>
    <t>01001110</t>
  </si>
  <si>
    <t>1D</t>
  </si>
  <si>
    <t>9E</t>
  </si>
  <si>
    <t>B6</t>
  </si>
  <si>
    <t>DD</t>
  </si>
  <si>
    <t>5E</t>
  </si>
  <si>
    <t>EB</t>
  </si>
  <si>
    <t>4E</t>
  </si>
  <si>
    <t>de</t>
  </si>
  <si>
    <t>df</t>
  </si>
  <si>
    <t>0d</t>
  </si>
  <si>
    <t>c9</t>
  </si>
  <si>
    <t>a6</t>
  </si>
  <si>
    <t>3f</t>
  </si>
  <si>
    <t>9d</t>
  </si>
  <si>
    <t>3c</t>
  </si>
  <si>
    <t>b1</t>
  </si>
  <si>
    <t>c2</t>
  </si>
  <si>
    <t>b6</t>
  </si>
  <si>
    <t>c4</t>
  </si>
  <si>
    <t>2c</t>
  </si>
  <si>
    <t>01000011</t>
  </si>
  <si>
    <t>00001101</t>
  </si>
  <si>
    <t>00001100</t>
  </si>
  <si>
    <t>00111101</t>
  </si>
  <si>
    <t>00101111</t>
  </si>
  <si>
    <t>DC C8 3D 2F | DC A4 B0 C3 | B7 3C 82 B7 | 43 C 9E C6</t>
  </si>
  <si>
    <t>DC</t>
  </si>
  <si>
    <t>B7</t>
  </si>
  <si>
    <t>C</t>
  </si>
  <si>
    <t>3D</t>
  </si>
  <si>
    <t>B0</t>
  </si>
  <si>
    <t>2F</t>
  </si>
  <si>
    <t>C3</t>
  </si>
  <si>
    <t>C6</t>
  </si>
  <si>
    <t>00110010</t>
  </si>
  <si>
    <t>01010100</t>
  </si>
  <si>
    <t>01011111</t>
  </si>
  <si>
    <t>A8</t>
  </si>
  <si>
    <t>D6</t>
  </si>
  <si>
    <t>AA</t>
  </si>
  <si>
    <t>5F</t>
  </si>
  <si>
    <t>6f</t>
  </si>
  <si>
    <t>Ffd</t>
  </si>
  <si>
    <t>fd</t>
  </si>
  <si>
    <t>c7</t>
  </si>
  <si>
    <t>Fd</t>
  </si>
  <si>
    <t>01101111</t>
  </si>
  <si>
    <t>01011001</t>
  </si>
  <si>
    <t>01100010</t>
  </si>
  <si>
    <t>00010001</t>
  </si>
  <si>
    <t>01010110</t>
  </si>
  <si>
    <t>00101000</t>
  </si>
  <si>
    <t>85 59 3C C7 | 6F FD 11 84 | 79 86 FD 56 | 32 |62 D 28</t>
  </si>
  <si>
    <t>FD</t>
  </si>
  <si>
    <t>D</t>
  </si>
  <si>
    <t>C7</t>
  </si>
  <si>
    <t>00011011</t>
  </si>
  <si>
    <t>00011000</t>
  </si>
  <si>
    <t>01110110</t>
  </si>
  <si>
    <t>1B</t>
  </si>
  <si>
    <t>F6</t>
  </si>
  <si>
    <t>af</t>
  </si>
  <si>
    <t>ab</t>
  </si>
  <si>
    <t>f3</t>
  </si>
  <si>
    <t>ad</t>
  </si>
  <si>
    <t>4f</t>
  </si>
  <si>
    <t>d6</t>
  </si>
  <si>
    <t>b9</t>
  </si>
  <si>
    <t>ee</t>
  </si>
  <si>
    <t>01101100</t>
  </si>
  <si>
    <t>01111000</t>
  </si>
  <si>
    <t>00110011</t>
  </si>
  <si>
    <t>01011000</t>
  </si>
  <si>
    <t>01100011</t>
  </si>
  <si>
    <t>00001110</t>
  </si>
  <si>
    <t>87 58 C6 C4 | 6C FF 10 85 | 78 85 FF 57 | 33 63 E 2A</t>
  </si>
  <si>
    <t>87</t>
  </si>
  <si>
    <t>78</t>
  </si>
  <si>
    <t>33</t>
  </si>
  <si>
    <t>58</t>
  </si>
  <si>
    <t>FF</t>
  </si>
  <si>
    <t>85</t>
  </si>
  <si>
    <t>63</t>
  </si>
  <si>
    <t>10</t>
  </si>
  <si>
    <t>E</t>
  </si>
  <si>
    <t>C4</t>
  </si>
  <si>
    <t>57</t>
  </si>
  <si>
    <t>01110111</t>
  </si>
  <si>
    <t>0E</t>
  </si>
  <si>
    <t>3B</t>
  </si>
  <si>
    <t>BE</t>
  </si>
  <si>
    <t>C1</t>
  </si>
  <si>
    <t>DA</t>
  </si>
  <si>
    <t>01100111</t>
  </si>
  <si>
    <t>00111001</t>
  </si>
  <si>
    <t>00000011</t>
  </si>
  <si>
    <t>00000001</t>
  </si>
  <si>
    <t>1B 97 28 ED | 37 39 C0 C7 | 8F 3 BD 27 | 67 94 1 D8</t>
  </si>
  <si>
    <t>C0</t>
  </si>
  <si>
    <t>BD</t>
  </si>
  <si>
    <t>ED</t>
  </si>
  <si>
    <t>10010100</t>
  </si>
  <si>
    <t>0A</t>
  </si>
  <si>
    <t>B9</t>
  </si>
  <si>
    <t>E7</t>
  </si>
  <si>
    <t>D2</t>
  </si>
  <si>
    <t>2D</t>
  </si>
  <si>
    <t>00001011</t>
  </si>
  <si>
    <t>00101011</t>
  </si>
  <si>
    <t>01110100</t>
  </si>
  <si>
    <t>6E B8 18 2C | 67 39 D6 74 | 98 E4 FA D3 | B 2B 8A 3F</t>
  </si>
  <si>
    <t>B</t>
  </si>
  <si>
    <t>E4</t>
  </si>
  <si>
    <t>2B</t>
  </si>
  <si>
    <t>FA</t>
  </si>
  <si>
    <t>8A</t>
  </si>
  <si>
    <t>D3</t>
  </si>
  <si>
    <t>01011100</t>
  </si>
  <si>
    <t>10001010</t>
  </si>
  <si>
    <t>C2</t>
  </si>
  <si>
    <t>9D</t>
  </si>
  <si>
    <t>0B</t>
  </si>
  <si>
    <t>A7</t>
  </si>
  <si>
    <t>A9</t>
  </si>
  <si>
    <t>01101000</t>
  </si>
  <si>
    <t>00001010</t>
  </si>
  <si>
    <t>00100011</t>
  </si>
  <si>
    <t>00101110</t>
  </si>
  <si>
    <t>C0 9C 23 26 | 61 13 D6 A6 | 68 A 2E A4 | 9F 11 55 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</si>
</sst>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22.0"/>
      <color theme="1"/>
      <name val="Calibri"/>
    </font>
    <font>
      <sz val="11.0"/>
      <color theme="1"/>
      <name val="Calibri"/>
    </font>
    <font>
      <sz val="11.0"/>
      <color rgb="FF212529"/>
      <name val="Calibri"/>
    </font>
    <font>
      <sz val="11.0"/>
      <color rgb="FF000000"/>
      <name val="Calibri"/>
    </font>
    <font>
      <color theme="1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7B7B7B"/>
        <bgColor rgb="FF7B7B7B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2" fillId="2" fontId="2" numFmtId="0" xfId="0" applyBorder="1" applyFont="1"/>
    <xf quotePrefix="1" borderId="2" fillId="2" fontId="2" numFmtId="0" xfId="0" applyBorder="1" applyFont="1"/>
    <xf borderId="2" fillId="3" fontId="2" numFmtId="0" xfId="0" applyBorder="1" applyFill="1" applyFont="1"/>
    <xf quotePrefix="1" borderId="2" fillId="3" fontId="2" numFmtId="0" xfId="0" applyBorder="1" applyFont="1"/>
    <xf quotePrefix="1" borderId="2" fillId="4" fontId="2" numFmtId="0" xfId="0" applyBorder="1" applyFill="1" applyFont="1"/>
    <xf quotePrefix="1" borderId="2" fillId="5" fontId="2" numFmtId="0" xfId="0" applyBorder="1" applyFill="1" applyFont="1"/>
    <xf quotePrefix="1" borderId="2" fillId="2" fontId="3" numFmtId="0" xfId="0" applyBorder="1" applyFont="1"/>
    <xf quotePrefix="1" borderId="2" fillId="2" fontId="4" numFmtId="0" xfId="0" applyBorder="1" applyFont="1"/>
    <xf borderId="2" fillId="4" fontId="4" numFmtId="0" xfId="0" applyBorder="1" applyFont="1"/>
    <xf borderId="2" fillId="4" fontId="2" numFmtId="0" xfId="0" applyBorder="1" applyFont="1"/>
    <xf borderId="2" fillId="5" fontId="2" numFmtId="0" xfId="0" applyBorder="1" applyFont="1"/>
    <xf quotePrefix="1" borderId="2" fillId="6" fontId="2" numFmtId="0" xfId="0" applyAlignment="1" applyBorder="1" applyFill="1" applyFont="1">
      <alignment horizontal="center" vertical="center"/>
    </xf>
    <xf borderId="2" fillId="6" fontId="2" numFmtId="0" xfId="0" applyAlignment="1" applyBorder="1" applyFont="1">
      <alignment horizontal="center" vertical="center"/>
    </xf>
    <xf quotePrefix="1" borderId="0" fillId="0" fontId="2" numFmtId="0" xfId="0" applyFont="1"/>
    <xf quotePrefix="1" borderId="0" fillId="0" fontId="2" numFmtId="0" xfId="0" applyAlignment="1" applyFont="1">
      <alignment horizontal="center" vertical="center"/>
    </xf>
    <xf quotePrefix="1"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2" fillId="3" fontId="2" numFmtId="0" xfId="0" applyAlignment="1" applyBorder="1" applyFont="1">
      <alignment horizontal="left"/>
    </xf>
    <xf quotePrefix="1" borderId="2" fillId="2" fontId="2" numFmtId="0" xfId="0" applyAlignment="1" applyBorder="1" applyFont="1">
      <alignment horizontal="left"/>
    </xf>
    <xf borderId="2" fillId="4" fontId="2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quotePrefix="1" borderId="2" fillId="4" fontId="2" numFmtId="0" xfId="0" applyAlignment="1" applyBorder="1" applyFont="1">
      <alignment horizontal="left"/>
    </xf>
    <xf quotePrefix="1" borderId="2" fillId="3" fontId="2" numFmtId="0" xfId="0" applyAlignment="1" applyBorder="1" applyFont="1">
      <alignment horizontal="left"/>
    </xf>
    <xf quotePrefix="1" borderId="2" fillId="2" fontId="3" numFmtId="0" xfId="0" applyAlignment="1" applyBorder="1" applyFont="1">
      <alignment horizontal="left"/>
    </xf>
    <xf borderId="2" fillId="2" fontId="2" numFmtId="0" xfId="0" applyAlignment="1" applyBorder="1" applyFont="1">
      <alignment horizontal="center"/>
    </xf>
    <xf quotePrefix="1" borderId="2" fillId="3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2" fillId="5" fontId="2" numFmtId="0" xfId="0" applyAlignment="1" applyBorder="1" applyFont="1">
      <alignment horizontal="center"/>
    </xf>
    <xf quotePrefix="1" borderId="2" fillId="4" fontId="2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quotePrefix="1" borderId="2" fillId="2" fontId="2" numFmtId="0" xfId="0" applyAlignment="1" applyBorder="1" applyFont="1">
      <alignment horizontal="center"/>
    </xf>
    <xf borderId="2" fillId="7" fontId="2" numFmtId="0" xfId="0" applyBorder="1" applyFill="1" applyFont="1"/>
    <xf borderId="2" fillId="8" fontId="2" numFmtId="0" xfId="0" applyBorder="1" applyFill="1" applyFont="1"/>
    <xf borderId="2" fillId="9" fontId="2" numFmtId="0" xfId="0" applyBorder="1" applyFill="1" applyFont="1"/>
    <xf borderId="2" fillId="10" fontId="2" numFmtId="0" xfId="0" applyBorder="1" applyFill="1" applyFont="1"/>
    <xf borderId="2" fillId="7" fontId="2" numFmtId="0" xfId="0" applyAlignment="1" applyBorder="1" applyFont="1">
      <alignment horizontal="center" vertical="center"/>
    </xf>
    <xf borderId="2" fillId="8" fontId="2" numFmtId="0" xfId="0" applyAlignment="1" applyBorder="1" applyFont="1">
      <alignment horizontal="center" vertical="center"/>
    </xf>
    <xf borderId="2" fillId="9" fontId="2" numFmtId="0" xfId="0" applyAlignment="1" applyBorder="1" applyFont="1">
      <alignment horizontal="center" vertical="center"/>
    </xf>
    <xf borderId="2" fillId="10" fontId="2" numFmtId="0" xfId="0" applyAlignment="1" applyBorder="1" applyFont="1">
      <alignment horizontal="center" vertical="center"/>
    </xf>
    <xf quotePrefix="1" borderId="2" fillId="7" fontId="2" numFmtId="0" xfId="0" applyAlignment="1" applyBorder="1" applyFont="1">
      <alignment horizontal="center"/>
    </xf>
    <xf borderId="2" fillId="8" fontId="2" numFmtId="0" xfId="0" applyAlignment="1" applyBorder="1" applyFont="1">
      <alignment horizontal="center"/>
    </xf>
    <xf borderId="2" fillId="11" fontId="2" numFmtId="0" xfId="0" applyAlignment="1" applyBorder="1" applyFill="1" applyFont="1">
      <alignment horizontal="center"/>
    </xf>
    <xf quotePrefix="1" borderId="2" fillId="10" fontId="2" numFmtId="0" xfId="0" applyAlignment="1" applyBorder="1" applyFont="1">
      <alignment horizontal="center"/>
    </xf>
    <xf borderId="2" fillId="7" fontId="4" numFmtId="0" xfId="0" applyAlignment="1" applyBorder="1" applyFont="1">
      <alignment horizontal="center"/>
    </xf>
    <xf quotePrefix="1" borderId="2" fillId="11" fontId="2" numFmtId="0" xfId="0" applyAlignment="1" applyBorder="1" applyFont="1">
      <alignment horizontal="center"/>
    </xf>
    <xf quotePrefix="1" borderId="2" fillId="8" fontId="2" numFmtId="0" xfId="0" applyAlignment="1" applyBorder="1" applyFont="1">
      <alignment horizontal="center"/>
    </xf>
    <xf borderId="2" fillId="1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quotePrefix="1" borderId="1" fillId="8" fontId="2" numFmtId="0" xfId="0" applyAlignment="1" applyBorder="1" applyFont="1">
      <alignment horizontal="center"/>
    </xf>
    <xf borderId="1" fillId="8" fontId="2" numFmtId="0" xfId="0" applyBorder="1" applyFont="1"/>
    <xf borderId="1" fillId="12" fontId="2" numFmtId="0" xfId="0" applyAlignment="1" applyBorder="1" applyFill="1" applyFont="1">
      <alignment horizontal="center"/>
    </xf>
    <xf borderId="1" fillId="12" fontId="2" numFmtId="0" xfId="0" applyBorder="1" applyFont="1"/>
    <xf borderId="1" fillId="13" fontId="2" numFmtId="0" xfId="0" applyAlignment="1" applyBorder="1" applyFill="1" applyFont="1">
      <alignment horizontal="center"/>
    </xf>
    <xf quotePrefix="1" borderId="1" fillId="14" fontId="2" numFmtId="0" xfId="0" applyAlignment="1" applyBorder="1" applyFill="1" applyFont="1">
      <alignment horizontal="center"/>
    </xf>
    <xf borderId="1" fillId="8" fontId="2" numFmtId="0" xfId="0" applyAlignment="1" applyBorder="1" applyFont="1">
      <alignment horizontal="center"/>
    </xf>
    <xf quotePrefix="1" borderId="1" fillId="13" fontId="2" numFmtId="0" xfId="0" applyAlignment="1" applyBorder="1" applyFont="1">
      <alignment horizontal="center"/>
    </xf>
    <xf quotePrefix="1" borderId="1" fillId="12" fontId="2" numFmtId="0" xfId="0" applyAlignment="1" applyBorder="1" applyFont="1">
      <alignment horizontal="center"/>
    </xf>
    <xf borderId="1" fillId="14" fontId="2" numFmtId="0" xfId="0" applyAlignment="1" applyBorder="1" applyFont="1">
      <alignment horizontal="center"/>
    </xf>
    <xf quotePrefix="1" borderId="1" fillId="8" fontId="2" numFmtId="0" xfId="0" applyAlignment="1" applyBorder="1" applyFont="1">
      <alignment horizontal="center" vertical="center"/>
    </xf>
    <xf borderId="1" fillId="13" fontId="2" numFmtId="0" xfId="0" applyBorder="1" applyFont="1"/>
    <xf borderId="1" fillId="14" fontId="2" numFmtId="0" xfId="0" applyBorder="1" applyFont="1"/>
    <xf borderId="1" fillId="0" fontId="2" numFmtId="0" xfId="0" applyBorder="1" applyFont="1"/>
    <xf borderId="0" fillId="8" fontId="2" numFmtId="0" xfId="0" applyAlignment="1" applyFont="1">
      <alignment horizontal="center"/>
    </xf>
    <xf borderId="0" fillId="12" fontId="2" numFmtId="0" xfId="0" applyAlignment="1" applyFont="1">
      <alignment horizontal="center"/>
    </xf>
    <xf quotePrefix="1" borderId="0" fillId="8" fontId="2" numFmtId="0" xfId="0" applyAlignment="1" applyFont="1">
      <alignment horizontal="center"/>
    </xf>
    <xf borderId="2" fillId="14" fontId="2" numFmtId="0" xfId="0" applyAlignment="1" applyBorder="1" applyFont="1">
      <alignment horizontal="center"/>
    </xf>
    <xf quotePrefix="1" borderId="0" fillId="14" fontId="2" numFmtId="0" xfId="0" applyAlignment="1" applyFont="1">
      <alignment horizontal="center"/>
    </xf>
    <xf quotePrefix="1" borderId="0" fillId="13" fontId="2" numFmtId="0" xfId="0" applyAlignment="1" applyFont="1">
      <alignment horizontal="center"/>
    </xf>
    <xf borderId="1" fillId="0" fontId="5" numFmtId="0" xfId="0" applyBorder="1" applyFont="1"/>
    <xf borderId="0" fillId="0" fontId="5" numFmtId="0" xfId="0" applyAlignment="1" applyFont="1">
      <alignment readingOrder="0"/>
    </xf>
    <xf borderId="2" fillId="2" fontId="2" numFmtId="0" xfId="0" applyAlignment="1" applyBorder="1" applyFont="1">
      <alignment horizontal="left" readingOrder="0"/>
    </xf>
    <xf quotePrefix="1" borderId="2" fillId="3" fontId="2" numFmtId="0" xfId="0" applyAlignment="1" applyBorder="1" applyFont="1">
      <alignment horizontal="left" readingOrder="0"/>
    </xf>
    <xf quotePrefix="1" borderId="2" fillId="2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left" readingOrder="0"/>
    </xf>
    <xf quotePrefix="1" borderId="2" fillId="4" fontId="2" numFmtId="0" xfId="0" applyAlignment="1" applyBorder="1" applyFont="1">
      <alignment horizontal="left" readingOrder="0"/>
    </xf>
    <xf quotePrefix="1" borderId="2" fillId="5" fontId="2" numFmtId="0" xfId="0" applyAlignment="1" applyBorder="1" applyFont="1">
      <alignment readingOrder="0"/>
    </xf>
    <xf borderId="2" fillId="4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 vertical="center"/>
    </xf>
    <xf quotePrefix="1" borderId="0" fillId="0" fontId="2" numFmtId="0" xfId="0" applyAlignment="1" applyFont="1">
      <alignment horizontal="center" readingOrder="0" vertical="center"/>
    </xf>
    <xf quotePrefix="1"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quotePrefix="1" borderId="2" fillId="2" fontId="3" numFmtId="0" xfId="0" applyAlignment="1" applyBorder="1" applyFont="1">
      <alignment horizontal="left" readingOrder="0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quotePrefix="1" borderId="2" fillId="5" fontId="2" numFmtId="0" xfId="0" applyAlignment="1" applyBorder="1" applyFont="1">
      <alignment horizontal="left" readingOrder="0"/>
    </xf>
    <xf borderId="0" fillId="15" fontId="2" numFmtId="0" xfId="0" applyAlignment="1" applyFill="1" applyFont="1">
      <alignment horizontal="center" readingOrder="0" vertical="center"/>
    </xf>
    <xf borderId="0" fillId="15" fontId="2" numFmtId="0" xfId="0" applyAlignment="1" applyFont="1">
      <alignment horizontal="center" readingOrder="0"/>
    </xf>
    <xf quotePrefix="1" borderId="0" fillId="15" fontId="2" numFmtId="0" xfId="0" applyAlignment="1" applyFont="1">
      <alignment horizontal="center" readingOrder="0"/>
    </xf>
    <xf borderId="0" fillId="15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40</xdr:row>
      <xdr:rowOff>85725</xdr:rowOff>
    </xdr:from>
    <xdr:ext cx="6600825" cy="3619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42</xdr:row>
      <xdr:rowOff>114300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42</xdr:row>
      <xdr:rowOff>114300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42</xdr:row>
      <xdr:rowOff>114300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6600825" cy="3619500"/>
    <xdr:pic>
      <xdr:nvPicPr>
        <xdr:cNvPr descr="Inverse S-box: substitution values for the byte xy (in hexadecimal format).  | Download Scientific Diagram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40</xdr:row>
      <xdr:rowOff>95250</xdr:rowOff>
    </xdr:from>
    <xdr:ext cx="6600825" cy="36195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9.29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9.86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2" t="s">
        <v>2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7</v>
      </c>
      <c r="C8" s="4" t="s">
        <v>8</v>
      </c>
      <c r="D8" s="4" t="s">
        <v>9</v>
      </c>
      <c r="E8" s="4" t="s">
        <v>10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4" t="s">
        <v>13</v>
      </c>
      <c r="C9" s="4" t="s">
        <v>14</v>
      </c>
      <c r="D9" s="4" t="s">
        <v>15</v>
      </c>
      <c r="E9" s="4" t="s">
        <v>12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4" t="s">
        <v>19</v>
      </c>
      <c r="C10" s="4" t="s">
        <v>17</v>
      </c>
      <c r="D10" s="4" t="s">
        <v>20</v>
      </c>
      <c r="E10" s="4" t="s">
        <v>12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4" t="s">
        <v>17</v>
      </c>
      <c r="C11" s="4" t="s">
        <v>22</v>
      </c>
      <c r="D11" s="4" t="s">
        <v>8</v>
      </c>
      <c r="E11" s="4" t="s">
        <v>12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">
        <v>24</v>
      </c>
      <c r="C15" s="4" t="s">
        <v>25</v>
      </c>
      <c r="D15" s="4">
        <v>20.0</v>
      </c>
      <c r="E15" s="4">
        <v>61.0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>
        <v>65.0</v>
      </c>
      <c r="C16" s="4">
        <v>70.0</v>
      </c>
      <c r="D16" s="4" t="s">
        <v>27</v>
      </c>
      <c r="E16" s="5" t="s">
        <v>26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 t="s">
        <v>29</v>
      </c>
      <c r="C17" s="4" t="s">
        <v>28</v>
      </c>
      <c r="D17" s="4">
        <v>69.0</v>
      </c>
      <c r="E17" s="5" t="s">
        <v>26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">
        <v>28</v>
      </c>
      <c r="C18" s="4" t="s">
        <v>30</v>
      </c>
      <c r="D18" s="4" t="s">
        <v>25</v>
      </c>
      <c r="E18" s="5" t="s">
        <v>26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1">HEX2BIN(B15,8)</f>
        <v>01001011</v>
      </c>
      <c r="C23" s="4" t="str">
        <f t="shared" si="1"/>
        <v>01101101</v>
      </c>
      <c r="D23" s="4" t="str">
        <f t="shared" si="1"/>
        <v>00100000</v>
      </c>
      <c r="E23" s="4" t="str">
        <f t="shared" si="1"/>
        <v>01100001</v>
      </c>
      <c r="F23" s="3"/>
      <c r="G23" s="4" t="str">
        <f t="shared" ref="G23:J23" si="2">HEX2BIN(G15,8)</f>
        <v>01001011</v>
      </c>
      <c r="H23" s="4" t="str">
        <f t="shared" si="2"/>
        <v>01110100</v>
      </c>
      <c r="I23" s="4" t="str">
        <f t="shared" si="2"/>
        <v>01100001</v>
      </c>
      <c r="J23" s="4" t="str">
        <f t="shared" si="2"/>
        <v>00000000</v>
      </c>
    </row>
    <row r="24" ht="15.75" customHeight="1">
      <c r="B24" s="4" t="str">
        <f t="shared" ref="B24:E24" si="3">HEX2BIN(B16,8)</f>
        <v>01100101</v>
      </c>
      <c r="C24" s="4" t="str">
        <f t="shared" si="3"/>
        <v>01110000</v>
      </c>
      <c r="D24" s="4" t="str">
        <f t="shared" si="3"/>
        <v>01001100</v>
      </c>
      <c r="E24" s="4" t="str">
        <f t="shared" si="3"/>
        <v>00000000</v>
      </c>
      <c r="F24" s="3"/>
      <c r="G24" s="4" t="str">
        <f t="shared" ref="G24:J24" si="4">HEX2BIN(G16,8)</f>
        <v>01110010</v>
      </c>
      <c r="H24" s="4" t="str">
        <f t="shared" si="4"/>
        <v>01101111</v>
      </c>
      <c r="I24" s="4" t="str">
        <f t="shared" si="4"/>
        <v>01100110</v>
      </c>
      <c r="J24" s="4" t="str">
        <f t="shared" si="4"/>
        <v>00000000</v>
      </c>
    </row>
    <row r="25" ht="15.75" customHeight="1">
      <c r="B25" s="4" t="str">
        <f t="shared" ref="B25:E25" si="5">HEX2BIN(B17,8)</f>
        <v>01101100</v>
      </c>
      <c r="C25" s="4" t="str">
        <f t="shared" si="5"/>
        <v>01101111</v>
      </c>
      <c r="D25" s="4" t="str">
        <f t="shared" si="5"/>
        <v>01101001</v>
      </c>
      <c r="E25" s="4" t="str">
        <f t="shared" si="5"/>
        <v>00000000</v>
      </c>
      <c r="F25" s="3"/>
      <c r="G25" s="4" t="str">
        <f t="shared" ref="G25:J25" si="6">HEX2BIN(G17,8)</f>
        <v>01101001</v>
      </c>
      <c r="H25" s="4" t="str">
        <f t="shared" si="6"/>
        <v>01100111</v>
      </c>
      <c r="I25" s="4" t="str">
        <f t="shared" si="6"/>
        <v>01101001</v>
      </c>
      <c r="J25" s="4" t="str">
        <f t="shared" si="6"/>
        <v>00000000</v>
      </c>
    </row>
    <row r="26" ht="15.75" customHeight="1">
      <c r="B26" s="4" t="str">
        <f t="shared" ref="B26:E26" si="7">HEX2BIN(B18,8)</f>
        <v>01101111</v>
      </c>
      <c r="C26" s="4" t="str">
        <f t="shared" si="7"/>
        <v>01101011</v>
      </c>
      <c r="D26" s="4" t="str">
        <f t="shared" si="7"/>
        <v>01101101</v>
      </c>
      <c r="E26" s="4" t="str">
        <f t="shared" si="7"/>
        <v>00000000</v>
      </c>
      <c r="F26" s="3"/>
      <c r="G26" s="4" t="str">
        <f t="shared" ref="G26:J26" si="8">HEX2BIN(G18,8)</f>
        <v>01110000</v>
      </c>
      <c r="H26" s="4" t="str">
        <f t="shared" si="8"/>
        <v>01110010</v>
      </c>
      <c r="I26" s="4" t="str">
        <f t="shared" si="8"/>
        <v>00000000</v>
      </c>
      <c r="J26" s="4" t="str">
        <f t="shared" si="8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9">HEX2BIN(B15,8)</f>
        <v>01001011</v>
      </c>
      <c r="C30" s="7" t="s">
        <v>33</v>
      </c>
      <c r="D30" s="7" t="str">
        <f t="shared" ref="D30:D33" si="10">HEX2BIN(G15,8)</f>
        <v>01001011</v>
      </c>
      <c r="E30" s="8" t="s">
        <v>34</v>
      </c>
      <c r="F30" s="8" t="s">
        <v>35</v>
      </c>
      <c r="H30" s="9" t="str">
        <f t="shared" ref="H30:H33" si="11">HEX2BIN(C15,8)</f>
        <v>01101101</v>
      </c>
      <c r="I30" s="9" t="s">
        <v>33</v>
      </c>
      <c r="J30" s="9" t="str">
        <f t="shared" ref="J30:J33" si="12">HEX2BIN(H15,8)</f>
        <v>01110100</v>
      </c>
      <c r="K30" s="10" t="s">
        <v>36</v>
      </c>
      <c r="L30" s="10" t="s">
        <v>37</v>
      </c>
      <c r="N30" s="2" t="s">
        <v>38</v>
      </c>
      <c r="O30" s="8" t="s">
        <v>35</v>
      </c>
      <c r="P30" s="10" t="s">
        <v>37</v>
      </c>
      <c r="Q30" s="11" t="s">
        <v>39</v>
      </c>
      <c r="R30" s="12" t="s">
        <v>40</v>
      </c>
    </row>
    <row r="31" ht="15.75" customHeight="1">
      <c r="B31" s="6" t="str">
        <f t="shared" si="9"/>
        <v>01100101</v>
      </c>
      <c r="C31" s="7" t="s">
        <v>33</v>
      </c>
      <c r="D31" s="7" t="str">
        <f t="shared" si="10"/>
        <v>01110010</v>
      </c>
      <c r="E31" s="8" t="s">
        <v>36</v>
      </c>
      <c r="F31" s="8" t="s">
        <v>41</v>
      </c>
      <c r="H31" s="9" t="str">
        <f t="shared" si="11"/>
        <v>01110000</v>
      </c>
      <c r="I31" s="9" t="s">
        <v>33</v>
      </c>
      <c r="J31" s="9" t="str">
        <f t="shared" si="12"/>
        <v>01101111</v>
      </c>
      <c r="K31" s="10" t="s">
        <v>36</v>
      </c>
      <c r="L31" s="10" t="s">
        <v>42</v>
      </c>
      <c r="O31" s="8" t="s">
        <v>41</v>
      </c>
      <c r="P31" s="10" t="s">
        <v>42</v>
      </c>
      <c r="Q31" s="11" t="s">
        <v>43</v>
      </c>
      <c r="R31" s="12" t="s">
        <v>35</v>
      </c>
    </row>
    <row r="32" ht="15.75" customHeight="1">
      <c r="B32" s="6" t="str">
        <f t="shared" si="9"/>
        <v>01101100</v>
      </c>
      <c r="C32" s="7" t="s">
        <v>33</v>
      </c>
      <c r="D32" s="7" t="str">
        <f t="shared" si="10"/>
        <v>01101001</v>
      </c>
      <c r="E32" s="8" t="s">
        <v>36</v>
      </c>
      <c r="F32" s="13" t="s">
        <v>44</v>
      </c>
      <c r="H32" s="9" t="str">
        <f t="shared" si="11"/>
        <v>01101111</v>
      </c>
      <c r="I32" s="9" t="s">
        <v>33</v>
      </c>
      <c r="J32" s="9" t="str">
        <f t="shared" si="12"/>
        <v>01100111</v>
      </c>
      <c r="K32" s="10" t="s">
        <v>36</v>
      </c>
      <c r="L32" s="10" t="s">
        <v>45</v>
      </c>
      <c r="O32" s="8" t="s">
        <v>44</v>
      </c>
      <c r="P32" s="10" t="s">
        <v>45</v>
      </c>
      <c r="Q32" s="11" t="s">
        <v>35</v>
      </c>
      <c r="R32" s="12" t="s">
        <v>35</v>
      </c>
    </row>
    <row r="33" ht="15.75" customHeight="1">
      <c r="B33" s="6" t="str">
        <f t="shared" si="9"/>
        <v>01101111</v>
      </c>
      <c r="C33" s="7" t="s">
        <v>33</v>
      </c>
      <c r="D33" s="7" t="str">
        <f t="shared" si="10"/>
        <v>01110000</v>
      </c>
      <c r="E33" s="8" t="s">
        <v>36</v>
      </c>
      <c r="F33" s="8" t="s">
        <v>42</v>
      </c>
      <c r="H33" s="9" t="str">
        <f t="shared" si="11"/>
        <v>01101011</v>
      </c>
      <c r="I33" s="9" t="s">
        <v>33</v>
      </c>
      <c r="J33" s="9" t="str">
        <f t="shared" si="12"/>
        <v>01110010</v>
      </c>
      <c r="K33" s="10" t="s">
        <v>36</v>
      </c>
      <c r="L33" s="10" t="s">
        <v>37</v>
      </c>
      <c r="O33" s="14" t="s">
        <v>42</v>
      </c>
      <c r="P33" s="10" t="s">
        <v>37</v>
      </c>
      <c r="Q33" s="11" t="s">
        <v>46</v>
      </c>
      <c r="R33" s="12" t="s">
        <v>35</v>
      </c>
    </row>
    <row r="34" ht="15.75" customHeight="1"/>
    <row r="35" ht="15.75" customHeight="1">
      <c r="B35" s="15" t="str">
        <f t="shared" ref="B35:B38" si="13">HEX2BIN(D15,8)</f>
        <v>00100000</v>
      </c>
      <c r="C35" s="16" t="s">
        <v>33</v>
      </c>
      <c r="D35" s="16" t="str">
        <f t="shared" ref="D35:D38" si="14">HEX2BIN(I15,8)</f>
        <v>01100001</v>
      </c>
      <c r="E35" s="11" t="s">
        <v>36</v>
      </c>
      <c r="F35" s="11" t="s">
        <v>39</v>
      </c>
      <c r="H35" s="17" t="str">
        <f t="shared" ref="H35:H38" si="15">HEX2BIN(E15,8)</f>
        <v>01100001</v>
      </c>
      <c r="I35" s="17" t="s">
        <v>33</v>
      </c>
      <c r="J35" s="17" t="str">
        <f t="shared" ref="J35:J38" si="16">HEX2BIN(J15,8)</f>
        <v>00000000</v>
      </c>
      <c r="K35" s="12" t="s">
        <v>36</v>
      </c>
      <c r="L35" s="12" t="s">
        <v>40</v>
      </c>
      <c r="N35" s="2" t="s">
        <v>47</v>
      </c>
      <c r="O35" s="18" t="s">
        <v>26</v>
      </c>
      <c r="P35" s="19">
        <v>19.0</v>
      </c>
      <c r="Q35" s="19">
        <v>19.0</v>
      </c>
      <c r="R35" s="19">
        <v>61.0</v>
      </c>
      <c r="S35" s="3"/>
    </row>
    <row r="36" ht="15.75" customHeight="1">
      <c r="B36" s="15" t="str">
        <f t="shared" si="13"/>
        <v>01001100</v>
      </c>
      <c r="C36" s="16" t="s">
        <v>33</v>
      </c>
      <c r="D36" s="16" t="str">
        <f t="shared" si="14"/>
        <v>01100110</v>
      </c>
      <c r="E36" s="11" t="s">
        <v>36</v>
      </c>
      <c r="F36" s="11" t="s">
        <v>43</v>
      </c>
      <c r="H36" s="17" t="str">
        <f t="shared" si="15"/>
        <v>00000000</v>
      </c>
      <c r="I36" s="17" t="s">
        <v>33</v>
      </c>
      <c r="J36" s="17" t="str">
        <f t="shared" si="16"/>
        <v>00000000</v>
      </c>
      <c r="K36" s="12" t="s">
        <v>36</v>
      </c>
      <c r="L36" s="12" t="s">
        <v>35</v>
      </c>
      <c r="O36" s="19">
        <v>13.0</v>
      </c>
      <c r="P36" s="19" t="s">
        <v>48</v>
      </c>
      <c r="Q36" s="19" t="s">
        <v>49</v>
      </c>
      <c r="R36" s="18" t="s">
        <v>26</v>
      </c>
      <c r="S36" s="3"/>
    </row>
    <row r="37" ht="15.75" customHeight="1">
      <c r="B37" s="15" t="str">
        <f t="shared" si="13"/>
        <v>01101001</v>
      </c>
      <c r="C37" s="16" t="s">
        <v>33</v>
      </c>
      <c r="D37" s="16" t="str">
        <f t="shared" si="14"/>
        <v>01101001</v>
      </c>
      <c r="E37" s="11" t="s">
        <v>36</v>
      </c>
      <c r="F37" s="11" t="s">
        <v>35</v>
      </c>
      <c r="H37" s="17" t="str">
        <f t="shared" si="15"/>
        <v>00000000</v>
      </c>
      <c r="I37" s="17" t="s">
        <v>33</v>
      </c>
      <c r="J37" s="17" t="str">
        <f t="shared" si="16"/>
        <v>00000000</v>
      </c>
      <c r="K37" s="12" t="s">
        <v>36</v>
      </c>
      <c r="L37" s="12" t="s">
        <v>35</v>
      </c>
      <c r="O37" s="18" t="s">
        <v>50</v>
      </c>
      <c r="P37" s="18" t="s">
        <v>51</v>
      </c>
      <c r="Q37" s="18" t="s">
        <v>26</v>
      </c>
      <c r="R37" s="18" t="s">
        <v>26</v>
      </c>
      <c r="S37" s="3"/>
    </row>
    <row r="38" ht="15.75" customHeight="1">
      <c r="B38" s="15" t="str">
        <f t="shared" si="13"/>
        <v>01101101</v>
      </c>
      <c r="C38" s="16" t="s">
        <v>33</v>
      </c>
      <c r="D38" s="16" t="str">
        <f t="shared" si="14"/>
        <v>00000000</v>
      </c>
      <c r="E38" s="11" t="s">
        <v>36</v>
      </c>
      <c r="F38" s="11" t="s">
        <v>46</v>
      </c>
      <c r="H38" s="17" t="str">
        <f t="shared" si="15"/>
        <v>00000000</v>
      </c>
      <c r="I38" s="17" t="s">
        <v>33</v>
      </c>
      <c r="J38" s="17" t="str">
        <f t="shared" si="16"/>
        <v>00000000</v>
      </c>
      <c r="K38" s="12" t="s">
        <v>36</v>
      </c>
      <c r="L38" s="12" t="s">
        <v>35</v>
      </c>
      <c r="O38" s="19" t="s">
        <v>48</v>
      </c>
      <c r="P38" s="19">
        <v>19.0</v>
      </c>
      <c r="Q38" s="19" t="s">
        <v>25</v>
      </c>
      <c r="R38" s="18" t="s">
        <v>26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tr">
        <f t="shared" ref="B41:E41" si="17">O35</f>
        <v>00</v>
      </c>
      <c r="C41" s="3">
        <f t="shared" si="17"/>
        <v>19</v>
      </c>
      <c r="D41" s="3">
        <f t="shared" si="17"/>
        <v>19</v>
      </c>
      <c r="E41" s="3">
        <f t="shared" si="17"/>
        <v>61</v>
      </c>
    </row>
    <row r="42" ht="15.75" customHeight="1">
      <c r="B42" s="3">
        <f t="shared" ref="B42:E42" si="18">O36</f>
        <v>13</v>
      </c>
      <c r="C42" s="3" t="str">
        <f t="shared" si="18"/>
        <v>1F</v>
      </c>
      <c r="D42" s="3" t="str">
        <f t="shared" si="18"/>
        <v>2A</v>
      </c>
      <c r="E42" s="3" t="str">
        <f t="shared" si="18"/>
        <v>00</v>
      </c>
    </row>
    <row r="43" ht="15.75" customHeight="1">
      <c r="B43" s="3" t="str">
        <f t="shared" ref="B43:E43" si="19">O37</f>
        <v>05</v>
      </c>
      <c r="C43" s="3" t="str">
        <f t="shared" si="19"/>
        <v>08</v>
      </c>
      <c r="D43" s="3" t="str">
        <f t="shared" si="19"/>
        <v>00</v>
      </c>
      <c r="E43" s="3" t="str">
        <f t="shared" si="19"/>
        <v>00</v>
      </c>
    </row>
    <row r="44" ht="15.75" customHeight="1">
      <c r="B44" s="3" t="str">
        <f t="shared" ref="B44:E44" si="20">O38</f>
        <v>1F</v>
      </c>
      <c r="C44" s="3">
        <f t="shared" si="20"/>
        <v>19</v>
      </c>
      <c r="D44" s="3" t="str">
        <f t="shared" si="20"/>
        <v>6D</v>
      </c>
      <c r="E44" s="3" t="str">
        <f t="shared" si="20"/>
        <v>00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3">
        <v>52.0</v>
      </c>
      <c r="C48" s="3" t="s">
        <v>55</v>
      </c>
      <c r="D48" s="3" t="s">
        <v>55</v>
      </c>
      <c r="E48" s="3" t="s">
        <v>56</v>
      </c>
    </row>
    <row r="49" ht="15.75" customHeight="1">
      <c r="B49" s="3">
        <v>82.0</v>
      </c>
      <c r="C49" s="3" t="s">
        <v>57</v>
      </c>
      <c r="D49" s="3">
        <v>95.0</v>
      </c>
      <c r="E49" s="3">
        <v>52.0</v>
      </c>
    </row>
    <row r="50" ht="15.75" customHeight="1">
      <c r="B50" s="3" t="s">
        <v>29</v>
      </c>
      <c r="C50" s="3" t="s">
        <v>58</v>
      </c>
      <c r="D50" s="3">
        <v>52.0</v>
      </c>
      <c r="E50" s="3">
        <v>52.0</v>
      </c>
    </row>
    <row r="51" ht="15.75" customHeight="1">
      <c r="B51" s="3" t="s">
        <v>57</v>
      </c>
      <c r="C51" s="3" t="s">
        <v>55</v>
      </c>
      <c r="D51" s="3" t="s">
        <v>59</v>
      </c>
      <c r="E51" s="3">
        <v>52.0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>
        <v>52.0</v>
      </c>
      <c r="C55" s="3" t="s">
        <v>55</v>
      </c>
      <c r="D55" s="3" t="s">
        <v>55</v>
      </c>
      <c r="E55" s="3" t="s">
        <v>56</v>
      </c>
      <c r="F55" s="2" t="s">
        <v>61</v>
      </c>
    </row>
    <row r="56" ht="15.75" customHeight="1">
      <c r="B56" s="3">
        <v>82.0</v>
      </c>
      <c r="C56" s="3" t="s">
        <v>57</v>
      </c>
      <c r="D56" s="3">
        <v>95.0</v>
      </c>
      <c r="E56" s="3">
        <v>52.0</v>
      </c>
      <c r="F56" s="2" t="s">
        <v>62</v>
      </c>
    </row>
    <row r="57" ht="15.75" customHeight="1">
      <c r="B57" s="3" t="s">
        <v>29</v>
      </c>
      <c r="C57" s="3" t="s">
        <v>58</v>
      </c>
      <c r="D57" s="3">
        <v>52.0</v>
      </c>
      <c r="E57" s="3">
        <v>52.0</v>
      </c>
      <c r="F57" s="2" t="s">
        <v>63</v>
      </c>
    </row>
    <row r="58" ht="15.75" customHeight="1">
      <c r="B58" s="3" t="s">
        <v>57</v>
      </c>
      <c r="C58" s="3" t="s">
        <v>55</v>
      </c>
      <c r="D58" s="3" t="s">
        <v>59</v>
      </c>
      <c r="E58" s="3">
        <v>52.0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>
        <v>52.0</v>
      </c>
      <c r="C62" s="3" t="s">
        <v>55</v>
      </c>
      <c r="D62" s="3" t="s">
        <v>55</v>
      </c>
      <c r="E62" s="3" t="s">
        <v>56</v>
      </c>
    </row>
    <row r="63" ht="15.75" customHeight="1">
      <c r="B63" s="3" t="s">
        <v>57</v>
      </c>
      <c r="C63" s="3">
        <v>95.0</v>
      </c>
      <c r="D63" s="3">
        <v>52.0</v>
      </c>
      <c r="E63" s="3">
        <v>82.0</v>
      </c>
    </row>
    <row r="64" ht="15.75" customHeight="1">
      <c r="B64" s="3">
        <v>52.0</v>
      </c>
      <c r="C64" s="3">
        <v>52.0</v>
      </c>
      <c r="D64" s="3" t="s">
        <v>29</v>
      </c>
      <c r="E64" s="3" t="s">
        <v>58</v>
      </c>
    </row>
    <row r="65" ht="15.75" customHeight="1">
      <c r="B65" s="3">
        <v>52.0</v>
      </c>
      <c r="C65" s="3" t="s">
        <v>66</v>
      </c>
      <c r="D65" s="3" t="s">
        <v>55</v>
      </c>
      <c r="E65" s="3" t="s">
        <v>59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>
        <f t="shared" ref="G70:J70" si="21">B62</f>
        <v>52</v>
      </c>
      <c r="H70" s="3" t="str">
        <f t="shared" si="21"/>
        <v>8E</v>
      </c>
      <c r="I70" s="3" t="str">
        <f t="shared" si="21"/>
        <v>8E</v>
      </c>
      <c r="J70" s="3" t="str">
        <f t="shared" si="21"/>
        <v>D8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 t="str">
        <f t="shared" ref="G71:J71" si="22">B63</f>
        <v>CB</v>
      </c>
      <c r="H71" s="3">
        <f t="shared" si="22"/>
        <v>95</v>
      </c>
      <c r="I71" s="3">
        <f t="shared" si="22"/>
        <v>52</v>
      </c>
      <c r="J71" s="3">
        <f t="shared" si="22"/>
        <v>82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23">B64</f>
        <v>52</v>
      </c>
      <c r="H72" s="3">
        <f t="shared" si="23"/>
        <v>52</v>
      </c>
      <c r="I72" s="3" t="str">
        <f t="shared" si="23"/>
        <v>6C</v>
      </c>
      <c r="J72" s="3" t="str">
        <f t="shared" si="23"/>
        <v>BF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>
        <f t="shared" ref="G73:J73" si="24">B65</f>
        <v>52</v>
      </c>
      <c r="H73" s="3" t="str">
        <f t="shared" si="24"/>
        <v>cb</v>
      </c>
      <c r="I73" s="3" t="str">
        <f t="shared" si="24"/>
        <v>8E</v>
      </c>
      <c r="J73" s="3" t="str">
        <f t="shared" si="24"/>
        <v>B3</v>
      </c>
    </row>
    <row r="74" ht="15.75" customHeight="1"/>
    <row r="75" ht="15.75" customHeight="1"/>
    <row r="76" ht="15.75" customHeight="1">
      <c r="B76" s="2" t="str">
        <f t="shared" ref="B76:E76" si="25">HEX2BIN(B70,8)</f>
        <v>00000010</v>
      </c>
      <c r="C76" s="2" t="str">
        <f t="shared" si="25"/>
        <v>00000011</v>
      </c>
      <c r="D76" s="2" t="str">
        <f t="shared" si="25"/>
        <v>00000001</v>
      </c>
      <c r="E76" s="2" t="str">
        <f t="shared" si="25"/>
        <v>00000001</v>
      </c>
      <c r="G76" s="3" t="str">
        <f t="shared" ref="G76:J76" si="26">HEX2BIN(G70,8)</f>
        <v>01010010</v>
      </c>
      <c r="H76" s="3" t="str">
        <f t="shared" si="26"/>
        <v>10001110</v>
      </c>
      <c r="I76" s="3" t="str">
        <f t="shared" si="26"/>
        <v>10001110</v>
      </c>
      <c r="J76" s="3" t="str">
        <f t="shared" si="26"/>
        <v>11011000</v>
      </c>
      <c r="M76" s="22" t="s">
        <v>72</v>
      </c>
      <c r="N76" s="23">
        <v>1.0001101E7</v>
      </c>
      <c r="O76" s="23">
        <v>1.0001111E7</v>
      </c>
      <c r="P76" s="23">
        <v>1.1011001E7</v>
      </c>
    </row>
    <row r="77" ht="15.75" customHeight="1">
      <c r="B77" s="2" t="str">
        <f t="shared" ref="B77:E77" si="27">HEX2BIN(B71,8)</f>
        <v>00000001</v>
      </c>
      <c r="C77" s="2" t="str">
        <f t="shared" si="27"/>
        <v>00000010</v>
      </c>
      <c r="D77" s="2" t="str">
        <f t="shared" si="27"/>
        <v>00000011</v>
      </c>
      <c r="E77" s="2" t="str">
        <f t="shared" si="27"/>
        <v>00000001</v>
      </c>
      <c r="F77" s="23" t="s">
        <v>71</v>
      </c>
      <c r="G77" s="3" t="str">
        <f t="shared" ref="G77:J77" si="28">HEX2BIN(G71,8)</f>
        <v>11001011</v>
      </c>
      <c r="H77" s="3" t="str">
        <f t="shared" si="28"/>
        <v>10010101</v>
      </c>
      <c r="I77" s="3" t="str">
        <f t="shared" si="28"/>
        <v>01010010</v>
      </c>
      <c r="J77" s="3" t="str">
        <f t="shared" si="28"/>
        <v>10000010</v>
      </c>
      <c r="L77" s="20" t="s">
        <v>36</v>
      </c>
      <c r="M77" s="24">
        <v>1.100101E7</v>
      </c>
      <c r="N77" s="23">
        <v>1.0010111E7</v>
      </c>
      <c r="O77" s="22" t="s">
        <v>73</v>
      </c>
      <c r="P77" s="23">
        <v>1.0000011E7</v>
      </c>
    </row>
    <row r="78" ht="15.75" customHeight="1">
      <c r="B78" s="2" t="str">
        <f t="shared" ref="B78:E78" si="29">HEX2BIN(B72,8)</f>
        <v>00000001</v>
      </c>
      <c r="C78" s="2" t="str">
        <f t="shared" si="29"/>
        <v>00000001</v>
      </c>
      <c r="D78" s="2" t="str">
        <f t="shared" si="29"/>
        <v>00000010</v>
      </c>
      <c r="E78" s="2" t="str">
        <f t="shared" si="29"/>
        <v>00000011</v>
      </c>
      <c r="G78" s="3" t="str">
        <f t="shared" ref="G78:J78" si="30">HEX2BIN(G72,8)</f>
        <v>01010010</v>
      </c>
      <c r="H78" s="3" t="str">
        <f t="shared" si="30"/>
        <v>01010010</v>
      </c>
      <c r="I78" s="3" t="str">
        <f t="shared" si="30"/>
        <v>01101100</v>
      </c>
      <c r="J78" s="3" t="str">
        <f t="shared" si="30"/>
        <v>10111111</v>
      </c>
      <c r="M78" s="22" t="s">
        <v>74</v>
      </c>
      <c r="N78" s="22" t="s">
        <v>74</v>
      </c>
      <c r="O78" s="22" t="s">
        <v>75</v>
      </c>
      <c r="P78" s="23">
        <v>1.01111E7</v>
      </c>
    </row>
    <row r="79" ht="15.75" customHeight="1">
      <c r="B79" s="2" t="str">
        <f t="shared" ref="B79:E79" si="31">HEX2BIN(B73,8)</f>
        <v>00000011</v>
      </c>
      <c r="C79" s="2" t="str">
        <f t="shared" si="31"/>
        <v>00000001</v>
      </c>
      <c r="D79" s="2" t="str">
        <f t="shared" si="31"/>
        <v>00000001</v>
      </c>
      <c r="E79" s="2" t="str">
        <f t="shared" si="31"/>
        <v>00000010</v>
      </c>
      <c r="G79" s="3" t="str">
        <f t="shared" ref="G79:J79" si="32">HEX2BIN(G73,8)</f>
        <v>01010010</v>
      </c>
      <c r="H79" s="3" t="str">
        <f t="shared" si="32"/>
        <v>11001011</v>
      </c>
      <c r="I79" s="3" t="str">
        <f t="shared" si="32"/>
        <v>10001110</v>
      </c>
      <c r="J79" s="3" t="str">
        <f t="shared" si="32"/>
        <v>10110011</v>
      </c>
      <c r="M79" s="22" t="s">
        <v>73</v>
      </c>
      <c r="N79" s="23">
        <v>1.100101E7</v>
      </c>
      <c r="O79" s="23">
        <v>1.0001111E7</v>
      </c>
      <c r="P79" s="23">
        <v>1.0110001E7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33">BIN2HEX(M76)</f>
        <v>50</v>
      </c>
      <c r="C83" s="3" t="str">
        <f t="shared" si="33"/>
        <v>8D</v>
      </c>
      <c r="D83" s="3" t="str">
        <f t="shared" si="33"/>
        <v>8F</v>
      </c>
      <c r="E83" s="3" t="str">
        <f t="shared" si="33"/>
        <v>D9</v>
      </c>
    </row>
    <row r="84" ht="15.75" customHeight="1">
      <c r="B84" s="3" t="str">
        <f t="shared" ref="B84:E84" si="34">BIN2HEX(M77)</f>
        <v>CA</v>
      </c>
      <c r="C84" s="3" t="str">
        <f t="shared" si="34"/>
        <v>97</v>
      </c>
      <c r="D84" s="3" t="str">
        <f t="shared" si="34"/>
        <v>51</v>
      </c>
      <c r="E84" s="3" t="str">
        <f t="shared" si="34"/>
        <v>83</v>
      </c>
    </row>
    <row r="85" ht="15.75" customHeight="1">
      <c r="B85" s="3" t="str">
        <f t="shared" ref="B85:E85" si="35">BIN2HEX(M78)</f>
        <v>53</v>
      </c>
      <c r="C85" s="3" t="str">
        <f t="shared" si="35"/>
        <v>53</v>
      </c>
      <c r="D85" s="3" t="str">
        <f t="shared" si="35"/>
        <v>6E</v>
      </c>
      <c r="E85" s="3" t="str">
        <f t="shared" si="35"/>
        <v>BC</v>
      </c>
    </row>
    <row r="86" ht="15.75" customHeight="1">
      <c r="B86" s="3" t="str">
        <f t="shared" ref="B86:E86" si="36">BIN2HEX(M79)</f>
        <v>51</v>
      </c>
      <c r="C86" s="3" t="str">
        <f t="shared" si="36"/>
        <v>CA</v>
      </c>
      <c r="D86" s="3" t="str">
        <f t="shared" si="36"/>
        <v>8F</v>
      </c>
      <c r="E86" s="3" t="str">
        <f t="shared" si="36"/>
        <v>B1</v>
      </c>
    </row>
    <row r="87" ht="15.75" customHeight="1"/>
    <row r="88" ht="15.75" customHeight="1">
      <c r="B88" s="2" t="s">
        <v>77</v>
      </c>
    </row>
    <row r="89" ht="15.75" customHeight="1">
      <c r="B89" s="25" t="s">
        <v>78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10.57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43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79" t="s">
        <v>280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93" t="s">
        <v>89</v>
      </c>
      <c r="C8" s="93">
        <v>67.0</v>
      </c>
      <c r="D8" s="93">
        <v>98.0</v>
      </c>
      <c r="E8" s="93" t="s">
        <v>281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93" t="s">
        <v>104</v>
      </c>
      <c r="C9" s="93">
        <v>39.0</v>
      </c>
      <c r="D9" s="93" t="s">
        <v>282</v>
      </c>
      <c r="E9" s="93" t="s">
        <v>283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93">
        <v>18.0</v>
      </c>
      <c r="C10" s="93" t="s">
        <v>208</v>
      </c>
      <c r="D10" s="93" t="s">
        <v>284</v>
      </c>
      <c r="E10" s="93" t="s">
        <v>285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93" t="s">
        <v>159</v>
      </c>
      <c r="C11" s="93">
        <v>74.0</v>
      </c>
      <c r="D11" s="93" t="s">
        <v>286</v>
      </c>
      <c r="E11" s="93" t="s">
        <v>135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tr">
        <f t="shared" ref="B15:E15" si="1">B8</f>
        <v>6E</v>
      </c>
      <c r="C15" s="4">
        <f t="shared" si="1"/>
        <v>67</v>
      </c>
      <c r="D15" s="4">
        <f t="shared" si="1"/>
        <v>98</v>
      </c>
      <c r="E15" s="4" t="str">
        <f t="shared" si="1"/>
        <v>B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 t="str">
        <f t="shared" ref="B16:E16" si="2">B9</f>
        <v>B8</v>
      </c>
      <c r="C16" s="4">
        <f t="shared" si="2"/>
        <v>39</v>
      </c>
      <c r="D16" s="4" t="str">
        <f t="shared" si="2"/>
        <v>E4</v>
      </c>
      <c r="E16" s="4" t="str">
        <f t="shared" si="2"/>
        <v>2B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>
        <f t="shared" ref="B17:E17" si="3">B10</f>
        <v>18</v>
      </c>
      <c r="C17" s="4" t="str">
        <f t="shared" si="3"/>
        <v>D6</v>
      </c>
      <c r="D17" s="4" t="str">
        <f t="shared" si="3"/>
        <v>FA</v>
      </c>
      <c r="E17" s="4" t="str">
        <f t="shared" si="3"/>
        <v>8A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tr">
        <f t="shared" ref="B18:E18" si="4">B11</f>
        <v>2C</v>
      </c>
      <c r="C18" s="4">
        <f t="shared" si="4"/>
        <v>74</v>
      </c>
      <c r="D18" s="4" t="str">
        <f t="shared" si="4"/>
        <v>D3</v>
      </c>
      <c r="E18" s="4" t="str">
        <f t="shared" si="4"/>
        <v>3F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5">HEX2BIN(B15,8)</f>
        <v>01101110</v>
      </c>
      <c r="C23" s="4" t="str">
        <f t="shared" si="5"/>
        <v>01100111</v>
      </c>
      <c r="D23" s="4" t="str">
        <f t="shared" si="5"/>
        <v>10011000</v>
      </c>
      <c r="E23" s="4" t="str">
        <f t="shared" si="5"/>
        <v>00001011</v>
      </c>
      <c r="F23" s="3"/>
      <c r="G23" s="4" t="str">
        <f t="shared" ref="G23:J23" si="6">HEX2BIN(G15,8)</f>
        <v>01001011</v>
      </c>
      <c r="H23" s="4" t="str">
        <f t="shared" si="6"/>
        <v>01110100</v>
      </c>
      <c r="I23" s="4" t="str">
        <f t="shared" si="6"/>
        <v>01100001</v>
      </c>
      <c r="J23" s="4" t="str">
        <f t="shared" si="6"/>
        <v>00000000</v>
      </c>
    </row>
    <row r="24" ht="15.75" customHeight="1">
      <c r="B24" s="4" t="str">
        <f t="shared" ref="B24:E24" si="7">HEX2BIN(B16,8)</f>
        <v>10111000</v>
      </c>
      <c r="C24" s="4" t="str">
        <f t="shared" si="7"/>
        <v>00111001</v>
      </c>
      <c r="D24" s="4" t="str">
        <f t="shared" si="7"/>
        <v>11100100</v>
      </c>
      <c r="E24" s="4" t="str">
        <f t="shared" si="7"/>
        <v>00101011</v>
      </c>
      <c r="F24" s="3"/>
      <c r="G24" s="4" t="str">
        <f t="shared" ref="G24:J24" si="8">HEX2BIN(G16,8)</f>
        <v>01110010</v>
      </c>
      <c r="H24" s="4" t="str">
        <f t="shared" si="8"/>
        <v>01101111</v>
      </c>
      <c r="I24" s="4" t="str">
        <f t="shared" si="8"/>
        <v>01100110</v>
      </c>
      <c r="J24" s="4" t="str">
        <f t="shared" si="8"/>
        <v>00000000</v>
      </c>
    </row>
    <row r="25" ht="15.75" customHeight="1">
      <c r="B25" s="4" t="str">
        <f t="shared" ref="B25:E25" si="9">HEX2BIN(B17,8)</f>
        <v>00011000</v>
      </c>
      <c r="C25" s="4" t="str">
        <f t="shared" si="9"/>
        <v>11010110</v>
      </c>
      <c r="D25" s="4" t="str">
        <f t="shared" si="9"/>
        <v>11111010</v>
      </c>
      <c r="E25" s="4" t="str">
        <f t="shared" si="9"/>
        <v>10001010</v>
      </c>
      <c r="F25" s="3"/>
      <c r="G25" s="4" t="str">
        <f t="shared" ref="G25:J25" si="10">HEX2BIN(G17,8)</f>
        <v>01101001</v>
      </c>
      <c r="H25" s="4" t="str">
        <f t="shared" si="10"/>
        <v>01100111</v>
      </c>
      <c r="I25" s="4" t="str">
        <f t="shared" si="10"/>
        <v>01101001</v>
      </c>
      <c r="J25" s="4" t="str">
        <f t="shared" si="10"/>
        <v>00000000</v>
      </c>
    </row>
    <row r="26" ht="15.75" customHeight="1">
      <c r="B26" s="4" t="str">
        <f t="shared" ref="B26:E26" si="11">HEX2BIN(B18,8)</f>
        <v>00101100</v>
      </c>
      <c r="C26" s="4" t="str">
        <f t="shared" si="11"/>
        <v>01110100</v>
      </c>
      <c r="D26" s="4" t="str">
        <f t="shared" si="11"/>
        <v>11010011</v>
      </c>
      <c r="E26" s="4" t="str">
        <f t="shared" si="11"/>
        <v>00111111</v>
      </c>
      <c r="F26" s="3"/>
      <c r="G26" s="4" t="str">
        <f t="shared" ref="G26:J26" si="12">HEX2BIN(G18,8)</f>
        <v>01110000</v>
      </c>
      <c r="H26" s="4" t="str">
        <f t="shared" si="12"/>
        <v>01110010</v>
      </c>
      <c r="I26" s="4" t="str">
        <f t="shared" si="12"/>
        <v>00000000</v>
      </c>
      <c r="J26" s="4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13">HEX2BIN(B15,8)</f>
        <v>01101110</v>
      </c>
      <c r="C30" s="7" t="s">
        <v>33</v>
      </c>
      <c r="D30" s="7" t="str">
        <f t="shared" ref="D30:D33" si="14">HEX2BIN(G15,8)</f>
        <v>01001011</v>
      </c>
      <c r="E30" s="8" t="s">
        <v>34</v>
      </c>
      <c r="F30" s="82" t="s">
        <v>168</v>
      </c>
      <c r="H30" s="9" t="str">
        <f t="shared" ref="H30:H33" si="15">HEX2BIN(C15,8)</f>
        <v>01100111</v>
      </c>
      <c r="I30" s="9" t="s">
        <v>33</v>
      </c>
      <c r="J30" s="9" t="str">
        <f t="shared" ref="J30:J33" si="16">HEX2BIN(H15,8)</f>
        <v>01110100</v>
      </c>
      <c r="K30" s="10" t="s">
        <v>36</v>
      </c>
      <c r="L30" s="81" t="s">
        <v>41</v>
      </c>
      <c r="N30" s="2" t="s">
        <v>38</v>
      </c>
      <c r="O30" s="29" t="str">
        <f t="shared" ref="O30:O33" si="17">F30</f>
        <v>00100101</v>
      </c>
      <c r="P30" s="26" t="str">
        <f t="shared" ref="P30:P33" si="18">L30</f>
        <v>00010011</v>
      </c>
      <c r="Q30" s="28">
        <f t="shared" ref="Q30:Q33" si="19">F35</f>
        <v>11111001</v>
      </c>
      <c r="R30" s="17" t="str">
        <f t="shared" ref="R30:R33" si="20">L35</f>
        <v>00001011</v>
      </c>
    </row>
    <row r="31" ht="15.75" customHeight="1">
      <c r="B31" s="6" t="str">
        <f t="shared" si="13"/>
        <v>10111000</v>
      </c>
      <c r="C31" s="7" t="s">
        <v>33</v>
      </c>
      <c r="D31" s="7" t="str">
        <f t="shared" si="14"/>
        <v>01110010</v>
      </c>
      <c r="E31" s="8" t="s">
        <v>36</v>
      </c>
      <c r="F31" s="80">
        <v>1.100101E7</v>
      </c>
      <c r="H31" s="9" t="str">
        <f t="shared" si="15"/>
        <v>00111001</v>
      </c>
      <c r="I31" s="9" t="s">
        <v>33</v>
      </c>
      <c r="J31" s="9" t="str">
        <f t="shared" si="16"/>
        <v>01101111</v>
      </c>
      <c r="K31" s="10" t="s">
        <v>36</v>
      </c>
      <c r="L31" s="81" t="s">
        <v>167</v>
      </c>
      <c r="O31" s="29">
        <f t="shared" si="17"/>
        <v>11001010</v>
      </c>
      <c r="P31" s="26" t="str">
        <f t="shared" si="18"/>
        <v>01011110</v>
      </c>
      <c r="Q31" s="28">
        <f t="shared" si="19"/>
        <v>10000010</v>
      </c>
      <c r="R31" s="17" t="str">
        <f t="shared" si="20"/>
        <v>00101011</v>
      </c>
    </row>
    <row r="32" ht="15.75" customHeight="1">
      <c r="B32" s="6" t="str">
        <f t="shared" si="13"/>
        <v>00011000</v>
      </c>
      <c r="C32" s="7" t="s">
        <v>33</v>
      </c>
      <c r="D32" s="7" t="str">
        <f t="shared" si="14"/>
        <v>01101001</v>
      </c>
      <c r="E32" s="8" t="s">
        <v>36</v>
      </c>
      <c r="F32" s="94" t="s">
        <v>154</v>
      </c>
      <c r="H32" s="9" t="str">
        <f t="shared" si="15"/>
        <v>11010110</v>
      </c>
      <c r="I32" s="9" t="s">
        <v>33</v>
      </c>
      <c r="J32" s="9" t="str">
        <f t="shared" si="16"/>
        <v>01100111</v>
      </c>
      <c r="K32" s="10" t="s">
        <v>36</v>
      </c>
      <c r="L32" s="83">
        <v>1.0110001E7</v>
      </c>
      <c r="O32" s="29" t="str">
        <f t="shared" si="17"/>
        <v>01110001</v>
      </c>
      <c r="P32" s="26">
        <f t="shared" si="18"/>
        <v>10110001</v>
      </c>
      <c r="Q32" s="28">
        <f t="shared" si="19"/>
        <v>10010011</v>
      </c>
      <c r="R32" s="17" t="str">
        <f t="shared" si="20"/>
        <v>10001010</v>
      </c>
    </row>
    <row r="33" ht="15.75" customHeight="1">
      <c r="B33" s="6" t="str">
        <f t="shared" si="13"/>
        <v>00101100</v>
      </c>
      <c r="C33" s="7" t="s">
        <v>33</v>
      </c>
      <c r="D33" s="7" t="str">
        <f t="shared" si="14"/>
        <v>01110000</v>
      </c>
      <c r="E33" s="8" t="s">
        <v>36</v>
      </c>
      <c r="F33" s="82" t="s">
        <v>287</v>
      </c>
      <c r="H33" s="9" t="str">
        <f t="shared" si="15"/>
        <v>01110100</v>
      </c>
      <c r="I33" s="9" t="s">
        <v>33</v>
      </c>
      <c r="J33" s="9" t="str">
        <f t="shared" si="16"/>
        <v>01110010</v>
      </c>
      <c r="K33" s="10" t="s">
        <v>36</v>
      </c>
      <c r="L33" s="81" t="s">
        <v>97</v>
      </c>
      <c r="O33" s="29" t="str">
        <f t="shared" si="17"/>
        <v>01011100</v>
      </c>
      <c r="P33" s="26" t="str">
        <f t="shared" si="18"/>
        <v>00000110</v>
      </c>
      <c r="Q33" s="28">
        <f t="shared" si="19"/>
        <v>11010011</v>
      </c>
      <c r="R33" s="95" t="str">
        <f t="shared" si="20"/>
        <v>00111111</v>
      </c>
    </row>
    <row r="34" ht="15.75" customHeight="1"/>
    <row r="35" ht="15.75" customHeight="1">
      <c r="B35" s="15" t="str">
        <f t="shared" ref="B35:B38" si="22">HEX2BIN(D15,8)</f>
        <v>10011000</v>
      </c>
      <c r="C35" s="16" t="s">
        <v>33</v>
      </c>
      <c r="D35" s="16" t="str">
        <f t="shared" ref="D35:D38" si="23">HEX2BIN(I15,8)</f>
        <v>01100001</v>
      </c>
      <c r="E35" s="11" t="s">
        <v>36</v>
      </c>
      <c r="F35" s="87">
        <v>1.1111001E7</v>
      </c>
      <c r="H35" s="17" t="str">
        <f t="shared" ref="H35:H38" si="24">HEX2BIN(E15,8)</f>
        <v>00001011</v>
      </c>
      <c r="I35" s="17" t="s">
        <v>33</v>
      </c>
      <c r="J35" s="17" t="str">
        <f t="shared" ref="J35:J38" si="25">HEX2BIN(J15,8)</f>
        <v>00000000</v>
      </c>
      <c r="K35" s="12" t="s">
        <v>36</v>
      </c>
      <c r="L35" s="86" t="s">
        <v>277</v>
      </c>
      <c r="N35" s="2" t="s">
        <v>47</v>
      </c>
      <c r="O35" s="19" t="str">
        <f t="shared" ref="O35:R35" si="21">BIN2HEX(O30)</f>
        <v>25</v>
      </c>
      <c r="P35" s="19" t="str">
        <f t="shared" si="21"/>
        <v>13</v>
      </c>
      <c r="Q35" s="19" t="str">
        <f t="shared" si="21"/>
        <v>F9</v>
      </c>
      <c r="R35" s="19" t="str">
        <f t="shared" si="21"/>
        <v>B</v>
      </c>
      <c r="S35" s="3"/>
    </row>
    <row r="36" ht="15.75" customHeight="1">
      <c r="B36" s="15" t="str">
        <f t="shared" si="22"/>
        <v>11100100</v>
      </c>
      <c r="C36" s="16" t="s">
        <v>33</v>
      </c>
      <c r="D36" s="16" t="str">
        <f t="shared" si="23"/>
        <v>01100110</v>
      </c>
      <c r="E36" s="11" t="s">
        <v>36</v>
      </c>
      <c r="F36" s="87">
        <v>1.000001E7</v>
      </c>
      <c r="H36" s="17" t="str">
        <f t="shared" si="24"/>
        <v>00101011</v>
      </c>
      <c r="I36" s="17" t="s">
        <v>33</v>
      </c>
      <c r="J36" s="17" t="str">
        <f t="shared" si="25"/>
        <v>00000000</v>
      </c>
      <c r="K36" s="12" t="s">
        <v>36</v>
      </c>
      <c r="L36" s="86" t="s">
        <v>278</v>
      </c>
      <c r="O36" s="19" t="str">
        <f t="shared" ref="O36:R36" si="26">BIN2HEX(O31)</f>
        <v>CA</v>
      </c>
      <c r="P36" s="19" t="str">
        <f t="shared" si="26"/>
        <v>5E</v>
      </c>
      <c r="Q36" s="19" t="str">
        <f t="shared" si="26"/>
        <v>82</v>
      </c>
      <c r="R36" s="19" t="str">
        <f t="shared" si="26"/>
        <v>2B</v>
      </c>
      <c r="S36" s="3"/>
    </row>
    <row r="37" ht="15.75" customHeight="1">
      <c r="B37" s="15" t="str">
        <f t="shared" si="22"/>
        <v>11111010</v>
      </c>
      <c r="C37" s="16" t="s">
        <v>33</v>
      </c>
      <c r="D37" s="16" t="str">
        <f t="shared" si="23"/>
        <v>01101001</v>
      </c>
      <c r="E37" s="11" t="s">
        <v>36</v>
      </c>
      <c r="F37" s="87">
        <v>1.0010011E7</v>
      </c>
      <c r="H37" s="17" t="str">
        <f t="shared" si="24"/>
        <v>10001010</v>
      </c>
      <c r="I37" s="17" t="s">
        <v>33</v>
      </c>
      <c r="J37" s="17" t="str">
        <f t="shared" si="25"/>
        <v>00000000</v>
      </c>
      <c r="K37" s="12" t="s">
        <v>36</v>
      </c>
      <c r="L37" s="86" t="s">
        <v>288</v>
      </c>
      <c r="O37" s="19" t="str">
        <f t="shared" ref="O37:R37" si="27">BIN2HEX(O32)</f>
        <v>71</v>
      </c>
      <c r="P37" s="19" t="str">
        <f t="shared" si="27"/>
        <v>B1</v>
      </c>
      <c r="Q37" s="19" t="str">
        <f t="shared" si="27"/>
        <v>93</v>
      </c>
      <c r="R37" s="19" t="str">
        <f t="shared" si="27"/>
        <v>8A</v>
      </c>
      <c r="S37" s="3"/>
    </row>
    <row r="38" ht="15.75" customHeight="1">
      <c r="B38" s="15" t="str">
        <f t="shared" si="22"/>
        <v>11010011</v>
      </c>
      <c r="C38" s="16" t="s">
        <v>33</v>
      </c>
      <c r="D38" s="16" t="str">
        <f t="shared" si="23"/>
        <v>00000000</v>
      </c>
      <c r="E38" s="11" t="s">
        <v>36</v>
      </c>
      <c r="F38" s="87">
        <v>1.1010011E7</v>
      </c>
      <c r="H38" s="17" t="str">
        <f t="shared" si="24"/>
        <v>00111111</v>
      </c>
      <c r="I38" s="17" t="s">
        <v>33</v>
      </c>
      <c r="J38" s="17" t="str">
        <f t="shared" si="25"/>
        <v>00000000</v>
      </c>
      <c r="K38" s="12" t="s">
        <v>36</v>
      </c>
      <c r="L38" s="97" t="s">
        <v>138</v>
      </c>
      <c r="O38" s="19" t="str">
        <f t="shared" ref="O38:R38" si="28">BIN2HEX(O33)</f>
        <v>5C</v>
      </c>
      <c r="P38" s="19" t="str">
        <f t="shared" si="28"/>
        <v>6</v>
      </c>
      <c r="Q38" s="19" t="str">
        <f t="shared" si="28"/>
        <v>D3</v>
      </c>
      <c r="R38" s="19" t="str">
        <f t="shared" si="28"/>
        <v>3F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tr">
        <f t="shared" ref="B41:E41" si="29">O35</f>
        <v>25</v>
      </c>
      <c r="C41" s="3" t="str">
        <f t="shared" si="29"/>
        <v>13</v>
      </c>
      <c r="D41" s="3" t="str">
        <f t="shared" si="29"/>
        <v>F9</v>
      </c>
      <c r="E41" s="3" t="str">
        <f t="shared" si="29"/>
        <v>B</v>
      </c>
    </row>
    <row r="42" ht="15.75" customHeight="1">
      <c r="B42" s="3" t="str">
        <f t="shared" ref="B42:E42" si="30">O36</f>
        <v>CA</v>
      </c>
      <c r="C42" s="3" t="str">
        <f t="shared" si="30"/>
        <v>5E</v>
      </c>
      <c r="D42" s="3" t="str">
        <f t="shared" si="30"/>
        <v>82</v>
      </c>
      <c r="E42" s="3" t="str">
        <f t="shared" si="30"/>
        <v>2B</v>
      </c>
    </row>
    <row r="43" ht="15.75" customHeight="1">
      <c r="B43" s="3" t="str">
        <f t="shared" ref="B43:D43" si="31">O37</f>
        <v>71</v>
      </c>
      <c r="C43" s="3" t="str">
        <f t="shared" si="31"/>
        <v>B1</v>
      </c>
      <c r="D43" s="3" t="str">
        <f t="shared" si="31"/>
        <v>93</v>
      </c>
      <c r="E43" s="88" t="s">
        <v>258</v>
      </c>
    </row>
    <row r="44" ht="15.75" customHeight="1">
      <c r="B44" s="3" t="str">
        <f t="shared" ref="B44:E44" si="32">O38</f>
        <v>5C</v>
      </c>
      <c r="C44" s="3" t="str">
        <f t="shared" si="32"/>
        <v>6</v>
      </c>
      <c r="D44" s="3" t="str">
        <f t="shared" si="32"/>
        <v>D3</v>
      </c>
      <c r="E44" s="3" t="str">
        <f t="shared" si="32"/>
        <v>3F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88" t="s">
        <v>289</v>
      </c>
      <c r="C48" s="88">
        <v>62.0</v>
      </c>
      <c r="D48" s="88">
        <v>69.0</v>
      </c>
      <c r="E48" s="98" t="s">
        <v>171</v>
      </c>
    </row>
    <row r="49" ht="15.75" customHeight="1">
      <c r="B49" s="88">
        <v>10.0</v>
      </c>
      <c r="C49" s="88" t="s">
        <v>290</v>
      </c>
      <c r="D49" s="88">
        <v>11.0</v>
      </c>
      <c r="E49" s="98" t="s">
        <v>291</v>
      </c>
    </row>
    <row r="50" ht="15.75" customHeight="1">
      <c r="B50" s="98" t="s">
        <v>159</v>
      </c>
      <c r="C50" s="98">
        <v>56.0</v>
      </c>
      <c r="D50" s="98">
        <v>22.0</v>
      </c>
      <c r="E50" s="98" t="s">
        <v>158</v>
      </c>
    </row>
    <row r="51" ht="15.75" customHeight="1">
      <c r="B51" s="98" t="s">
        <v>292</v>
      </c>
      <c r="C51" s="98" t="s">
        <v>114</v>
      </c>
      <c r="D51" s="98" t="s">
        <v>293</v>
      </c>
      <c r="E51" s="98">
        <v>25.0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 t="str">
        <f t="shared" ref="B55:E55" si="33">B48</f>
        <v>C2</v>
      </c>
      <c r="C55" s="3">
        <f t="shared" si="33"/>
        <v>62</v>
      </c>
      <c r="D55" s="3">
        <f t="shared" si="33"/>
        <v>69</v>
      </c>
      <c r="E55" s="3" t="str">
        <f t="shared" si="33"/>
        <v>9E</v>
      </c>
      <c r="F55" s="2" t="s">
        <v>61</v>
      </c>
    </row>
    <row r="56" ht="15.75" customHeight="1">
      <c r="B56" s="3">
        <f t="shared" ref="B56:E56" si="34">B49</f>
        <v>10</v>
      </c>
      <c r="C56" s="3" t="str">
        <f t="shared" si="34"/>
        <v>9D</v>
      </c>
      <c r="D56" s="3">
        <f t="shared" si="34"/>
        <v>11</v>
      </c>
      <c r="E56" s="3" t="str">
        <f t="shared" si="34"/>
        <v>0B</v>
      </c>
      <c r="F56" s="2" t="s">
        <v>62</v>
      </c>
    </row>
    <row r="57" ht="15.75" customHeight="1">
      <c r="B57" s="3" t="str">
        <f t="shared" ref="B57:E57" si="35">B50</f>
        <v>2C</v>
      </c>
      <c r="C57" s="3">
        <f t="shared" si="35"/>
        <v>56</v>
      </c>
      <c r="D57" s="3">
        <f t="shared" si="35"/>
        <v>22</v>
      </c>
      <c r="E57" s="3" t="str">
        <f t="shared" si="35"/>
        <v>D7</v>
      </c>
      <c r="F57" s="2" t="s">
        <v>63</v>
      </c>
    </row>
    <row r="58" ht="15.75" customHeight="1">
      <c r="B58" s="3" t="str">
        <f t="shared" ref="B58:E58" si="36">B51</f>
        <v>A7</v>
      </c>
      <c r="C58" s="3" t="str">
        <f t="shared" si="36"/>
        <v>A5</v>
      </c>
      <c r="D58" s="3" t="str">
        <f t="shared" si="36"/>
        <v>A9</v>
      </c>
      <c r="E58" s="3">
        <f t="shared" si="36"/>
        <v>25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 t="str">
        <f t="shared" ref="B62:E62" si="37">B55</f>
        <v>C2</v>
      </c>
      <c r="C62" s="3">
        <f t="shared" si="37"/>
        <v>62</v>
      </c>
      <c r="D62" s="3">
        <f t="shared" si="37"/>
        <v>69</v>
      </c>
      <c r="E62" s="3" t="str">
        <f t="shared" si="37"/>
        <v>9E</v>
      </c>
    </row>
    <row r="63" ht="15.75" customHeight="1">
      <c r="B63" s="3" t="str">
        <f t="shared" ref="B63:D63" si="38">C56</f>
        <v>9D</v>
      </c>
      <c r="C63" s="3">
        <f t="shared" si="38"/>
        <v>11</v>
      </c>
      <c r="D63" s="3" t="str">
        <f t="shared" si="38"/>
        <v>0B</v>
      </c>
      <c r="E63" s="3">
        <f>B56</f>
        <v>10</v>
      </c>
    </row>
    <row r="64" ht="15.75" customHeight="1">
      <c r="B64" s="3">
        <f t="shared" ref="B64:C64" si="39">D57</f>
        <v>22</v>
      </c>
      <c r="C64" s="3" t="str">
        <f t="shared" si="39"/>
        <v>D7</v>
      </c>
      <c r="D64" s="3" t="str">
        <f t="shared" ref="D64:E64" si="40">B57</f>
        <v>2C</v>
      </c>
      <c r="E64" s="3">
        <f t="shared" si="40"/>
        <v>56</v>
      </c>
    </row>
    <row r="65" ht="15.75" customHeight="1">
      <c r="B65" s="3">
        <f>E58</f>
        <v>25</v>
      </c>
      <c r="C65" s="3" t="str">
        <f t="shared" ref="C65:E65" si="41">B58</f>
        <v>A7</v>
      </c>
      <c r="D65" s="3" t="str">
        <f t="shared" si="41"/>
        <v>A5</v>
      </c>
      <c r="E65" s="3" t="str">
        <f t="shared" si="41"/>
        <v>A9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 t="str">
        <f t="shared" ref="G70:J70" si="42">B62</f>
        <v>C2</v>
      </c>
      <c r="H70" s="3">
        <f t="shared" si="42"/>
        <v>62</v>
      </c>
      <c r="I70" s="3">
        <f t="shared" si="42"/>
        <v>69</v>
      </c>
      <c r="J70" s="3" t="str">
        <f t="shared" si="42"/>
        <v>9E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 t="str">
        <f t="shared" ref="G71:J71" si="43">B63</f>
        <v>9D</v>
      </c>
      <c r="H71" s="3">
        <f t="shared" si="43"/>
        <v>11</v>
      </c>
      <c r="I71" s="3" t="str">
        <f t="shared" si="43"/>
        <v>0B</v>
      </c>
      <c r="J71" s="3">
        <f t="shared" si="43"/>
        <v>10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44">B64</f>
        <v>22</v>
      </c>
      <c r="H72" s="3" t="str">
        <f t="shared" si="44"/>
        <v>D7</v>
      </c>
      <c r="I72" s="3" t="str">
        <f t="shared" si="44"/>
        <v>2C</v>
      </c>
      <c r="J72" s="3">
        <f t="shared" si="44"/>
        <v>56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>
        <f t="shared" ref="G73:J73" si="45">B65</f>
        <v>25</v>
      </c>
      <c r="H73" s="3" t="str">
        <f t="shared" si="45"/>
        <v>A7</v>
      </c>
      <c r="I73" s="3" t="str">
        <f t="shared" si="45"/>
        <v>A5</v>
      </c>
      <c r="J73" s="3" t="str">
        <f t="shared" si="45"/>
        <v>A9</v>
      </c>
    </row>
    <row r="74" ht="15.75" customHeight="1"/>
    <row r="75" ht="15.75" customHeight="1"/>
    <row r="76" ht="15.75" customHeight="1">
      <c r="B76" s="2" t="str">
        <f t="shared" ref="B76:E76" si="46">HEX2BIN(B70,8)</f>
        <v>00000010</v>
      </c>
      <c r="C76" s="2" t="str">
        <f t="shared" si="46"/>
        <v>00000011</v>
      </c>
      <c r="D76" s="2" t="str">
        <f t="shared" si="46"/>
        <v>00000001</v>
      </c>
      <c r="E76" s="2" t="str">
        <f t="shared" si="46"/>
        <v>00000001</v>
      </c>
      <c r="G76" s="3" t="str">
        <f t="shared" ref="G76:J76" si="47">HEX2BIN(G70,8)</f>
        <v>11000010</v>
      </c>
      <c r="H76" s="3" t="str">
        <f t="shared" si="47"/>
        <v>01100010</v>
      </c>
      <c r="I76" s="3" t="str">
        <f t="shared" si="47"/>
        <v>01101001</v>
      </c>
      <c r="J76" s="3" t="str">
        <f t="shared" si="47"/>
        <v>10011110</v>
      </c>
      <c r="M76" s="99">
        <v>1.1E7</v>
      </c>
      <c r="N76" s="100" t="s">
        <v>40</v>
      </c>
      <c r="O76" s="90" t="s">
        <v>294</v>
      </c>
      <c r="P76" s="92">
        <v>1.0011111E7</v>
      </c>
    </row>
    <row r="77" ht="15.75" customHeight="1">
      <c r="B77" s="2" t="str">
        <f t="shared" ref="B77:E77" si="48">HEX2BIN(B71,8)</f>
        <v>00000001</v>
      </c>
      <c r="C77" s="2" t="str">
        <f t="shared" si="48"/>
        <v>00000010</v>
      </c>
      <c r="D77" s="2" t="str">
        <f t="shared" si="48"/>
        <v>00000011</v>
      </c>
      <c r="E77" s="2" t="str">
        <f t="shared" si="48"/>
        <v>00000001</v>
      </c>
      <c r="F77" s="23" t="s">
        <v>71</v>
      </c>
      <c r="G77" s="3" t="str">
        <f t="shared" ref="G77:J77" si="49">HEX2BIN(G71,8)</f>
        <v>10011101</v>
      </c>
      <c r="H77" s="3" t="str">
        <f t="shared" si="49"/>
        <v>00010001</v>
      </c>
      <c r="I77" s="3" t="str">
        <f t="shared" si="49"/>
        <v>00001011</v>
      </c>
      <c r="J77" s="3" t="str">
        <f t="shared" si="49"/>
        <v>00010000</v>
      </c>
      <c r="L77" s="20" t="s">
        <v>36</v>
      </c>
      <c r="M77" s="101">
        <v>1.00111E7</v>
      </c>
      <c r="N77" s="100" t="s">
        <v>41</v>
      </c>
      <c r="O77" s="90" t="s">
        <v>295</v>
      </c>
      <c r="P77" s="90" t="s">
        <v>219</v>
      </c>
    </row>
    <row r="78" ht="15.75" customHeight="1">
      <c r="B78" s="2" t="str">
        <f t="shared" ref="B78:E78" si="50">HEX2BIN(B72,8)</f>
        <v>00000001</v>
      </c>
      <c r="C78" s="2" t="str">
        <f t="shared" si="50"/>
        <v>00000001</v>
      </c>
      <c r="D78" s="2" t="str">
        <f t="shared" si="50"/>
        <v>00000010</v>
      </c>
      <c r="E78" s="2" t="str">
        <f t="shared" si="50"/>
        <v>00000011</v>
      </c>
      <c r="G78" s="3" t="str">
        <f t="shared" ref="G78:J78" si="51">HEX2BIN(G72,8)</f>
        <v>00100010</v>
      </c>
      <c r="H78" s="3" t="str">
        <f t="shared" si="51"/>
        <v>11010111</v>
      </c>
      <c r="I78" s="3" t="str">
        <f t="shared" si="51"/>
        <v>00101100</v>
      </c>
      <c r="J78" s="3" t="str">
        <f t="shared" si="51"/>
        <v>01010110</v>
      </c>
      <c r="M78" s="100" t="s">
        <v>296</v>
      </c>
      <c r="N78" s="99">
        <v>1.101011E7</v>
      </c>
      <c r="O78" s="90" t="s">
        <v>297</v>
      </c>
      <c r="P78" s="90" t="s">
        <v>151</v>
      </c>
    </row>
    <row r="79" ht="15.75" customHeight="1">
      <c r="B79" s="2" t="str">
        <f t="shared" ref="B79:E79" si="52">HEX2BIN(B73,8)</f>
        <v>00000011</v>
      </c>
      <c r="C79" s="2" t="str">
        <f t="shared" si="52"/>
        <v>00000001</v>
      </c>
      <c r="D79" s="2" t="str">
        <f t="shared" si="52"/>
        <v>00000001</v>
      </c>
      <c r="E79" s="2" t="str">
        <f t="shared" si="52"/>
        <v>00000010</v>
      </c>
      <c r="G79" s="3" t="str">
        <f t="shared" ref="G79:J79" si="53">HEX2BIN(G73,8)</f>
        <v>00100101</v>
      </c>
      <c r="H79" s="3" t="str">
        <f t="shared" si="53"/>
        <v>10100111</v>
      </c>
      <c r="I79" s="3" t="str">
        <f t="shared" si="53"/>
        <v>10100101</v>
      </c>
      <c r="J79" s="3" t="str">
        <f t="shared" si="53"/>
        <v>10101001</v>
      </c>
      <c r="M79" s="100" t="s">
        <v>118</v>
      </c>
      <c r="N79" s="99">
        <v>1.010011E7</v>
      </c>
      <c r="O79" s="92">
        <v>1.01001E7</v>
      </c>
      <c r="P79" s="92">
        <v>1.0101011E7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54">BIN2HEX(M76)</f>
        <v>C0</v>
      </c>
      <c r="C83" s="3" t="str">
        <f t="shared" si="54"/>
        <v>61</v>
      </c>
      <c r="D83" s="3" t="str">
        <f t="shared" si="54"/>
        <v>68</v>
      </c>
      <c r="E83" s="3" t="str">
        <f t="shared" si="54"/>
        <v>9F</v>
      </c>
    </row>
    <row r="84" ht="15.75" customHeight="1">
      <c r="B84" s="3" t="str">
        <f t="shared" ref="B84:E84" si="55">BIN2HEX(M77)</f>
        <v>9C</v>
      </c>
      <c r="C84" s="3" t="str">
        <f t="shared" si="55"/>
        <v>13</v>
      </c>
      <c r="D84" s="3" t="str">
        <f t="shared" si="55"/>
        <v>A</v>
      </c>
      <c r="E84" s="3" t="str">
        <f t="shared" si="55"/>
        <v>11</v>
      </c>
    </row>
    <row r="85" ht="15.75" customHeight="1">
      <c r="B85" s="3" t="str">
        <f t="shared" ref="B85:E85" si="56">BIN2HEX(M78)</f>
        <v>23</v>
      </c>
      <c r="C85" s="3" t="str">
        <f t="shared" si="56"/>
        <v>D6</v>
      </c>
      <c r="D85" s="3" t="str">
        <f t="shared" si="56"/>
        <v>2E</v>
      </c>
      <c r="E85" s="3" t="str">
        <f t="shared" si="56"/>
        <v>55</v>
      </c>
    </row>
    <row r="86" ht="15.75" customHeight="1">
      <c r="B86" s="3" t="str">
        <f t="shared" ref="B86:E86" si="57">BIN2HEX(M79)</f>
        <v>26</v>
      </c>
      <c r="C86" s="3" t="str">
        <f t="shared" si="57"/>
        <v>A6</v>
      </c>
      <c r="D86" s="3" t="str">
        <f t="shared" si="57"/>
        <v>A4</v>
      </c>
      <c r="E86" s="3" t="str">
        <f t="shared" si="57"/>
        <v>AB</v>
      </c>
    </row>
    <row r="87" ht="15.75" customHeight="1"/>
    <row r="88" ht="15.75" customHeight="1">
      <c r="B88" s="2" t="s">
        <v>122</v>
      </c>
    </row>
    <row r="89" ht="15.75" customHeight="1">
      <c r="B89" s="79" t="s">
        <v>298</v>
      </c>
    </row>
    <row r="90" ht="15.75" customHeight="1"/>
    <row r="91" ht="15.75" customHeight="1">
      <c r="B91" s="2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9.29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43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25" t="s">
        <v>78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80</v>
      </c>
      <c r="C8" s="4" t="s">
        <v>81</v>
      </c>
      <c r="D8" s="4" t="s">
        <v>82</v>
      </c>
      <c r="E8" s="4" t="s">
        <v>83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4" t="s">
        <v>84</v>
      </c>
      <c r="C9" s="4" t="s">
        <v>85</v>
      </c>
      <c r="D9" s="4" t="s">
        <v>86</v>
      </c>
      <c r="E9" s="4" t="s">
        <v>87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4" t="s">
        <v>88</v>
      </c>
      <c r="C10" s="4" t="s">
        <v>88</v>
      </c>
      <c r="D10" s="4" t="s">
        <v>89</v>
      </c>
      <c r="E10" s="4" t="s">
        <v>90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4" t="s">
        <v>86</v>
      </c>
      <c r="C11" s="4" t="s">
        <v>84</v>
      </c>
      <c r="D11" s="4" t="s">
        <v>82</v>
      </c>
      <c r="E11" s="4" t="s">
        <v>91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">
        <v>80</v>
      </c>
      <c r="C15" s="4" t="s">
        <v>81</v>
      </c>
      <c r="D15" s="4" t="s">
        <v>82</v>
      </c>
      <c r="E15" s="4" t="s">
        <v>83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 t="s">
        <v>84</v>
      </c>
      <c r="C16" s="4" t="s">
        <v>85</v>
      </c>
      <c r="D16" s="4" t="s">
        <v>86</v>
      </c>
      <c r="E16" s="4" t="s">
        <v>87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 t="s">
        <v>88</v>
      </c>
      <c r="C17" s="4" t="s">
        <v>88</v>
      </c>
      <c r="D17" s="4" t="s">
        <v>89</v>
      </c>
      <c r="E17" s="4" t="s">
        <v>90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">
        <v>86</v>
      </c>
      <c r="C18" s="4" t="s">
        <v>84</v>
      </c>
      <c r="D18" s="4" t="s">
        <v>82</v>
      </c>
      <c r="E18" s="4" t="s">
        <v>91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1">HEX2BIN(B15,8)</f>
        <v>01010000</v>
      </c>
      <c r="C23" s="4" t="str">
        <f t="shared" si="1"/>
        <v>10001101</v>
      </c>
      <c r="D23" s="4" t="str">
        <f t="shared" si="1"/>
        <v>10001111</v>
      </c>
      <c r="E23" s="4" t="str">
        <f t="shared" si="1"/>
        <v>11011001</v>
      </c>
      <c r="F23" s="3"/>
      <c r="G23" s="4" t="str">
        <f t="shared" ref="G23:J23" si="2">HEX2BIN(G15,8)</f>
        <v>01001011</v>
      </c>
      <c r="H23" s="4" t="str">
        <f t="shared" si="2"/>
        <v>01110100</v>
      </c>
      <c r="I23" s="4" t="str">
        <f t="shared" si="2"/>
        <v>01100001</v>
      </c>
      <c r="J23" s="4" t="str">
        <f t="shared" si="2"/>
        <v>00000000</v>
      </c>
    </row>
    <row r="24" ht="15.75" customHeight="1">
      <c r="B24" s="4" t="str">
        <f t="shared" ref="B24:E24" si="3">HEX2BIN(B16,8)</f>
        <v>11001010</v>
      </c>
      <c r="C24" s="4" t="str">
        <f t="shared" si="3"/>
        <v>10010111</v>
      </c>
      <c r="D24" s="4" t="str">
        <f t="shared" si="3"/>
        <v>01010001</v>
      </c>
      <c r="E24" s="4" t="str">
        <f t="shared" si="3"/>
        <v>10000011</v>
      </c>
      <c r="F24" s="3"/>
      <c r="G24" s="4" t="str">
        <f t="shared" ref="G24:J24" si="4">HEX2BIN(G16,8)</f>
        <v>01110010</v>
      </c>
      <c r="H24" s="4" t="str">
        <f t="shared" si="4"/>
        <v>01101111</v>
      </c>
      <c r="I24" s="4" t="str">
        <f t="shared" si="4"/>
        <v>01100110</v>
      </c>
      <c r="J24" s="4" t="str">
        <f t="shared" si="4"/>
        <v>00000000</v>
      </c>
    </row>
    <row r="25" ht="15.75" customHeight="1">
      <c r="B25" s="4" t="str">
        <f t="shared" ref="B25:E25" si="5">HEX2BIN(B17,8)</f>
        <v>01010011</v>
      </c>
      <c r="C25" s="4" t="str">
        <f t="shared" si="5"/>
        <v>01010011</v>
      </c>
      <c r="D25" s="4" t="str">
        <f t="shared" si="5"/>
        <v>01101110</v>
      </c>
      <c r="E25" s="4" t="str">
        <f t="shared" si="5"/>
        <v>10111100</v>
      </c>
      <c r="F25" s="3"/>
      <c r="G25" s="4" t="str">
        <f t="shared" ref="G25:J25" si="6">HEX2BIN(G17,8)</f>
        <v>01101001</v>
      </c>
      <c r="H25" s="4" t="str">
        <f t="shared" si="6"/>
        <v>01100111</v>
      </c>
      <c r="I25" s="4" t="str">
        <f t="shared" si="6"/>
        <v>01101001</v>
      </c>
      <c r="J25" s="4" t="str">
        <f t="shared" si="6"/>
        <v>00000000</v>
      </c>
    </row>
    <row r="26" ht="15.75" customHeight="1">
      <c r="B26" s="4" t="str">
        <f t="shared" ref="B26:E26" si="7">HEX2BIN(B18,8)</f>
        <v>01010001</v>
      </c>
      <c r="C26" s="4" t="str">
        <f t="shared" si="7"/>
        <v>11001010</v>
      </c>
      <c r="D26" s="4" t="str">
        <f t="shared" si="7"/>
        <v>10001111</v>
      </c>
      <c r="E26" s="4" t="str">
        <f t="shared" si="7"/>
        <v>10110001</v>
      </c>
      <c r="F26" s="3"/>
      <c r="G26" s="4" t="str">
        <f t="shared" ref="G26:J26" si="8">HEX2BIN(G18,8)</f>
        <v>01110000</v>
      </c>
      <c r="H26" s="4" t="str">
        <f t="shared" si="8"/>
        <v>01110010</v>
      </c>
      <c r="I26" s="4" t="str">
        <f t="shared" si="8"/>
        <v>00000000</v>
      </c>
      <c r="J26" s="4" t="str">
        <f t="shared" si="8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9">HEX2BIN(B15,8)</f>
        <v>01010000</v>
      </c>
      <c r="C30" s="7" t="s">
        <v>33</v>
      </c>
      <c r="D30" s="7" t="str">
        <f t="shared" ref="D30:D33" si="10">HEX2BIN(G15,8)</f>
        <v>01001011</v>
      </c>
      <c r="E30" s="8" t="s">
        <v>34</v>
      </c>
      <c r="F30" s="8" t="s">
        <v>41</v>
      </c>
      <c r="H30" s="9" t="str">
        <f t="shared" ref="H30:H33" si="11">HEX2BIN(C15,8)</f>
        <v>10001101</v>
      </c>
      <c r="I30" s="9" t="s">
        <v>33</v>
      </c>
      <c r="J30" s="9" t="str">
        <f t="shared" ref="J30:J33" si="12">HEX2BIN(H15,8)</f>
        <v>01110100</v>
      </c>
      <c r="K30" s="10" t="s">
        <v>36</v>
      </c>
      <c r="L30" s="26">
        <v>1.1111001E7</v>
      </c>
      <c r="N30" s="2" t="s">
        <v>38</v>
      </c>
      <c r="O30" s="27" t="s">
        <v>41</v>
      </c>
      <c r="P30" s="26">
        <v>1.1111001E7</v>
      </c>
      <c r="Q30" s="28">
        <v>1.110111E7</v>
      </c>
      <c r="R30" s="17" t="s">
        <v>92</v>
      </c>
    </row>
    <row r="31" ht="15.75" customHeight="1">
      <c r="B31" s="6" t="str">
        <f t="shared" si="9"/>
        <v>11001010</v>
      </c>
      <c r="C31" s="7" t="s">
        <v>33</v>
      </c>
      <c r="D31" s="7" t="str">
        <f t="shared" si="10"/>
        <v>01110010</v>
      </c>
      <c r="E31" s="8" t="s">
        <v>36</v>
      </c>
      <c r="F31" s="7">
        <v>1.0111E7</v>
      </c>
      <c r="H31" s="9" t="str">
        <f t="shared" si="11"/>
        <v>10010111</v>
      </c>
      <c r="I31" s="9" t="s">
        <v>33</v>
      </c>
      <c r="J31" s="9" t="str">
        <f t="shared" si="12"/>
        <v>01101111</v>
      </c>
      <c r="K31" s="10" t="s">
        <v>36</v>
      </c>
      <c r="L31" s="26">
        <v>1.1111E7</v>
      </c>
      <c r="O31" s="29">
        <v>1.0111E7</v>
      </c>
      <c r="P31" s="26">
        <v>1.1111E7</v>
      </c>
      <c r="Q31" s="30" t="s">
        <v>93</v>
      </c>
      <c r="R31" s="17" t="s">
        <v>94</v>
      </c>
    </row>
    <row r="32" ht="15.75" customHeight="1">
      <c r="B32" s="6" t="str">
        <f t="shared" si="9"/>
        <v>01010011</v>
      </c>
      <c r="C32" s="7" t="s">
        <v>33</v>
      </c>
      <c r="D32" s="7" t="str">
        <f t="shared" si="10"/>
        <v>01101001</v>
      </c>
      <c r="E32" s="8" t="s">
        <v>36</v>
      </c>
      <c r="F32" s="13" t="s">
        <v>95</v>
      </c>
      <c r="H32" s="9" t="str">
        <f t="shared" si="11"/>
        <v>01010011</v>
      </c>
      <c r="I32" s="9" t="s">
        <v>33</v>
      </c>
      <c r="J32" s="9" t="str">
        <f t="shared" si="12"/>
        <v>01100111</v>
      </c>
      <c r="K32" s="10" t="s">
        <v>36</v>
      </c>
      <c r="L32" s="31" t="s">
        <v>96</v>
      </c>
      <c r="O32" s="32" t="s">
        <v>95</v>
      </c>
      <c r="P32" s="31" t="s">
        <v>96</v>
      </c>
      <c r="Q32" s="30" t="s">
        <v>97</v>
      </c>
      <c r="R32" s="17" t="s">
        <v>98</v>
      </c>
    </row>
    <row r="33" ht="15.75" customHeight="1">
      <c r="B33" s="6" t="str">
        <f t="shared" si="9"/>
        <v>01010001</v>
      </c>
      <c r="C33" s="7" t="s">
        <v>33</v>
      </c>
      <c r="D33" s="7" t="str">
        <f t="shared" si="10"/>
        <v>01110000</v>
      </c>
      <c r="E33" s="8" t="s">
        <v>36</v>
      </c>
      <c r="F33" s="8" t="s">
        <v>99</v>
      </c>
      <c r="H33" s="9" t="str">
        <f t="shared" si="11"/>
        <v>11001010</v>
      </c>
      <c r="I33" s="9" t="s">
        <v>33</v>
      </c>
      <c r="J33" s="9" t="str">
        <f t="shared" si="12"/>
        <v>01110010</v>
      </c>
      <c r="K33" s="10" t="s">
        <v>36</v>
      </c>
      <c r="L33" s="26">
        <v>1.0111E7</v>
      </c>
      <c r="O33" s="27" t="s">
        <v>99</v>
      </c>
      <c r="P33" s="26">
        <v>1.0111E7</v>
      </c>
      <c r="Q33" s="28">
        <v>1.0001111E7</v>
      </c>
      <c r="R33" s="17" t="s">
        <v>100</v>
      </c>
    </row>
    <row r="34" ht="15.75" customHeight="1"/>
    <row r="35" ht="15.75" customHeight="1">
      <c r="B35" s="15" t="str">
        <f t="shared" ref="B35:B38" si="14">HEX2BIN(D15,8)</f>
        <v>10001111</v>
      </c>
      <c r="C35" s="16" t="s">
        <v>33</v>
      </c>
      <c r="D35" s="16" t="str">
        <f t="shared" ref="D35:D38" si="15">HEX2BIN(I15,8)</f>
        <v>01100001</v>
      </c>
      <c r="E35" s="11" t="s">
        <v>36</v>
      </c>
      <c r="F35" s="16">
        <v>1.110111E7</v>
      </c>
      <c r="H35" s="17" t="str">
        <f t="shared" ref="H35:H38" si="16">HEX2BIN(E15,8)</f>
        <v>11011001</v>
      </c>
      <c r="I35" s="17" t="s">
        <v>33</v>
      </c>
      <c r="J35" s="17" t="str">
        <f t="shared" ref="J35:J38" si="17">HEX2BIN(J15,8)</f>
        <v>00000000</v>
      </c>
      <c r="K35" s="12" t="s">
        <v>36</v>
      </c>
      <c r="L35" s="17" t="s">
        <v>92</v>
      </c>
      <c r="N35" s="2" t="s">
        <v>47</v>
      </c>
      <c r="O35" s="19" t="str">
        <f t="shared" ref="O35:R35" si="13">BIN2HEX(O30)</f>
        <v>13</v>
      </c>
      <c r="P35" s="19" t="str">
        <f t="shared" si="13"/>
        <v>F9</v>
      </c>
      <c r="Q35" s="19" t="str">
        <f t="shared" si="13"/>
        <v>EE</v>
      </c>
      <c r="R35" s="19" t="str">
        <f t="shared" si="13"/>
        <v>D9</v>
      </c>
      <c r="S35" s="3"/>
    </row>
    <row r="36" ht="15.75" customHeight="1">
      <c r="B36" s="15" t="str">
        <f t="shared" si="14"/>
        <v>01010001</v>
      </c>
      <c r="C36" s="16" t="s">
        <v>33</v>
      </c>
      <c r="D36" s="16" t="str">
        <f t="shared" si="15"/>
        <v>01100110</v>
      </c>
      <c r="E36" s="11" t="s">
        <v>36</v>
      </c>
      <c r="F36" s="11" t="s">
        <v>93</v>
      </c>
      <c r="H36" s="17" t="str">
        <f t="shared" si="16"/>
        <v>10000011</v>
      </c>
      <c r="I36" s="17" t="s">
        <v>33</v>
      </c>
      <c r="J36" s="17" t="str">
        <f t="shared" si="17"/>
        <v>00000000</v>
      </c>
      <c r="K36" s="12" t="s">
        <v>36</v>
      </c>
      <c r="L36" s="17" t="s">
        <v>94</v>
      </c>
      <c r="O36" s="19" t="str">
        <f t="shared" ref="O36:R36" si="18">BIN2HEX(O31)</f>
        <v>B8</v>
      </c>
      <c r="P36" s="19" t="str">
        <f t="shared" si="18"/>
        <v>F8</v>
      </c>
      <c r="Q36" s="19" t="str">
        <f t="shared" si="18"/>
        <v>36</v>
      </c>
      <c r="R36" s="19" t="str">
        <f t="shared" si="18"/>
        <v>83</v>
      </c>
      <c r="S36" s="3"/>
    </row>
    <row r="37" ht="15.75" customHeight="1">
      <c r="B37" s="15" t="str">
        <f t="shared" si="14"/>
        <v>01101110</v>
      </c>
      <c r="C37" s="16" t="s">
        <v>33</v>
      </c>
      <c r="D37" s="16" t="str">
        <f t="shared" si="15"/>
        <v>01101001</v>
      </c>
      <c r="E37" s="11" t="s">
        <v>36</v>
      </c>
      <c r="F37" s="11" t="s">
        <v>97</v>
      </c>
      <c r="H37" s="17" t="str">
        <f t="shared" si="16"/>
        <v>10111100</v>
      </c>
      <c r="I37" s="17" t="s">
        <v>33</v>
      </c>
      <c r="J37" s="17" t="str">
        <f t="shared" si="17"/>
        <v>00000000</v>
      </c>
      <c r="K37" s="12" t="s">
        <v>36</v>
      </c>
      <c r="L37" s="17" t="s">
        <v>98</v>
      </c>
      <c r="O37" s="19" t="str">
        <f t="shared" ref="O37:R37" si="19">BIN2HEX(O32)</f>
        <v>3A</v>
      </c>
      <c r="P37" s="19" t="str">
        <f t="shared" si="19"/>
        <v>34</v>
      </c>
      <c r="Q37" s="19" t="str">
        <f t="shared" si="19"/>
        <v>6</v>
      </c>
      <c r="R37" s="19" t="str">
        <f t="shared" si="19"/>
        <v>BC</v>
      </c>
      <c r="S37" s="3"/>
    </row>
    <row r="38" ht="15.75" customHeight="1">
      <c r="B38" s="15" t="str">
        <f t="shared" si="14"/>
        <v>10001111</v>
      </c>
      <c r="C38" s="16" t="s">
        <v>33</v>
      </c>
      <c r="D38" s="16" t="str">
        <f t="shared" si="15"/>
        <v>00000000</v>
      </c>
      <c r="E38" s="11" t="s">
        <v>36</v>
      </c>
      <c r="F38" s="16">
        <v>1.0001111E7</v>
      </c>
      <c r="H38" s="17" t="str">
        <f t="shared" si="16"/>
        <v>10110001</v>
      </c>
      <c r="I38" s="17" t="s">
        <v>33</v>
      </c>
      <c r="J38" s="17" t="str">
        <f t="shared" si="17"/>
        <v>00000000</v>
      </c>
      <c r="K38" s="12" t="s">
        <v>36</v>
      </c>
      <c r="L38" s="17" t="s">
        <v>100</v>
      </c>
      <c r="O38" s="19" t="str">
        <f t="shared" ref="O38:R38" si="20">BIN2HEX(O33)</f>
        <v>21</v>
      </c>
      <c r="P38" s="19" t="str">
        <f t="shared" si="20"/>
        <v>B8</v>
      </c>
      <c r="Q38" s="19" t="str">
        <f t="shared" si="20"/>
        <v>8F</v>
      </c>
      <c r="R38" s="19" t="str">
        <f t="shared" si="20"/>
        <v>B1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">
        <v>101</v>
      </c>
      <c r="C41" s="3" t="s">
        <v>102</v>
      </c>
      <c r="D41" s="3" t="s">
        <v>103</v>
      </c>
      <c r="E41" s="3" t="s">
        <v>83</v>
      </c>
    </row>
    <row r="42" ht="15.75" customHeight="1">
      <c r="B42" s="3" t="s">
        <v>104</v>
      </c>
      <c r="C42" s="3" t="s">
        <v>105</v>
      </c>
      <c r="D42" s="3" t="s">
        <v>106</v>
      </c>
      <c r="E42" s="3" t="s">
        <v>87</v>
      </c>
    </row>
    <row r="43" ht="15.75" customHeight="1">
      <c r="B43" s="3" t="s">
        <v>107</v>
      </c>
      <c r="C43" s="3" t="s">
        <v>108</v>
      </c>
      <c r="D43" s="21" t="s">
        <v>109</v>
      </c>
      <c r="E43" s="3" t="s">
        <v>90</v>
      </c>
    </row>
    <row r="44" ht="15.75" customHeight="1">
      <c r="B44" s="3" t="s">
        <v>110</v>
      </c>
      <c r="C44" s="3" t="s">
        <v>104</v>
      </c>
      <c r="D44" s="3" t="s">
        <v>82</v>
      </c>
      <c r="E44" s="3" t="s">
        <v>91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3">
        <v>82.0</v>
      </c>
      <c r="C48" s="3">
        <v>69.0</v>
      </c>
      <c r="D48" s="3">
        <v>99.0</v>
      </c>
      <c r="E48" s="3" t="s">
        <v>111</v>
      </c>
    </row>
    <row r="49" ht="15.75" customHeight="1">
      <c r="B49" s="3">
        <v>11.0</v>
      </c>
      <c r="C49" s="3" t="s">
        <v>112</v>
      </c>
      <c r="D49" s="3">
        <v>24.0</v>
      </c>
      <c r="E49" s="3">
        <v>41.0</v>
      </c>
    </row>
    <row r="50" ht="15.75" customHeight="1">
      <c r="B50" s="3" t="s">
        <v>113</v>
      </c>
      <c r="C50" s="3">
        <v>28.0</v>
      </c>
      <c r="D50" s="3" t="s">
        <v>114</v>
      </c>
      <c r="E50" s="3">
        <v>78.0</v>
      </c>
    </row>
    <row r="51" ht="15.75" customHeight="1">
      <c r="B51" s="3" t="s">
        <v>115</v>
      </c>
      <c r="C51" s="3" t="s">
        <v>116</v>
      </c>
      <c r="D51" s="3">
        <v>73.0</v>
      </c>
      <c r="E51" s="3">
        <v>56.0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>
        <v>82.0</v>
      </c>
      <c r="C55" s="3">
        <v>69.0</v>
      </c>
      <c r="D55" s="3">
        <v>99.0</v>
      </c>
      <c r="E55" s="3" t="s">
        <v>111</v>
      </c>
      <c r="F55" s="2" t="s">
        <v>61</v>
      </c>
    </row>
    <row r="56" ht="15.75" customHeight="1">
      <c r="B56" s="3">
        <v>11.0</v>
      </c>
      <c r="C56" s="3" t="s">
        <v>112</v>
      </c>
      <c r="D56" s="3">
        <v>24.0</v>
      </c>
      <c r="E56" s="3">
        <v>41.0</v>
      </c>
      <c r="F56" s="2" t="s">
        <v>62</v>
      </c>
    </row>
    <row r="57" ht="15.75" customHeight="1">
      <c r="B57" s="3" t="s">
        <v>113</v>
      </c>
      <c r="C57" s="3">
        <v>28.0</v>
      </c>
      <c r="D57" s="3" t="s">
        <v>114</v>
      </c>
      <c r="E57" s="3">
        <v>78.0</v>
      </c>
      <c r="F57" s="2" t="s">
        <v>63</v>
      </c>
    </row>
    <row r="58" ht="15.75" customHeight="1">
      <c r="B58" s="3" t="s">
        <v>115</v>
      </c>
      <c r="C58" s="3" t="s">
        <v>116</v>
      </c>
      <c r="D58" s="3">
        <v>73.0</v>
      </c>
      <c r="E58" s="3">
        <v>56.0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>
        <v>82.0</v>
      </c>
      <c r="C62" s="3">
        <v>69.0</v>
      </c>
      <c r="D62" s="3">
        <v>99.0</v>
      </c>
      <c r="E62" s="3" t="s">
        <v>111</v>
      </c>
    </row>
    <row r="63" ht="15.75" customHeight="1">
      <c r="B63" s="3" t="s">
        <v>112</v>
      </c>
      <c r="C63" s="3">
        <v>24.0</v>
      </c>
      <c r="D63" s="3">
        <v>41.0</v>
      </c>
      <c r="E63" s="3">
        <v>11.0</v>
      </c>
    </row>
    <row r="64" ht="15.75" customHeight="1">
      <c r="B64" s="3" t="s">
        <v>114</v>
      </c>
      <c r="C64" s="3">
        <v>78.0</v>
      </c>
      <c r="D64" s="3" t="s">
        <v>113</v>
      </c>
      <c r="E64" s="3">
        <v>28.0</v>
      </c>
    </row>
    <row r="65" ht="15.75" customHeight="1">
      <c r="B65" s="3">
        <v>56.0</v>
      </c>
      <c r="C65" s="3" t="s">
        <v>115</v>
      </c>
      <c r="D65" s="3" t="s">
        <v>116</v>
      </c>
      <c r="E65" s="3">
        <v>73.0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>
        <f t="shared" ref="G70:J70" si="21">B62</f>
        <v>82</v>
      </c>
      <c r="H70" s="3">
        <f t="shared" si="21"/>
        <v>69</v>
      </c>
      <c r="I70" s="3">
        <f t="shared" si="21"/>
        <v>99</v>
      </c>
      <c r="J70" s="3" t="str">
        <f t="shared" si="21"/>
        <v>E5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 t="str">
        <f t="shared" ref="G71:J71" si="22">B63</f>
        <v>E1</v>
      </c>
      <c r="H71" s="3">
        <f t="shared" si="22"/>
        <v>24</v>
      </c>
      <c r="I71" s="3">
        <f t="shared" si="22"/>
        <v>41</v>
      </c>
      <c r="J71" s="3">
        <f t="shared" si="22"/>
        <v>11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 t="str">
        <f t="shared" ref="G72:J72" si="23">B64</f>
        <v>A5</v>
      </c>
      <c r="H72" s="3">
        <f t="shared" si="23"/>
        <v>78</v>
      </c>
      <c r="I72" s="3" t="str">
        <f t="shared" si="23"/>
        <v>A2</v>
      </c>
      <c r="J72" s="3">
        <f t="shared" si="23"/>
        <v>28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>
        <f t="shared" ref="G73:J73" si="24">B65</f>
        <v>56</v>
      </c>
      <c r="H73" s="3" t="str">
        <f t="shared" si="24"/>
        <v>7B</v>
      </c>
      <c r="I73" s="3" t="str">
        <f t="shared" si="24"/>
        <v>9A</v>
      </c>
      <c r="J73" s="3">
        <f t="shared" si="24"/>
        <v>73</v>
      </c>
    </row>
    <row r="74" ht="15.75" customHeight="1"/>
    <row r="75" ht="15.75" customHeight="1"/>
    <row r="76" ht="15.75" customHeight="1">
      <c r="B76" s="2" t="str">
        <f t="shared" ref="B76:E76" si="25">HEX2BIN(B70,8)</f>
        <v>00000010</v>
      </c>
      <c r="C76" s="2" t="str">
        <f t="shared" si="25"/>
        <v>00000011</v>
      </c>
      <c r="D76" s="2" t="str">
        <f t="shared" si="25"/>
        <v>00000001</v>
      </c>
      <c r="E76" s="2" t="str">
        <f t="shared" si="25"/>
        <v>00000001</v>
      </c>
      <c r="G76" s="3" t="str">
        <f t="shared" ref="G76:J76" si="26">HEX2BIN(G70,8)</f>
        <v>10000010</v>
      </c>
      <c r="H76" s="3" t="str">
        <f t="shared" si="26"/>
        <v>01101001</v>
      </c>
      <c r="I76" s="3" t="str">
        <f t="shared" si="26"/>
        <v>10011001</v>
      </c>
      <c r="J76" s="3" t="str">
        <f t="shared" si="26"/>
        <v>11100101</v>
      </c>
      <c r="M76" s="23">
        <v>1.0E7</v>
      </c>
      <c r="N76" s="22" t="s">
        <v>117</v>
      </c>
      <c r="O76" s="23">
        <v>1.0001111E7</v>
      </c>
      <c r="P76" s="23">
        <v>1.1011001E7</v>
      </c>
    </row>
    <row r="77" ht="15.75" customHeight="1">
      <c r="B77" s="2" t="str">
        <f t="shared" ref="B77:E77" si="27">HEX2BIN(B71,8)</f>
        <v>00000001</v>
      </c>
      <c r="C77" s="2" t="str">
        <f t="shared" si="27"/>
        <v>00000010</v>
      </c>
      <c r="D77" s="2" t="str">
        <f t="shared" si="27"/>
        <v>00000011</v>
      </c>
      <c r="E77" s="2" t="str">
        <f t="shared" si="27"/>
        <v>00000001</v>
      </c>
      <c r="F77" s="23" t="s">
        <v>71</v>
      </c>
      <c r="G77" s="3" t="str">
        <f t="shared" ref="G77:J77" si="28">HEX2BIN(G71,8)</f>
        <v>11100001</v>
      </c>
      <c r="H77" s="3" t="str">
        <f t="shared" si="28"/>
        <v>00100100</v>
      </c>
      <c r="I77" s="3" t="str">
        <f t="shared" si="28"/>
        <v>01000001</v>
      </c>
      <c r="J77" s="3" t="str">
        <f t="shared" si="28"/>
        <v>00010001</v>
      </c>
      <c r="L77" s="20" t="s">
        <v>36</v>
      </c>
      <c r="M77" s="24">
        <v>1.11E7</v>
      </c>
      <c r="N77" s="22" t="s">
        <v>118</v>
      </c>
      <c r="O77" s="22" t="s">
        <v>73</v>
      </c>
      <c r="P77" s="23">
        <v>1.0000011E7</v>
      </c>
    </row>
    <row r="78" ht="15.75" customHeight="1">
      <c r="B78" s="2" t="str">
        <f t="shared" ref="B78:E78" si="29">HEX2BIN(B72,8)</f>
        <v>00000001</v>
      </c>
      <c r="C78" s="2" t="str">
        <f t="shared" si="29"/>
        <v>00000001</v>
      </c>
      <c r="D78" s="2" t="str">
        <f t="shared" si="29"/>
        <v>00000010</v>
      </c>
      <c r="E78" s="2" t="str">
        <f t="shared" si="29"/>
        <v>00000011</v>
      </c>
      <c r="G78" s="3" t="str">
        <f t="shared" ref="G78:J78" si="30">HEX2BIN(G72,8)</f>
        <v>10100101</v>
      </c>
      <c r="H78" s="3" t="str">
        <f t="shared" si="30"/>
        <v>01111000</v>
      </c>
      <c r="I78" s="3" t="str">
        <f t="shared" si="30"/>
        <v>10100010</v>
      </c>
      <c r="J78" s="3" t="str">
        <f t="shared" si="30"/>
        <v>00101000</v>
      </c>
      <c r="M78" s="23">
        <v>1.01001E7</v>
      </c>
      <c r="N78" s="22" t="s">
        <v>119</v>
      </c>
      <c r="O78" s="22" t="s">
        <v>75</v>
      </c>
      <c r="P78" s="23">
        <v>1.01111E7</v>
      </c>
    </row>
    <row r="79" ht="15.75" customHeight="1">
      <c r="B79" s="2" t="str">
        <f t="shared" ref="B79:E79" si="31">HEX2BIN(B73,8)</f>
        <v>00000011</v>
      </c>
      <c r="C79" s="2" t="str">
        <f t="shared" si="31"/>
        <v>00000001</v>
      </c>
      <c r="D79" s="2" t="str">
        <f t="shared" si="31"/>
        <v>00000001</v>
      </c>
      <c r="E79" s="2" t="str">
        <f t="shared" si="31"/>
        <v>00000010</v>
      </c>
      <c r="G79" s="3" t="str">
        <f t="shared" ref="G79:J79" si="32">HEX2BIN(G73,8)</f>
        <v>01010110</v>
      </c>
      <c r="H79" s="3" t="str">
        <f t="shared" si="32"/>
        <v>01111011</v>
      </c>
      <c r="I79" s="3" t="str">
        <f t="shared" si="32"/>
        <v>10011010</v>
      </c>
      <c r="J79" s="3" t="str">
        <f t="shared" si="32"/>
        <v>01110011</v>
      </c>
      <c r="M79" s="22" t="s">
        <v>120</v>
      </c>
      <c r="N79" s="22" t="s">
        <v>121</v>
      </c>
      <c r="O79" s="23">
        <v>1.0001111E7</v>
      </c>
      <c r="P79" s="23">
        <v>1.0110001E7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33">BIN2HEX(M76)</f>
        <v>80</v>
      </c>
      <c r="C83" s="3" t="str">
        <f t="shared" si="33"/>
        <v>6A</v>
      </c>
      <c r="D83" s="3" t="str">
        <f t="shared" si="33"/>
        <v>8F</v>
      </c>
      <c r="E83" s="3" t="str">
        <f t="shared" si="33"/>
        <v>D9</v>
      </c>
    </row>
    <row r="84" ht="15.75" customHeight="1">
      <c r="B84" s="3" t="str">
        <f t="shared" ref="B84:E84" si="34">BIN2HEX(M77)</f>
        <v>E0</v>
      </c>
      <c r="C84" s="3" t="str">
        <f t="shared" si="34"/>
        <v>26</v>
      </c>
      <c r="D84" s="3" t="str">
        <f t="shared" si="34"/>
        <v>51</v>
      </c>
      <c r="E84" s="3" t="str">
        <f t="shared" si="34"/>
        <v>83</v>
      </c>
    </row>
    <row r="85" ht="15.75" customHeight="1">
      <c r="B85" s="3" t="str">
        <f t="shared" ref="B85:E85" si="35">BIN2HEX(M78)</f>
        <v>A4</v>
      </c>
      <c r="C85" s="3" t="str">
        <f t="shared" si="35"/>
        <v>79</v>
      </c>
      <c r="D85" s="3" t="str">
        <f t="shared" si="35"/>
        <v>6E</v>
      </c>
      <c r="E85" s="3" t="str">
        <f t="shared" si="35"/>
        <v>BC</v>
      </c>
    </row>
    <row r="86" ht="15.75" customHeight="1">
      <c r="B86" s="3" t="str">
        <f t="shared" ref="B86:E86" si="36">BIN2HEX(M79)</f>
        <v>57</v>
      </c>
      <c r="C86" s="3" t="str">
        <f t="shared" si="36"/>
        <v>7A</v>
      </c>
      <c r="D86" s="3" t="str">
        <f t="shared" si="36"/>
        <v>8F</v>
      </c>
      <c r="E86" s="3" t="str">
        <f t="shared" si="36"/>
        <v>B1</v>
      </c>
    </row>
    <row r="87" ht="15.75" customHeight="1"/>
    <row r="88" ht="15.75" customHeight="1">
      <c r="B88" s="2" t="s">
        <v>122</v>
      </c>
    </row>
    <row r="89" ht="15.75" customHeight="1">
      <c r="B89" s="25" t="s">
        <v>123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12.43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71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23" t="s">
        <v>123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>
        <v>80.0</v>
      </c>
      <c r="C8" s="4" t="s">
        <v>124</v>
      </c>
      <c r="D8" s="4" t="s">
        <v>82</v>
      </c>
      <c r="E8" s="4" t="s">
        <v>83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4" t="s">
        <v>125</v>
      </c>
      <c r="C9" s="4">
        <v>26.0</v>
      </c>
      <c r="D9" s="4">
        <v>51.0</v>
      </c>
      <c r="E9" s="4" t="s">
        <v>87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4" t="s">
        <v>126</v>
      </c>
      <c r="C10" s="4">
        <v>79.0</v>
      </c>
      <c r="D10" s="4" t="s">
        <v>89</v>
      </c>
      <c r="E10" s="4" t="s">
        <v>90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4">
        <v>57.0</v>
      </c>
      <c r="C11" s="4" t="s">
        <v>127</v>
      </c>
      <c r="D11" s="4" t="s">
        <v>82</v>
      </c>
      <c r="E11" s="4" t="s">
        <v>91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>
        <v>80.0</v>
      </c>
      <c r="C15" s="4" t="s">
        <v>124</v>
      </c>
      <c r="D15" s="4" t="s">
        <v>82</v>
      </c>
      <c r="E15" s="4" t="s">
        <v>83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 t="s">
        <v>125</v>
      </c>
      <c r="C16" s="4">
        <v>26.0</v>
      </c>
      <c r="D16" s="4">
        <v>51.0</v>
      </c>
      <c r="E16" s="4" t="s">
        <v>87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 t="s">
        <v>126</v>
      </c>
      <c r="C17" s="4">
        <v>79.0</v>
      </c>
      <c r="D17" s="4" t="s">
        <v>89</v>
      </c>
      <c r="E17" s="4" t="s">
        <v>90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>
        <v>57.0</v>
      </c>
      <c r="C18" s="4" t="s">
        <v>127</v>
      </c>
      <c r="D18" s="4" t="s">
        <v>82</v>
      </c>
      <c r="E18" s="4" t="s">
        <v>91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1">HEX2BIN(B15,8)</f>
        <v>10000000</v>
      </c>
      <c r="C23" s="4" t="str">
        <f t="shared" si="1"/>
        <v>01101010</v>
      </c>
      <c r="D23" s="4" t="str">
        <f t="shared" si="1"/>
        <v>10001111</v>
      </c>
      <c r="E23" s="4" t="str">
        <f t="shared" si="1"/>
        <v>11011001</v>
      </c>
      <c r="F23" s="3"/>
      <c r="G23" s="4" t="str">
        <f t="shared" ref="G23:J23" si="2">HEX2BIN(G15,8)</f>
        <v>01001011</v>
      </c>
      <c r="H23" s="4" t="str">
        <f t="shared" si="2"/>
        <v>01110100</v>
      </c>
      <c r="I23" s="4" t="str">
        <f t="shared" si="2"/>
        <v>01100001</v>
      </c>
      <c r="J23" s="4" t="str">
        <f t="shared" si="2"/>
        <v>00000000</v>
      </c>
    </row>
    <row r="24" ht="15.75" customHeight="1">
      <c r="B24" s="4" t="str">
        <f t="shared" ref="B24:E24" si="3">HEX2BIN(B16,8)</f>
        <v>11100000</v>
      </c>
      <c r="C24" s="4" t="str">
        <f t="shared" si="3"/>
        <v>00100110</v>
      </c>
      <c r="D24" s="4" t="str">
        <f t="shared" si="3"/>
        <v>01010001</v>
      </c>
      <c r="E24" s="4" t="str">
        <f t="shared" si="3"/>
        <v>10000011</v>
      </c>
      <c r="F24" s="3"/>
      <c r="G24" s="4" t="str">
        <f t="shared" ref="G24:J24" si="4">HEX2BIN(G16,8)</f>
        <v>01110010</v>
      </c>
      <c r="H24" s="4" t="str">
        <f t="shared" si="4"/>
        <v>01101111</v>
      </c>
      <c r="I24" s="4" t="str">
        <f t="shared" si="4"/>
        <v>01100110</v>
      </c>
      <c r="J24" s="4" t="str">
        <f t="shared" si="4"/>
        <v>00000000</v>
      </c>
    </row>
    <row r="25" ht="15.75" customHeight="1">
      <c r="B25" s="4" t="str">
        <f t="shared" ref="B25:E25" si="5">HEX2BIN(B17,8)</f>
        <v>10100100</v>
      </c>
      <c r="C25" s="4" t="str">
        <f t="shared" si="5"/>
        <v>01111001</v>
      </c>
      <c r="D25" s="4" t="str">
        <f t="shared" si="5"/>
        <v>01101110</v>
      </c>
      <c r="E25" s="4" t="str">
        <f t="shared" si="5"/>
        <v>10111100</v>
      </c>
      <c r="F25" s="3"/>
      <c r="G25" s="4" t="str">
        <f t="shared" ref="G25:J25" si="6">HEX2BIN(G17,8)</f>
        <v>01101001</v>
      </c>
      <c r="H25" s="4" t="str">
        <f t="shared" si="6"/>
        <v>01100111</v>
      </c>
      <c r="I25" s="4" t="str">
        <f t="shared" si="6"/>
        <v>01101001</v>
      </c>
      <c r="J25" s="4" t="str">
        <f t="shared" si="6"/>
        <v>00000000</v>
      </c>
    </row>
    <row r="26" ht="15.75" customHeight="1">
      <c r="B26" s="4" t="str">
        <f t="shared" ref="B26:E26" si="7">HEX2BIN(B18,8)</f>
        <v>01010111</v>
      </c>
      <c r="C26" s="4" t="str">
        <f t="shared" si="7"/>
        <v>01111010</v>
      </c>
      <c r="D26" s="4" t="str">
        <f t="shared" si="7"/>
        <v>10001111</v>
      </c>
      <c r="E26" s="4" t="str">
        <f t="shared" si="7"/>
        <v>10110001</v>
      </c>
      <c r="F26" s="3"/>
      <c r="G26" s="4" t="str">
        <f t="shared" ref="G26:J26" si="8">HEX2BIN(G18,8)</f>
        <v>01110000</v>
      </c>
      <c r="H26" s="4" t="str">
        <f t="shared" si="8"/>
        <v>01110010</v>
      </c>
      <c r="I26" s="4" t="str">
        <f t="shared" si="8"/>
        <v>00000000</v>
      </c>
      <c r="J26" s="4" t="str">
        <f t="shared" si="8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9">HEX2BIN(B15,8)</f>
        <v>10000000</v>
      </c>
      <c r="C30" s="7" t="s">
        <v>33</v>
      </c>
      <c r="D30" s="7" t="str">
        <f t="shared" ref="D30:D33" si="10">HEX2BIN(G15,8)</f>
        <v>01001011</v>
      </c>
      <c r="E30" s="8" t="s">
        <v>34</v>
      </c>
      <c r="F30" s="33">
        <v>1.1001011E7</v>
      </c>
      <c r="H30" s="9" t="str">
        <f t="shared" ref="H30:H33" si="11">HEX2BIN(C15,8)</f>
        <v>01101010</v>
      </c>
      <c r="I30" s="9" t="s">
        <v>33</v>
      </c>
      <c r="J30" s="9" t="str">
        <f t="shared" ref="J30:J33" si="12">HEX2BIN(H15,8)</f>
        <v>01110100</v>
      </c>
      <c r="K30" s="10" t="s">
        <v>36</v>
      </c>
      <c r="L30" s="34" t="s">
        <v>128</v>
      </c>
      <c r="N30" s="2" t="s">
        <v>38</v>
      </c>
      <c r="O30" s="33">
        <v>1.1001011E7</v>
      </c>
      <c r="P30" s="34" t="s">
        <v>128</v>
      </c>
      <c r="Q30" s="35">
        <v>1.110111E7</v>
      </c>
      <c r="R30" s="36">
        <v>1.1011001E7</v>
      </c>
    </row>
    <row r="31" ht="15.75" customHeight="1">
      <c r="B31" s="6" t="str">
        <f t="shared" si="9"/>
        <v>11100000</v>
      </c>
      <c r="C31" s="7" t="s">
        <v>33</v>
      </c>
      <c r="D31" s="7" t="str">
        <f t="shared" si="10"/>
        <v>01110010</v>
      </c>
      <c r="E31" s="8" t="s">
        <v>36</v>
      </c>
      <c r="F31" s="33">
        <v>1.001001E7</v>
      </c>
      <c r="H31" s="9" t="str">
        <f t="shared" si="11"/>
        <v>00100110</v>
      </c>
      <c r="I31" s="9" t="s">
        <v>33</v>
      </c>
      <c r="J31" s="9" t="str">
        <f t="shared" si="12"/>
        <v>01101111</v>
      </c>
      <c r="K31" s="10" t="s">
        <v>36</v>
      </c>
      <c r="L31" s="34" t="s">
        <v>129</v>
      </c>
      <c r="O31" s="33">
        <v>1.001001E7</v>
      </c>
      <c r="P31" s="34" t="s">
        <v>129</v>
      </c>
      <c r="Q31" s="37" t="s">
        <v>130</v>
      </c>
      <c r="R31" s="36">
        <v>1.0000011E7</v>
      </c>
    </row>
    <row r="32" ht="15.75" customHeight="1">
      <c r="B32" s="6" t="str">
        <f t="shared" si="9"/>
        <v>10100100</v>
      </c>
      <c r="C32" s="7" t="s">
        <v>33</v>
      </c>
      <c r="D32" s="7" t="str">
        <f t="shared" si="10"/>
        <v>01101001</v>
      </c>
      <c r="E32" s="8" t="s">
        <v>36</v>
      </c>
      <c r="F32" s="38">
        <v>1.1001101E7</v>
      </c>
      <c r="H32" s="9" t="str">
        <f t="shared" si="11"/>
        <v>01111001</v>
      </c>
      <c r="I32" s="9" t="s">
        <v>33</v>
      </c>
      <c r="J32" s="9" t="str">
        <f t="shared" si="12"/>
        <v>01100111</v>
      </c>
      <c r="K32" s="10" t="s">
        <v>36</v>
      </c>
      <c r="L32" s="34" t="s">
        <v>42</v>
      </c>
      <c r="O32" s="38">
        <v>1.1001101E7</v>
      </c>
      <c r="P32" s="34" t="s">
        <v>42</v>
      </c>
      <c r="Q32" s="37" t="s">
        <v>131</v>
      </c>
      <c r="R32" s="36">
        <v>1.01111E7</v>
      </c>
    </row>
    <row r="33" ht="15.75" customHeight="1">
      <c r="B33" s="6" t="str">
        <f t="shared" si="9"/>
        <v>01010111</v>
      </c>
      <c r="C33" s="7" t="s">
        <v>33</v>
      </c>
      <c r="D33" s="7" t="str">
        <f t="shared" si="10"/>
        <v>01110000</v>
      </c>
      <c r="E33" s="8" t="s">
        <v>36</v>
      </c>
      <c r="F33" s="39" t="s">
        <v>132</v>
      </c>
      <c r="H33" s="9" t="str">
        <f t="shared" si="11"/>
        <v>01111010</v>
      </c>
      <c r="I33" s="9" t="s">
        <v>33</v>
      </c>
      <c r="J33" s="9" t="str">
        <f t="shared" si="12"/>
        <v>01110010</v>
      </c>
      <c r="K33" s="10" t="s">
        <v>36</v>
      </c>
      <c r="L33" s="34" t="s">
        <v>45</v>
      </c>
      <c r="O33" s="39" t="s">
        <v>132</v>
      </c>
      <c r="P33" s="34" t="s">
        <v>45</v>
      </c>
      <c r="Q33" s="35">
        <v>1.0001111E7</v>
      </c>
      <c r="R33" s="36">
        <v>1.0110001E7</v>
      </c>
    </row>
    <row r="34" ht="15.75" customHeight="1">
      <c r="L34" s="23"/>
    </row>
    <row r="35" ht="15.75" customHeight="1">
      <c r="B35" s="15" t="str">
        <f t="shared" ref="B35:B38" si="13">HEX2BIN(D15,8)</f>
        <v>10001111</v>
      </c>
      <c r="C35" s="16" t="s">
        <v>33</v>
      </c>
      <c r="D35" s="16" t="str">
        <f t="shared" ref="D35:D38" si="14">HEX2BIN(I15,8)</f>
        <v>01100001</v>
      </c>
      <c r="E35" s="11" t="s">
        <v>36</v>
      </c>
      <c r="F35" s="35">
        <v>1.110111E7</v>
      </c>
      <c r="H35" s="17" t="str">
        <f t="shared" ref="H35:H38" si="15">HEX2BIN(E15,8)</f>
        <v>11011001</v>
      </c>
      <c r="I35" s="17" t="s">
        <v>33</v>
      </c>
      <c r="J35" s="17" t="str">
        <f t="shared" ref="J35:J38" si="16">HEX2BIN(J15,8)</f>
        <v>00000000</v>
      </c>
      <c r="K35" s="12" t="s">
        <v>36</v>
      </c>
      <c r="L35" s="36">
        <v>1.1011001E7</v>
      </c>
      <c r="N35" s="2" t="s">
        <v>47</v>
      </c>
      <c r="O35" s="18" t="s">
        <v>57</v>
      </c>
      <c r="P35" s="19" t="s">
        <v>133</v>
      </c>
      <c r="Q35" s="19" t="s">
        <v>103</v>
      </c>
      <c r="R35" s="19" t="s">
        <v>83</v>
      </c>
      <c r="S35" s="3"/>
    </row>
    <row r="36" ht="15.75" customHeight="1">
      <c r="B36" s="15" t="str">
        <f t="shared" si="13"/>
        <v>01010001</v>
      </c>
      <c r="C36" s="16" t="s">
        <v>33</v>
      </c>
      <c r="D36" s="16" t="str">
        <f t="shared" si="14"/>
        <v>01100110</v>
      </c>
      <c r="E36" s="11" t="s">
        <v>36</v>
      </c>
      <c r="F36" s="37" t="s">
        <v>130</v>
      </c>
      <c r="H36" s="17" t="str">
        <f t="shared" si="15"/>
        <v>10000011</v>
      </c>
      <c r="I36" s="17" t="s">
        <v>33</v>
      </c>
      <c r="J36" s="17" t="str">
        <f t="shared" si="16"/>
        <v>00000000</v>
      </c>
      <c r="K36" s="12" t="s">
        <v>36</v>
      </c>
      <c r="L36" s="36">
        <v>1.0000011E7</v>
      </c>
      <c r="O36" s="19">
        <v>92.0</v>
      </c>
      <c r="P36" s="19">
        <v>49.0</v>
      </c>
      <c r="Q36" s="19">
        <v>37.0</v>
      </c>
      <c r="R36" s="19">
        <v>83.0</v>
      </c>
      <c r="S36" s="3"/>
    </row>
    <row r="37" ht="15.75" customHeight="1">
      <c r="B37" s="15" t="str">
        <f t="shared" si="13"/>
        <v>01101110</v>
      </c>
      <c r="C37" s="16" t="s">
        <v>33</v>
      </c>
      <c r="D37" s="16" t="str">
        <f t="shared" si="14"/>
        <v>01101001</v>
      </c>
      <c r="E37" s="11" t="s">
        <v>36</v>
      </c>
      <c r="F37" s="37" t="s">
        <v>131</v>
      </c>
      <c r="H37" s="17" t="str">
        <f t="shared" si="15"/>
        <v>10111100</v>
      </c>
      <c r="I37" s="17" t="s">
        <v>33</v>
      </c>
      <c r="J37" s="17" t="str">
        <f t="shared" si="16"/>
        <v>00000000</v>
      </c>
      <c r="K37" s="12" t="s">
        <v>36</v>
      </c>
      <c r="L37" s="36">
        <v>1.01111E7</v>
      </c>
      <c r="O37" s="18" t="s">
        <v>134</v>
      </c>
      <c r="P37" s="18" t="s">
        <v>48</v>
      </c>
      <c r="Q37" s="19">
        <v>7.0</v>
      </c>
      <c r="R37" s="18" t="s">
        <v>90</v>
      </c>
      <c r="S37" s="3"/>
    </row>
    <row r="38" ht="15.75" customHeight="1">
      <c r="B38" s="15" t="str">
        <f t="shared" si="13"/>
        <v>10001111</v>
      </c>
      <c r="C38" s="16" t="s">
        <v>33</v>
      </c>
      <c r="D38" s="16" t="str">
        <f t="shared" si="14"/>
        <v>00000000</v>
      </c>
      <c r="E38" s="11" t="s">
        <v>36</v>
      </c>
      <c r="F38" s="35">
        <v>1.0001111E7</v>
      </c>
      <c r="H38" s="17" t="str">
        <f t="shared" si="15"/>
        <v>10110001</v>
      </c>
      <c r="I38" s="17" t="s">
        <v>33</v>
      </c>
      <c r="J38" s="17" t="str">
        <f t="shared" si="16"/>
        <v>00000000</v>
      </c>
      <c r="K38" s="12" t="s">
        <v>36</v>
      </c>
      <c r="L38" s="36">
        <v>1.0110001E7</v>
      </c>
      <c r="O38" s="19">
        <v>27.0</v>
      </c>
      <c r="P38" s="19">
        <v>8.0</v>
      </c>
      <c r="Q38" s="19" t="s">
        <v>82</v>
      </c>
      <c r="R38" s="18" t="s">
        <v>91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18" t="s">
        <v>57</v>
      </c>
      <c r="C41" s="19" t="s">
        <v>133</v>
      </c>
      <c r="D41" s="19" t="s">
        <v>103</v>
      </c>
      <c r="E41" s="19" t="s">
        <v>83</v>
      </c>
    </row>
    <row r="42" ht="15.75" customHeight="1">
      <c r="B42" s="19">
        <v>92.0</v>
      </c>
      <c r="C42" s="19">
        <v>49.0</v>
      </c>
      <c r="D42" s="19">
        <v>37.0</v>
      </c>
      <c r="E42" s="19">
        <v>83.0</v>
      </c>
    </row>
    <row r="43" ht="15.75" customHeight="1">
      <c r="B43" s="18" t="s">
        <v>134</v>
      </c>
      <c r="C43" s="18" t="s">
        <v>48</v>
      </c>
      <c r="D43" s="18" t="s">
        <v>135</v>
      </c>
      <c r="E43" s="18" t="s">
        <v>90</v>
      </c>
      <c r="G43" s="25">
        <v>38.0</v>
      </c>
      <c r="H43" s="25">
        <v>37.0</v>
      </c>
    </row>
    <row r="44" ht="15.75" customHeight="1">
      <c r="B44" s="19">
        <v>27.0</v>
      </c>
      <c r="C44" s="19" t="s">
        <v>126</v>
      </c>
      <c r="D44" s="19" t="s">
        <v>82</v>
      </c>
      <c r="E44" s="18" t="s">
        <v>91</v>
      </c>
      <c r="G44" s="20" t="s">
        <v>136</v>
      </c>
      <c r="H44" s="20" t="s">
        <v>136</v>
      </c>
    </row>
    <row r="45" ht="15.75" customHeight="1">
      <c r="G45" s="20" t="s">
        <v>137</v>
      </c>
      <c r="H45" s="20" t="s">
        <v>138</v>
      </c>
    </row>
    <row r="46" ht="15.75" customHeight="1">
      <c r="B46" s="2" t="s">
        <v>54</v>
      </c>
    </row>
    <row r="47" ht="15.75" customHeight="1"/>
    <row r="48" ht="15.75" customHeight="1">
      <c r="B48" s="3">
        <v>59.0</v>
      </c>
      <c r="C48" s="3" t="s">
        <v>139</v>
      </c>
      <c r="D48" s="3" t="s">
        <v>140</v>
      </c>
      <c r="E48" s="3" t="s">
        <v>141</v>
      </c>
    </row>
    <row r="49" ht="15.75" customHeight="1">
      <c r="B49" s="3">
        <v>74.0</v>
      </c>
      <c r="C49" s="3" t="s">
        <v>142</v>
      </c>
      <c r="D49" s="3" t="s">
        <v>143</v>
      </c>
      <c r="E49" s="3">
        <v>41.0</v>
      </c>
    </row>
    <row r="50" ht="15.75" customHeight="1">
      <c r="B50" s="3">
        <v>80.0</v>
      </c>
      <c r="C50" s="3" t="s">
        <v>66</v>
      </c>
      <c r="D50" s="3">
        <v>25.0</v>
      </c>
      <c r="E50" s="3">
        <v>78.0</v>
      </c>
    </row>
    <row r="51" ht="15.75" customHeight="1">
      <c r="B51" s="3" t="s">
        <v>144</v>
      </c>
      <c r="C51" s="3" t="s">
        <v>145</v>
      </c>
      <c r="D51" s="3">
        <v>73.0</v>
      </c>
      <c r="E51" s="3">
        <v>56.0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>
        <v>59.0</v>
      </c>
      <c r="C55" s="3" t="s">
        <v>139</v>
      </c>
      <c r="D55" s="3" t="s">
        <v>140</v>
      </c>
      <c r="E55" s="3" t="s">
        <v>141</v>
      </c>
      <c r="F55" s="2" t="s">
        <v>61</v>
      </c>
    </row>
    <row r="56" ht="15.75" customHeight="1">
      <c r="B56" s="3">
        <v>74.0</v>
      </c>
      <c r="C56" s="3" t="s">
        <v>142</v>
      </c>
      <c r="D56" s="3" t="s">
        <v>143</v>
      </c>
      <c r="E56" s="3">
        <v>41.0</v>
      </c>
      <c r="F56" s="2" t="s">
        <v>62</v>
      </c>
    </row>
    <row r="57" ht="15.75" customHeight="1">
      <c r="B57" s="3">
        <v>80.0</v>
      </c>
      <c r="C57" s="3" t="s">
        <v>66</v>
      </c>
      <c r="D57" s="3">
        <v>25.0</v>
      </c>
      <c r="E57" s="3">
        <v>78.0</v>
      </c>
      <c r="F57" s="2" t="s">
        <v>63</v>
      </c>
    </row>
    <row r="58" ht="15.75" customHeight="1">
      <c r="B58" s="3" t="s">
        <v>144</v>
      </c>
      <c r="C58" s="3" t="s">
        <v>145</v>
      </c>
      <c r="D58" s="3">
        <v>73.0</v>
      </c>
      <c r="E58" s="3">
        <v>56.0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>
        <v>59.0</v>
      </c>
      <c r="C62" s="3" t="s">
        <v>139</v>
      </c>
      <c r="D62" s="3" t="s">
        <v>140</v>
      </c>
      <c r="E62" s="3" t="s">
        <v>141</v>
      </c>
    </row>
    <row r="63" ht="15.75" customHeight="1">
      <c r="B63" s="3" t="s">
        <v>142</v>
      </c>
      <c r="C63" s="3" t="s">
        <v>143</v>
      </c>
      <c r="D63" s="3">
        <v>41.0</v>
      </c>
      <c r="E63" s="3">
        <v>74.0</v>
      </c>
    </row>
    <row r="64" ht="15.75" customHeight="1">
      <c r="B64" s="3">
        <v>25.0</v>
      </c>
      <c r="C64" s="3">
        <v>78.0</v>
      </c>
      <c r="D64" s="3">
        <v>80.0</v>
      </c>
      <c r="E64" s="3" t="s">
        <v>66</v>
      </c>
    </row>
    <row r="65" ht="15.75" customHeight="1">
      <c r="B65" s="23">
        <v>56.0</v>
      </c>
      <c r="C65" s="3" t="s">
        <v>144</v>
      </c>
      <c r="D65" s="23" t="s">
        <v>145</v>
      </c>
      <c r="E65" s="23">
        <v>73.0</v>
      </c>
    </row>
    <row r="66" ht="15.75" customHeight="1">
      <c r="B66" s="23"/>
      <c r="C66" s="3"/>
      <c r="D66" s="23"/>
      <c r="E66" s="23"/>
    </row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>
        <f t="shared" ref="G70:J70" si="17">B62</f>
        <v>59</v>
      </c>
      <c r="H70" s="3" t="str">
        <f t="shared" si="17"/>
        <v>e9</v>
      </c>
      <c r="I70" s="3" t="str">
        <f t="shared" si="17"/>
        <v>e6</v>
      </c>
      <c r="J70" s="3" t="str">
        <f t="shared" si="17"/>
        <v>2d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 t="str">
        <f t="shared" ref="G71:J71" si="18">B63</f>
        <v>a4</v>
      </c>
      <c r="H71" s="3" t="str">
        <f t="shared" si="18"/>
        <v>b2</v>
      </c>
      <c r="I71" s="3">
        <f t="shared" si="18"/>
        <v>41</v>
      </c>
      <c r="J71" s="3">
        <f t="shared" si="18"/>
        <v>74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19">B64</f>
        <v>25</v>
      </c>
      <c r="H72" s="3">
        <f t="shared" si="19"/>
        <v>78</v>
      </c>
      <c r="I72" s="3">
        <f t="shared" si="19"/>
        <v>80</v>
      </c>
      <c r="J72" s="3" t="str">
        <f t="shared" si="19"/>
        <v>cb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>
        <f t="shared" ref="G73:J73" si="20">B65</f>
        <v>56</v>
      </c>
      <c r="H73" s="3" t="str">
        <f t="shared" si="20"/>
        <v>3d</v>
      </c>
      <c r="I73" s="3" t="str">
        <f t="shared" si="20"/>
        <v>1d</v>
      </c>
      <c r="J73" s="3">
        <f t="shared" si="20"/>
        <v>73</v>
      </c>
    </row>
    <row r="74" ht="15.75" customHeight="1"/>
    <row r="75" ht="15.75" customHeight="1"/>
    <row r="76" ht="15.75" customHeight="1">
      <c r="B76" s="40" t="str">
        <f t="shared" ref="B76:E76" si="21">HEX2BIN(B70,8)</f>
        <v>00000010</v>
      </c>
      <c r="C76" s="41" t="str">
        <f t="shared" si="21"/>
        <v>00000011</v>
      </c>
      <c r="D76" s="42" t="str">
        <f t="shared" si="21"/>
        <v>00000001</v>
      </c>
      <c r="E76" s="43" t="str">
        <f t="shared" si="21"/>
        <v>00000001</v>
      </c>
      <c r="G76" s="44" t="str">
        <f t="shared" ref="G76:J76" si="22">HEX2BIN(G70,8)</f>
        <v>01011001</v>
      </c>
      <c r="H76" s="45" t="str">
        <f t="shared" si="22"/>
        <v>11101001</v>
      </c>
      <c r="I76" s="46" t="str">
        <f t="shared" si="22"/>
        <v>11100110</v>
      </c>
      <c r="J76" s="47" t="str">
        <f t="shared" si="22"/>
        <v>00101101</v>
      </c>
      <c r="M76" s="48" t="s">
        <v>146</v>
      </c>
      <c r="N76" s="49">
        <v>1.110101E7</v>
      </c>
      <c r="O76" s="50">
        <v>1.1010111E7</v>
      </c>
      <c r="P76" s="51" t="s">
        <v>147</v>
      </c>
    </row>
    <row r="77" ht="15.75" customHeight="1">
      <c r="B77" s="40" t="str">
        <f t="shared" ref="B77:E77" si="23">HEX2BIN(B71,8)</f>
        <v>00000001</v>
      </c>
      <c r="C77" s="41" t="str">
        <f t="shared" si="23"/>
        <v>00000010</v>
      </c>
      <c r="D77" s="42" t="str">
        <f t="shared" si="23"/>
        <v>00000011</v>
      </c>
      <c r="E77" s="43" t="str">
        <f t="shared" si="23"/>
        <v>00000001</v>
      </c>
      <c r="F77" s="23" t="s">
        <v>71</v>
      </c>
      <c r="G77" s="44" t="str">
        <f t="shared" ref="G77:J77" si="24">HEX2BIN(G71,8)</f>
        <v>10100100</v>
      </c>
      <c r="H77" s="45" t="str">
        <f t="shared" si="24"/>
        <v>10110010</v>
      </c>
      <c r="I77" s="46" t="str">
        <f t="shared" si="24"/>
        <v>01000001</v>
      </c>
      <c r="J77" s="47" t="str">
        <f t="shared" si="24"/>
        <v>01110100</v>
      </c>
      <c r="L77" s="20" t="s">
        <v>36</v>
      </c>
      <c r="M77" s="52">
        <v>1.0100101E7</v>
      </c>
      <c r="N77" s="49">
        <v>1.011001E7</v>
      </c>
      <c r="O77" s="53" t="s">
        <v>148</v>
      </c>
      <c r="P77" s="51" t="s">
        <v>149</v>
      </c>
    </row>
    <row r="78" ht="15.75" customHeight="1">
      <c r="B78" s="40" t="str">
        <f t="shared" ref="B78:E78" si="25">HEX2BIN(B72,8)</f>
        <v>00000001</v>
      </c>
      <c r="C78" s="41" t="str">
        <f t="shared" si="25"/>
        <v>00000001</v>
      </c>
      <c r="D78" s="42" t="str">
        <f t="shared" si="25"/>
        <v>00000010</v>
      </c>
      <c r="E78" s="43" t="str">
        <f t="shared" si="25"/>
        <v>00000011</v>
      </c>
      <c r="G78" s="44" t="str">
        <f t="shared" ref="G78:J78" si="26">HEX2BIN(G72,8)</f>
        <v>00100101</v>
      </c>
      <c r="H78" s="45" t="str">
        <f t="shared" si="26"/>
        <v>01111000</v>
      </c>
      <c r="I78" s="46" t="str">
        <f t="shared" si="26"/>
        <v>10000000</v>
      </c>
      <c r="J78" s="47" t="str">
        <f t="shared" si="26"/>
        <v>11001011</v>
      </c>
      <c r="M78" s="48" t="s">
        <v>150</v>
      </c>
      <c r="N78" s="54" t="s">
        <v>119</v>
      </c>
      <c r="O78" s="50">
        <v>1.000001E7</v>
      </c>
      <c r="P78" s="55">
        <v>1.1001E7</v>
      </c>
    </row>
    <row r="79" ht="15.75" customHeight="1">
      <c r="B79" s="40" t="str">
        <f t="shared" ref="B79:E79" si="27">HEX2BIN(B73,8)</f>
        <v>00000011</v>
      </c>
      <c r="C79" s="41" t="str">
        <f t="shared" si="27"/>
        <v>00000001</v>
      </c>
      <c r="D79" s="42" t="str">
        <f t="shared" si="27"/>
        <v>00000001</v>
      </c>
      <c r="E79" s="43" t="str">
        <f t="shared" si="27"/>
        <v>00000010</v>
      </c>
      <c r="G79" s="44" t="str">
        <f t="shared" ref="G79:J79" si="28">HEX2BIN(G73,8)</f>
        <v>01010110</v>
      </c>
      <c r="H79" s="45" t="str">
        <f t="shared" si="28"/>
        <v>00111101</v>
      </c>
      <c r="I79" s="46" t="str">
        <f t="shared" si="28"/>
        <v>00011101</v>
      </c>
      <c r="J79" s="47" t="str">
        <f t="shared" si="28"/>
        <v>01110011</v>
      </c>
      <c r="M79" s="48" t="s">
        <v>151</v>
      </c>
      <c r="N79" s="54" t="s">
        <v>152</v>
      </c>
      <c r="O79" s="53" t="s">
        <v>153</v>
      </c>
      <c r="P79" s="51" t="s">
        <v>154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">
        <v>155</v>
      </c>
      <c r="C83" s="3" t="str">
        <f t="shared" ref="C83:E83" si="29">BIN2HEX(N76)</f>
        <v>EA</v>
      </c>
      <c r="D83" s="3" t="str">
        <f t="shared" si="29"/>
        <v>D7</v>
      </c>
      <c r="E83" s="3" t="str">
        <f t="shared" si="29"/>
        <v>2C</v>
      </c>
    </row>
    <row r="84" ht="15.75" customHeight="1">
      <c r="B84" s="3" t="s">
        <v>114</v>
      </c>
      <c r="C84" s="3" t="str">
        <f t="shared" ref="C84:E84" si="30">BIN2HEX(N77)</f>
        <v>B2</v>
      </c>
      <c r="D84" s="3" t="str">
        <f t="shared" si="30"/>
        <v>42</v>
      </c>
      <c r="E84" s="3" t="str">
        <f t="shared" si="30"/>
        <v>75</v>
      </c>
    </row>
    <row r="85" ht="15.75" customHeight="1">
      <c r="B85" s="3" t="str">
        <f t="shared" ref="B85:E85" si="31">BIN2HEX(M78)</f>
        <v>24</v>
      </c>
      <c r="C85" s="3" t="str">
        <f t="shared" si="31"/>
        <v>79</v>
      </c>
      <c r="D85" s="3" t="str">
        <f t="shared" si="31"/>
        <v>82</v>
      </c>
      <c r="E85" s="3" t="str">
        <f t="shared" si="31"/>
        <v>C8</v>
      </c>
    </row>
    <row r="86" ht="15.75" customHeight="1">
      <c r="B86" s="3" t="str">
        <f t="shared" ref="B86:E86" si="32">BIN2HEX(M79)</f>
        <v>55</v>
      </c>
      <c r="C86" s="3" t="str">
        <f t="shared" si="32"/>
        <v>3C</v>
      </c>
      <c r="D86" s="3" t="str">
        <f t="shared" si="32"/>
        <v>1C</v>
      </c>
      <c r="E86" s="3" t="str">
        <f t="shared" si="32"/>
        <v>71</v>
      </c>
    </row>
    <row r="87" ht="15.75" customHeight="1"/>
    <row r="88" ht="15.75" customHeight="1">
      <c r="B88" s="2" t="s">
        <v>77</v>
      </c>
    </row>
    <row r="89" ht="15.75" customHeight="1">
      <c r="B89" s="25" t="s">
        <v>156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K1"/>
    <mergeCell ref="B4:F4"/>
    <mergeCell ref="F71:F72"/>
    <mergeCell ref="L71:L7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11.0"/>
    <col customWidth="1" min="4" max="4" width="11.86"/>
    <col customWidth="1" min="5" max="6" width="12.71"/>
    <col customWidth="1" min="7" max="7" width="12.43"/>
    <col customWidth="1" min="8" max="8" width="11.86"/>
    <col customWidth="1" min="9" max="9" width="11.29"/>
    <col customWidth="1" min="10" max="10" width="14.71"/>
    <col customWidth="1" min="11" max="11" width="8.71"/>
    <col customWidth="1" min="12" max="12" width="13.43"/>
    <col customWidth="1" min="13" max="14" width="12.0"/>
    <col customWidth="1" min="15" max="15" width="12.43"/>
    <col customWidth="1" min="16" max="16" width="12.71"/>
    <col customWidth="1" min="17" max="17" width="11.86"/>
    <col customWidth="1" min="18" max="18" width="12.57"/>
    <col customWidth="1" min="19" max="26" width="8.71"/>
  </cols>
  <sheetData>
    <row r="1" ht="14.25" customHeight="1">
      <c r="A1" s="1" t="s">
        <v>0</v>
      </c>
    </row>
    <row r="2" ht="14.25" customHeight="1"/>
    <row r="3" ht="14.25" customHeight="1">
      <c r="A3" s="2"/>
    </row>
    <row r="4" ht="14.25" customHeight="1">
      <c r="A4" s="2" t="s">
        <v>1</v>
      </c>
      <c r="B4" s="25" t="s">
        <v>156</v>
      </c>
    </row>
    <row r="5" ht="14.25" customHeight="1">
      <c r="A5" s="2" t="s">
        <v>3</v>
      </c>
      <c r="B5" s="2" t="s">
        <v>4</v>
      </c>
    </row>
    <row r="6" ht="14.25" customHeight="1">
      <c r="A6" s="2" t="s">
        <v>5</v>
      </c>
      <c r="B6" s="2" t="s">
        <v>6</v>
      </c>
      <c r="P6" s="2"/>
    </row>
    <row r="7" ht="14.25" customHeight="1">
      <c r="B7" s="3"/>
      <c r="C7" s="3"/>
      <c r="D7" s="3"/>
      <c r="E7" s="3"/>
      <c r="G7" s="3"/>
      <c r="H7" s="3"/>
      <c r="I7" s="3"/>
      <c r="J7" s="3"/>
      <c r="P7" s="2"/>
      <c r="Q7" s="2"/>
    </row>
    <row r="8" ht="14.25" customHeight="1">
      <c r="B8" s="4" t="s">
        <v>155</v>
      </c>
      <c r="C8" s="4" t="s">
        <v>157</v>
      </c>
      <c r="D8" s="4" t="s">
        <v>158</v>
      </c>
      <c r="E8" s="4" t="s">
        <v>159</v>
      </c>
      <c r="G8" s="4" t="s">
        <v>7</v>
      </c>
      <c r="H8" s="4" t="s">
        <v>11</v>
      </c>
      <c r="I8" s="4" t="s">
        <v>10</v>
      </c>
      <c r="J8" s="4" t="s">
        <v>12</v>
      </c>
      <c r="P8" s="2"/>
      <c r="Q8" s="2"/>
    </row>
    <row r="9" ht="14.25" customHeight="1">
      <c r="B9" s="4" t="s">
        <v>114</v>
      </c>
      <c r="C9" s="4" t="s">
        <v>160</v>
      </c>
      <c r="D9" s="4">
        <v>42.0</v>
      </c>
      <c r="E9" s="4">
        <v>75.0</v>
      </c>
      <c r="G9" s="4" t="s">
        <v>16</v>
      </c>
      <c r="H9" s="4" t="s">
        <v>17</v>
      </c>
      <c r="I9" s="4" t="s">
        <v>18</v>
      </c>
      <c r="J9" s="4" t="s">
        <v>12</v>
      </c>
    </row>
    <row r="10" ht="14.25" customHeight="1">
      <c r="B10" s="4" t="s">
        <v>126</v>
      </c>
      <c r="C10" s="4">
        <v>79.0</v>
      </c>
      <c r="D10" s="4">
        <v>82.0</v>
      </c>
      <c r="E10" s="4" t="s">
        <v>161</v>
      </c>
      <c r="G10" s="4" t="s">
        <v>20</v>
      </c>
      <c r="H10" s="4" t="s">
        <v>21</v>
      </c>
      <c r="I10" s="4" t="s">
        <v>20</v>
      </c>
      <c r="J10" s="4" t="s">
        <v>12</v>
      </c>
    </row>
    <row r="11" ht="14.25" customHeight="1">
      <c r="B11" s="4">
        <v>55.0</v>
      </c>
      <c r="C11" s="4" t="s">
        <v>162</v>
      </c>
      <c r="D11" s="4" t="s">
        <v>163</v>
      </c>
      <c r="E11" s="4">
        <v>71.0</v>
      </c>
      <c r="G11" s="4" t="s">
        <v>14</v>
      </c>
      <c r="H11" s="4" t="s">
        <v>16</v>
      </c>
      <c r="I11" s="4" t="s">
        <v>12</v>
      </c>
      <c r="J11" s="4" t="s">
        <v>12</v>
      </c>
      <c r="P11" s="3"/>
      <c r="Q11" s="3"/>
      <c r="R11" s="3"/>
      <c r="S11" s="3"/>
      <c r="T11" s="2"/>
      <c r="U11" s="3"/>
      <c r="V11" s="3"/>
      <c r="W11" s="3"/>
      <c r="X11" s="3"/>
      <c r="Y11" s="2"/>
    </row>
    <row r="12" ht="14.25" customHeight="1">
      <c r="B12" s="2"/>
      <c r="C12" s="3"/>
      <c r="D12" s="2"/>
      <c r="E12" s="2"/>
      <c r="P12" s="3"/>
      <c r="Q12" s="3"/>
      <c r="R12" s="3"/>
      <c r="S12" s="3"/>
      <c r="T12" s="2"/>
      <c r="U12" s="3"/>
      <c r="V12" s="3"/>
      <c r="W12" s="3"/>
      <c r="X12" s="3"/>
      <c r="Y12" s="2"/>
    </row>
    <row r="13" ht="14.25" customHeight="1">
      <c r="C13" s="3" t="s">
        <v>23</v>
      </c>
      <c r="E13" s="3"/>
      <c r="G13" s="3"/>
      <c r="H13" s="3"/>
      <c r="I13" s="3"/>
      <c r="J13" s="3"/>
      <c r="P13" s="3"/>
      <c r="Q13" s="3"/>
      <c r="R13" s="3"/>
      <c r="S13" s="3"/>
      <c r="T13" s="2"/>
      <c r="U13" s="3"/>
      <c r="V13" s="3"/>
      <c r="W13" s="3"/>
      <c r="X13" s="3"/>
      <c r="Y13" s="2"/>
    </row>
    <row r="14" ht="14.25" customHeight="1">
      <c r="B14" s="3"/>
      <c r="C14" s="3"/>
      <c r="D14" s="3"/>
      <c r="E14" s="3"/>
      <c r="G14" s="3"/>
      <c r="H14" s="3"/>
      <c r="I14" s="3"/>
      <c r="J14" s="3"/>
      <c r="P14" s="3"/>
      <c r="Q14" s="3"/>
      <c r="R14" s="3"/>
      <c r="S14" s="3"/>
      <c r="T14" s="2"/>
      <c r="U14" s="3"/>
      <c r="V14" s="3"/>
      <c r="W14" s="3"/>
      <c r="X14" s="3"/>
      <c r="Y14" s="2"/>
    </row>
    <row r="15" ht="14.25" customHeight="1">
      <c r="B15" s="4" t="s">
        <v>155</v>
      </c>
      <c r="C15" s="4" t="s">
        <v>157</v>
      </c>
      <c r="D15" s="4" t="s">
        <v>158</v>
      </c>
      <c r="E15" s="4" t="s">
        <v>159</v>
      </c>
      <c r="G15" s="4" t="s">
        <v>24</v>
      </c>
      <c r="H15" s="4">
        <v>74.0</v>
      </c>
      <c r="I15" s="4">
        <v>61.0</v>
      </c>
      <c r="J15" s="5" t="s">
        <v>26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4.25" customHeight="1">
      <c r="B16" s="4" t="s">
        <v>114</v>
      </c>
      <c r="C16" s="4" t="s">
        <v>160</v>
      </c>
      <c r="D16" s="4">
        <v>42.0</v>
      </c>
      <c r="E16" s="4">
        <v>75.0</v>
      </c>
      <c r="G16" s="4">
        <v>72.0</v>
      </c>
      <c r="H16" s="4" t="s">
        <v>28</v>
      </c>
      <c r="I16" s="4">
        <v>66.0</v>
      </c>
      <c r="J16" s="5" t="s">
        <v>26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4.25" customHeight="1">
      <c r="B17" s="4" t="s">
        <v>126</v>
      </c>
      <c r="C17" s="4">
        <v>79.0</v>
      </c>
      <c r="D17" s="4">
        <v>82.0</v>
      </c>
      <c r="E17" s="4" t="s">
        <v>161</v>
      </c>
      <c r="G17" s="4">
        <v>69.0</v>
      </c>
      <c r="H17" s="4">
        <v>67.0</v>
      </c>
      <c r="I17" s="4">
        <v>69.0</v>
      </c>
      <c r="J17" s="5" t="s">
        <v>26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4.25" customHeight="1">
      <c r="B18" s="4">
        <v>55.0</v>
      </c>
      <c r="C18" s="4" t="s">
        <v>162</v>
      </c>
      <c r="D18" s="4" t="s">
        <v>163</v>
      </c>
      <c r="E18" s="4">
        <v>71.0</v>
      </c>
      <c r="G18" s="4">
        <v>70.0</v>
      </c>
      <c r="H18" s="4">
        <v>72.0</v>
      </c>
      <c r="I18" s="5" t="s">
        <v>26</v>
      </c>
      <c r="J18" s="5" t="s">
        <v>26</v>
      </c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4.25" customHeight="1">
      <c r="B19" s="3"/>
      <c r="G19" s="3"/>
      <c r="H19" s="3"/>
      <c r="I19" s="3"/>
      <c r="J19" s="3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4.25" customHeight="1">
      <c r="G20" s="3"/>
      <c r="H20" s="3"/>
      <c r="I20" s="3"/>
      <c r="J20" s="3"/>
      <c r="P20" s="2"/>
      <c r="Q20" s="3"/>
      <c r="R20" s="2"/>
      <c r="S20" s="2"/>
      <c r="T20" s="2"/>
      <c r="U20" s="2"/>
      <c r="V20" s="2"/>
      <c r="W20" s="2"/>
      <c r="X20" s="2"/>
      <c r="Y20" s="2"/>
    </row>
    <row r="21" ht="14.25" customHeight="1">
      <c r="B21" s="2" t="s">
        <v>31</v>
      </c>
      <c r="G21" s="3"/>
      <c r="H21" s="3"/>
      <c r="I21" s="3"/>
      <c r="J21" s="3"/>
      <c r="P21" s="3"/>
      <c r="Q21" s="3"/>
      <c r="R21" s="3"/>
      <c r="S21" s="3"/>
      <c r="T21" s="2"/>
      <c r="U21" s="3"/>
      <c r="V21" s="3"/>
      <c r="W21" s="3"/>
      <c r="X21" s="3"/>
      <c r="Y21" s="2"/>
    </row>
    <row r="22" ht="14.25" customHeight="1">
      <c r="G22" s="3"/>
      <c r="H22" s="3"/>
      <c r="I22" s="3"/>
      <c r="J22" s="3"/>
      <c r="P22" s="3"/>
      <c r="Q22" s="3"/>
      <c r="R22" s="3"/>
      <c r="S22" s="3"/>
      <c r="T22" s="2"/>
      <c r="U22" s="3"/>
      <c r="V22" s="3"/>
      <c r="W22" s="3"/>
      <c r="X22" s="3"/>
      <c r="Y22" s="2"/>
    </row>
    <row r="23" ht="14.25" customHeight="1">
      <c r="B23" s="56" t="s">
        <v>146</v>
      </c>
      <c r="C23" s="57">
        <v>1.110101E7</v>
      </c>
      <c r="D23" s="57">
        <v>1.1010111E7</v>
      </c>
      <c r="E23" s="56" t="s">
        <v>147</v>
      </c>
      <c r="G23" s="4" t="str">
        <f t="shared" ref="G23:J23" si="1">HEX2BIN(G15,8)</f>
        <v>01001011</v>
      </c>
      <c r="H23" s="4" t="str">
        <f t="shared" si="1"/>
        <v>01110100</v>
      </c>
      <c r="I23" s="4" t="str">
        <f t="shared" si="1"/>
        <v>01100001</v>
      </c>
      <c r="J23" s="4" t="str">
        <f t="shared" si="1"/>
        <v>00000000</v>
      </c>
      <c r="P23" s="3"/>
      <c r="Q23" s="3"/>
      <c r="R23" s="3"/>
      <c r="S23" s="3"/>
      <c r="T23" s="2"/>
      <c r="U23" s="3"/>
      <c r="V23" s="3"/>
      <c r="W23" s="3"/>
      <c r="X23" s="3"/>
      <c r="Y23" s="2"/>
    </row>
    <row r="24" ht="14.25" customHeight="1">
      <c r="B24" s="56" t="s">
        <v>164</v>
      </c>
      <c r="C24" s="57">
        <v>1.011001E7</v>
      </c>
      <c r="D24" s="56" t="s">
        <v>148</v>
      </c>
      <c r="E24" s="56" t="s">
        <v>149</v>
      </c>
      <c r="G24" s="4" t="str">
        <f t="shared" ref="G24:J24" si="2">HEX2BIN(G16,8)</f>
        <v>01110010</v>
      </c>
      <c r="H24" s="4" t="str">
        <f t="shared" si="2"/>
        <v>01101111</v>
      </c>
      <c r="I24" s="4" t="str">
        <f t="shared" si="2"/>
        <v>01100110</v>
      </c>
      <c r="J24" s="4" t="str">
        <f t="shared" si="2"/>
        <v>00000000</v>
      </c>
      <c r="P24" s="3"/>
      <c r="Q24" s="3"/>
      <c r="R24" s="3"/>
      <c r="S24" s="3"/>
      <c r="T24" s="2"/>
      <c r="U24" s="3"/>
      <c r="V24" s="3"/>
      <c r="W24" s="3"/>
      <c r="X24" s="3"/>
      <c r="Y24" s="2"/>
    </row>
    <row r="25" ht="14.25" customHeight="1">
      <c r="B25" s="56" t="s">
        <v>165</v>
      </c>
      <c r="C25" s="56" t="s">
        <v>119</v>
      </c>
      <c r="D25" s="57">
        <v>1.000001E7</v>
      </c>
      <c r="E25" s="57">
        <v>1.1001E7</v>
      </c>
      <c r="G25" s="4" t="str">
        <f t="shared" ref="G25:J25" si="3">HEX2BIN(G17,8)</f>
        <v>01101001</v>
      </c>
      <c r="H25" s="4" t="str">
        <f t="shared" si="3"/>
        <v>01100111</v>
      </c>
      <c r="I25" s="4" t="str">
        <f t="shared" si="3"/>
        <v>01101001</v>
      </c>
      <c r="J25" s="4" t="str">
        <f t="shared" si="3"/>
        <v>00000000</v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4.25" customHeight="1">
      <c r="B26" s="5" t="s">
        <v>151</v>
      </c>
      <c r="C26" s="56" t="s">
        <v>152</v>
      </c>
      <c r="D26" s="56" t="s">
        <v>153</v>
      </c>
      <c r="E26" s="56" t="s">
        <v>154</v>
      </c>
      <c r="G26" s="4" t="str">
        <f t="shared" ref="G26:J26" si="4">HEX2BIN(G18,8)</f>
        <v>01110000</v>
      </c>
      <c r="H26" s="4" t="str">
        <f t="shared" si="4"/>
        <v>01110010</v>
      </c>
      <c r="I26" s="4" t="str">
        <f t="shared" si="4"/>
        <v>00000000</v>
      </c>
      <c r="J26" s="4" t="str">
        <f t="shared" si="4"/>
        <v>00000000</v>
      </c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4.25" customHeight="1"/>
    <row r="28" ht="14.25" customHeight="1">
      <c r="B28" s="2" t="s">
        <v>32</v>
      </c>
    </row>
    <row r="29" ht="14.25" customHeight="1"/>
    <row r="30" ht="14.25" customHeight="1">
      <c r="B30" s="58" t="s">
        <v>146</v>
      </c>
      <c r="C30" s="59" t="s">
        <v>33</v>
      </c>
      <c r="D30" s="59" t="str">
        <f t="shared" ref="D30:D33" si="5">HEX2BIN(G15,8)</f>
        <v>01001011</v>
      </c>
      <c r="E30" s="59"/>
      <c r="F30" s="58" t="s">
        <v>166</v>
      </c>
      <c r="H30" s="60">
        <v>1.110101E7</v>
      </c>
      <c r="I30" s="61" t="s">
        <v>33</v>
      </c>
      <c r="J30" s="61" t="str">
        <f t="shared" ref="J30:J33" si="6">HEX2BIN(H15,8)</f>
        <v>01110100</v>
      </c>
      <c r="K30" s="61"/>
      <c r="L30" s="60">
        <v>1.001111E7</v>
      </c>
      <c r="N30" s="2" t="s">
        <v>38</v>
      </c>
      <c r="O30" s="58" t="s">
        <v>166</v>
      </c>
      <c r="P30" s="60">
        <v>1.001111E7</v>
      </c>
      <c r="Q30" s="62">
        <v>1.011011E7</v>
      </c>
      <c r="R30" s="63" t="s">
        <v>147</v>
      </c>
    </row>
    <row r="31" ht="14.25" customHeight="1">
      <c r="B31" s="58" t="s">
        <v>164</v>
      </c>
      <c r="C31" s="59" t="s">
        <v>33</v>
      </c>
      <c r="D31" s="59" t="str">
        <f t="shared" si="5"/>
        <v>01110010</v>
      </c>
      <c r="E31" s="59"/>
      <c r="F31" s="64">
        <v>1.1010111E7</v>
      </c>
      <c r="H31" s="60">
        <v>1.011001E7</v>
      </c>
      <c r="I31" s="61" t="s">
        <v>33</v>
      </c>
      <c r="J31" s="61" t="str">
        <f t="shared" si="6"/>
        <v>01101111</v>
      </c>
      <c r="K31" s="61"/>
      <c r="L31" s="60">
        <v>1.1011101E7</v>
      </c>
      <c r="O31" s="64">
        <v>1.1010111E7</v>
      </c>
      <c r="P31" s="60">
        <v>1.1011101E7</v>
      </c>
      <c r="Q31" s="65" t="s">
        <v>150</v>
      </c>
      <c r="R31" s="63" t="s">
        <v>149</v>
      </c>
    </row>
    <row r="32" ht="14.25" customHeight="1">
      <c r="B32" s="58" t="s">
        <v>165</v>
      </c>
      <c r="C32" s="59" t="s">
        <v>33</v>
      </c>
      <c r="D32" s="59" t="str">
        <f t="shared" si="5"/>
        <v>01101001</v>
      </c>
      <c r="E32" s="59"/>
      <c r="F32" s="64">
        <v>1.1001101E7</v>
      </c>
      <c r="H32" s="66" t="s">
        <v>119</v>
      </c>
      <c r="I32" s="61" t="s">
        <v>33</v>
      </c>
      <c r="J32" s="61" t="str">
        <f t="shared" si="6"/>
        <v>01100111</v>
      </c>
      <c r="K32" s="61"/>
      <c r="L32" s="66" t="s">
        <v>167</v>
      </c>
      <c r="O32" s="64">
        <v>1.1001101E7</v>
      </c>
      <c r="P32" s="66" t="s">
        <v>167</v>
      </c>
      <c r="Q32" s="62">
        <v>1.1101011E7</v>
      </c>
      <c r="R32" s="67">
        <v>1.1001E7</v>
      </c>
    </row>
    <row r="33" ht="14.25" customHeight="1">
      <c r="B33" s="68" t="s">
        <v>151</v>
      </c>
      <c r="C33" s="59" t="s">
        <v>33</v>
      </c>
      <c r="D33" s="59" t="str">
        <f t="shared" si="5"/>
        <v>01110000</v>
      </c>
      <c r="E33" s="59"/>
      <c r="F33" s="58" t="s">
        <v>168</v>
      </c>
      <c r="H33" s="66" t="s">
        <v>152</v>
      </c>
      <c r="I33" s="61" t="s">
        <v>33</v>
      </c>
      <c r="J33" s="61" t="str">
        <f t="shared" si="6"/>
        <v>01110010</v>
      </c>
      <c r="K33" s="61"/>
      <c r="L33" s="66" t="s">
        <v>169</v>
      </c>
      <c r="O33" s="58" t="s">
        <v>168</v>
      </c>
      <c r="P33" s="66" t="s">
        <v>169</v>
      </c>
      <c r="Q33" s="65" t="s">
        <v>153</v>
      </c>
      <c r="R33" s="63" t="s">
        <v>154</v>
      </c>
    </row>
    <row r="34" ht="14.25" customHeight="1">
      <c r="F34" s="23"/>
      <c r="L34" s="23"/>
    </row>
    <row r="35" ht="14.25" customHeight="1">
      <c r="B35" s="62">
        <v>1.1010111E7</v>
      </c>
      <c r="C35" s="69" t="s">
        <v>33</v>
      </c>
      <c r="D35" s="69" t="str">
        <f t="shared" ref="D35:D38" si="7">HEX2BIN(I15,8)</f>
        <v>01100001</v>
      </c>
      <c r="E35" s="69"/>
      <c r="F35" s="62">
        <v>1.011011E7</v>
      </c>
      <c r="H35" s="63" t="s">
        <v>147</v>
      </c>
      <c r="I35" s="70" t="s">
        <v>33</v>
      </c>
      <c r="J35" s="70" t="str">
        <f t="shared" ref="J35:J38" si="8">HEX2BIN(J15,8)</f>
        <v>00000000</v>
      </c>
      <c r="K35" s="70"/>
      <c r="L35" s="63" t="s">
        <v>147</v>
      </c>
      <c r="N35" s="2" t="s">
        <v>47</v>
      </c>
      <c r="O35" s="23" t="s">
        <v>170</v>
      </c>
      <c r="P35" s="23" t="s">
        <v>171</v>
      </c>
      <c r="Q35" s="23" t="s">
        <v>172</v>
      </c>
      <c r="R35" s="23" t="s">
        <v>159</v>
      </c>
    </row>
    <row r="36" ht="14.25" customHeight="1">
      <c r="B36" s="65" t="s">
        <v>148</v>
      </c>
      <c r="C36" s="69" t="s">
        <v>33</v>
      </c>
      <c r="D36" s="69" t="str">
        <f t="shared" si="7"/>
        <v>01100110</v>
      </c>
      <c r="E36" s="69"/>
      <c r="F36" s="65" t="s">
        <v>150</v>
      </c>
      <c r="H36" s="63" t="s">
        <v>149</v>
      </c>
      <c r="I36" s="70" t="s">
        <v>33</v>
      </c>
      <c r="J36" s="70" t="str">
        <f t="shared" si="8"/>
        <v>00000000</v>
      </c>
      <c r="K36" s="70"/>
      <c r="L36" s="63" t="s">
        <v>149</v>
      </c>
      <c r="O36" s="23" t="s">
        <v>158</v>
      </c>
      <c r="P36" s="23" t="s">
        <v>173</v>
      </c>
      <c r="Q36" s="23">
        <v>24.0</v>
      </c>
      <c r="R36" s="23">
        <v>75.0</v>
      </c>
    </row>
    <row r="37" ht="14.25" customHeight="1">
      <c r="B37" s="62">
        <v>1.000001E7</v>
      </c>
      <c r="C37" s="69" t="s">
        <v>33</v>
      </c>
      <c r="D37" s="69" t="str">
        <f t="shared" si="7"/>
        <v>01101001</v>
      </c>
      <c r="E37" s="69"/>
      <c r="F37" s="62">
        <v>1.1101011E7</v>
      </c>
      <c r="H37" s="67">
        <v>1.1001E7</v>
      </c>
      <c r="I37" s="70" t="s">
        <v>33</v>
      </c>
      <c r="J37" s="70" t="str">
        <f t="shared" si="8"/>
        <v>00000000</v>
      </c>
      <c r="K37" s="70"/>
      <c r="L37" s="67">
        <v>1.1001E7</v>
      </c>
      <c r="O37" s="23" t="s">
        <v>134</v>
      </c>
      <c r="P37" s="23" t="s">
        <v>174</v>
      </c>
      <c r="Q37" s="23" t="s">
        <v>175</v>
      </c>
      <c r="R37" s="23" t="s">
        <v>161</v>
      </c>
    </row>
    <row r="38" ht="14.25" customHeight="1">
      <c r="B38" s="65" t="s">
        <v>153</v>
      </c>
      <c r="C38" s="69" t="s">
        <v>33</v>
      </c>
      <c r="D38" s="69" t="str">
        <f t="shared" si="7"/>
        <v>00000000</v>
      </c>
      <c r="E38" s="69"/>
      <c r="F38" s="65" t="s">
        <v>153</v>
      </c>
      <c r="H38" s="63" t="s">
        <v>154</v>
      </c>
      <c r="I38" s="70" t="s">
        <v>33</v>
      </c>
      <c r="J38" s="70" t="str">
        <f t="shared" si="8"/>
        <v>00000000</v>
      </c>
      <c r="K38" s="70"/>
      <c r="L38" s="63" t="s">
        <v>154</v>
      </c>
      <c r="O38" s="23">
        <v>25.0</v>
      </c>
      <c r="P38" s="23" t="s">
        <v>176</v>
      </c>
      <c r="Q38" s="23" t="s">
        <v>163</v>
      </c>
      <c r="R38" s="23">
        <v>71.0</v>
      </c>
    </row>
    <row r="39" ht="14.25" customHeight="1"/>
    <row r="40" ht="14.25" customHeight="1">
      <c r="B40" s="2" t="s">
        <v>52</v>
      </c>
    </row>
    <row r="41" ht="14.25" customHeight="1">
      <c r="B41" s="23" t="s">
        <v>170</v>
      </c>
      <c r="C41" s="23" t="s">
        <v>171</v>
      </c>
      <c r="D41" s="23" t="s">
        <v>172</v>
      </c>
      <c r="E41" s="23" t="s">
        <v>159</v>
      </c>
      <c r="I41" s="2"/>
      <c r="K41" s="2" t="s">
        <v>53</v>
      </c>
    </row>
    <row r="42" ht="14.25" customHeight="1">
      <c r="B42" s="23" t="s">
        <v>158</v>
      </c>
      <c r="C42" s="23" t="s">
        <v>173</v>
      </c>
      <c r="D42" s="23">
        <v>24.0</v>
      </c>
      <c r="E42" s="23">
        <v>75.0</v>
      </c>
    </row>
    <row r="43" ht="14.25" customHeight="1">
      <c r="B43" s="23" t="s">
        <v>134</v>
      </c>
      <c r="C43" s="23" t="s">
        <v>174</v>
      </c>
      <c r="D43" s="23" t="s">
        <v>175</v>
      </c>
      <c r="E43" s="23" t="s">
        <v>161</v>
      </c>
    </row>
    <row r="44" ht="14.25" customHeight="1">
      <c r="B44" s="23">
        <v>25.0</v>
      </c>
      <c r="C44" s="23" t="s">
        <v>176</v>
      </c>
      <c r="D44" s="23" t="s">
        <v>163</v>
      </c>
      <c r="E44" s="23">
        <v>71.0</v>
      </c>
    </row>
    <row r="45" ht="14.25" customHeight="1"/>
    <row r="46" ht="14.25" customHeight="1">
      <c r="B46" s="2" t="s">
        <v>54</v>
      </c>
    </row>
    <row r="47" ht="14.25" customHeight="1"/>
    <row r="48" ht="14.25" customHeight="1">
      <c r="B48" s="23" t="s">
        <v>177</v>
      </c>
      <c r="C48" s="23" t="s">
        <v>178</v>
      </c>
      <c r="D48" s="23">
        <v>79.0</v>
      </c>
      <c r="E48" s="23">
        <v>42.0</v>
      </c>
    </row>
    <row r="49" ht="14.25" customHeight="1">
      <c r="B49" s="23" t="s">
        <v>179</v>
      </c>
      <c r="C49" s="23" t="s">
        <v>180</v>
      </c>
      <c r="D49" s="23" t="s">
        <v>181</v>
      </c>
      <c r="E49" s="23" t="s">
        <v>182</v>
      </c>
    </row>
    <row r="50" ht="14.25" customHeight="1">
      <c r="B50" s="23">
        <v>80.0</v>
      </c>
      <c r="C50" s="23" t="s">
        <v>183</v>
      </c>
      <c r="D50" s="23" t="s">
        <v>184</v>
      </c>
      <c r="E50" s="23" t="s">
        <v>185</v>
      </c>
    </row>
    <row r="51" ht="14.25" customHeight="1">
      <c r="B51" s="23" t="s">
        <v>186</v>
      </c>
      <c r="C51" s="23" t="s">
        <v>187</v>
      </c>
      <c r="D51" s="23" t="s">
        <v>188</v>
      </c>
      <c r="E51" s="23" t="s">
        <v>189</v>
      </c>
    </row>
    <row r="52" ht="14.25" customHeight="1"/>
    <row r="53" ht="14.25" customHeight="1">
      <c r="C53" s="3" t="s">
        <v>60</v>
      </c>
    </row>
    <row r="54" ht="14.25" customHeight="1"/>
    <row r="55" ht="14.25" customHeight="1">
      <c r="B55" s="23" t="s">
        <v>177</v>
      </c>
      <c r="C55" s="23" t="s">
        <v>178</v>
      </c>
      <c r="D55" s="23">
        <v>79.0</v>
      </c>
      <c r="E55" s="23">
        <v>42.0</v>
      </c>
      <c r="F55" s="2" t="s">
        <v>61</v>
      </c>
    </row>
    <row r="56" ht="14.25" customHeight="1">
      <c r="B56" s="23" t="s">
        <v>179</v>
      </c>
      <c r="C56" s="23" t="s">
        <v>180</v>
      </c>
      <c r="D56" s="23" t="s">
        <v>181</v>
      </c>
      <c r="E56" s="23" t="s">
        <v>182</v>
      </c>
      <c r="F56" s="2" t="s">
        <v>62</v>
      </c>
    </row>
    <row r="57" ht="14.25" customHeight="1">
      <c r="B57" s="23">
        <v>80.0</v>
      </c>
      <c r="C57" s="23" t="s">
        <v>183</v>
      </c>
      <c r="D57" s="23" t="s">
        <v>184</v>
      </c>
      <c r="E57" s="23" t="s">
        <v>185</v>
      </c>
      <c r="F57" s="2" t="s">
        <v>63</v>
      </c>
    </row>
    <row r="58" ht="14.25" customHeight="1">
      <c r="B58" s="23" t="s">
        <v>186</v>
      </c>
      <c r="C58" s="23" t="s">
        <v>187</v>
      </c>
      <c r="D58" s="23" t="s">
        <v>188</v>
      </c>
      <c r="E58" s="23" t="s">
        <v>189</v>
      </c>
      <c r="F58" s="2" t="s">
        <v>64</v>
      </c>
    </row>
    <row r="59" ht="14.25" customHeight="1"/>
    <row r="60" ht="14.25" customHeight="1"/>
    <row r="61" ht="14.25" customHeight="1">
      <c r="C61" s="3" t="s">
        <v>65</v>
      </c>
    </row>
    <row r="62" ht="14.25" customHeight="1">
      <c r="B62" s="23" t="s">
        <v>177</v>
      </c>
      <c r="C62" s="23" t="s">
        <v>178</v>
      </c>
      <c r="D62" s="23">
        <v>79.0</v>
      </c>
      <c r="E62" s="23">
        <v>42.0</v>
      </c>
    </row>
    <row r="63" ht="14.25" customHeight="1">
      <c r="B63" s="23" t="s">
        <v>180</v>
      </c>
      <c r="C63" s="23" t="s">
        <v>181</v>
      </c>
      <c r="D63" s="23" t="s">
        <v>182</v>
      </c>
      <c r="E63" s="23" t="s">
        <v>179</v>
      </c>
    </row>
    <row r="64" ht="14.25" customHeight="1">
      <c r="B64" s="23" t="s">
        <v>184</v>
      </c>
      <c r="C64" s="23" t="s">
        <v>185</v>
      </c>
      <c r="D64" s="23">
        <v>80.0</v>
      </c>
      <c r="E64" s="23" t="s">
        <v>183</v>
      </c>
    </row>
    <row r="65" ht="14.25" customHeight="1">
      <c r="B65" s="23" t="s">
        <v>189</v>
      </c>
      <c r="C65" s="23" t="s">
        <v>186</v>
      </c>
      <c r="D65" s="23" t="s">
        <v>187</v>
      </c>
      <c r="E65" s="23" t="s">
        <v>188</v>
      </c>
    </row>
    <row r="66" ht="14.25" customHeight="1"/>
    <row r="67" ht="14.25" customHeight="1"/>
    <row r="68" ht="14.25" customHeight="1">
      <c r="C68" s="2" t="s">
        <v>67</v>
      </c>
    </row>
    <row r="69" ht="14.25" customHeight="1"/>
    <row r="70" ht="14.2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23" t="s">
        <v>177</v>
      </c>
      <c r="H70" s="23" t="s">
        <v>178</v>
      </c>
      <c r="I70" s="23">
        <v>79.0</v>
      </c>
      <c r="J70" s="23">
        <v>42.0</v>
      </c>
    </row>
    <row r="71" ht="14.2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23" t="s">
        <v>180</v>
      </c>
      <c r="H71" s="23" t="s">
        <v>181</v>
      </c>
      <c r="I71" s="23" t="s">
        <v>182</v>
      </c>
      <c r="J71" s="23" t="s">
        <v>179</v>
      </c>
    </row>
    <row r="72" ht="14.2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23" t="s">
        <v>184</v>
      </c>
      <c r="H72" s="23" t="s">
        <v>185</v>
      </c>
      <c r="I72" s="23">
        <v>80.0</v>
      </c>
      <c r="J72" s="23" t="s">
        <v>183</v>
      </c>
    </row>
    <row r="73" ht="14.2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23" t="s">
        <v>189</v>
      </c>
      <c r="H73" s="23" t="s">
        <v>186</v>
      </c>
      <c r="I73" s="23" t="s">
        <v>187</v>
      </c>
      <c r="J73" s="23" t="s">
        <v>188</v>
      </c>
    </row>
    <row r="74" ht="14.25" customHeight="1"/>
    <row r="75" ht="14.25" customHeight="1"/>
    <row r="76" ht="14.25" customHeight="1">
      <c r="B76" s="40" t="str">
        <f t="shared" ref="B76:E76" si="9">HEX2BIN(B70,8)</f>
        <v>00000010</v>
      </c>
      <c r="C76" s="41" t="str">
        <f t="shared" si="9"/>
        <v>00000011</v>
      </c>
      <c r="D76" s="42" t="str">
        <f t="shared" si="9"/>
        <v>00000001</v>
      </c>
      <c r="E76" s="43" t="str">
        <f t="shared" si="9"/>
        <v>00000001</v>
      </c>
      <c r="G76" s="23">
        <v>1.101111E7</v>
      </c>
      <c r="H76" s="23">
        <v>1.1011111E7</v>
      </c>
      <c r="I76" s="22" t="s">
        <v>119</v>
      </c>
      <c r="J76" s="22" t="s">
        <v>148</v>
      </c>
      <c r="L76" s="23">
        <v>1.10111E7</v>
      </c>
      <c r="M76" s="23">
        <v>1.10111E7</v>
      </c>
      <c r="N76" s="23">
        <v>1.0110111E7</v>
      </c>
      <c r="O76" s="22" t="s">
        <v>190</v>
      </c>
    </row>
    <row r="77" ht="14.25" customHeight="1">
      <c r="B77" s="40" t="str">
        <f t="shared" ref="B77:E77" si="10">HEX2BIN(B71,8)</f>
        <v>00000001</v>
      </c>
      <c r="C77" s="41" t="str">
        <f t="shared" si="10"/>
        <v>00000010</v>
      </c>
      <c r="D77" s="42" t="str">
        <f t="shared" si="10"/>
        <v>00000011</v>
      </c>
      <c r="E77" s="43" t="str">
        <f t="shared" si="10"/>
        <v>00000001</v>
      </c>
      <c r="F77" s="3" t="s">
        <v>71</v>
      </c>
      <c r="G77" s="23">
        <v>1.1001001E7</v>
      </c>
      <c r="H77" s="23">
        <v>1.010011E7</v>
      </c>
      <c r="I77" s="22" t="s">
        <v>138</v>
      </c>
      <c r="J77" s="22" t="s">
        <v>191</v>
      </c>
      <c r="K77" s="23"/>
      <c r="L77" s="23">
        <v>1.1001E7</v>
      </c>
      <c r="M77" s="23">
        <v>1.01001E7</v>
      </c>
      <c r="N77" s="22" t="s">
        <v>152</v>
      </c>
      <c r="O77" s="22" t="s">
        <v>192</v>
      </c>
    </row>
    <row r="78" ht="14.25" customHeight="1">
      <c r="B78" s="40" t="str">
        <f t="shared" ref="B78:E78" si="11">HEX2BIN(B72,8)</f>
        <v>00000001</v>
      </c>
      <c r="C78" s="41" t="str">
        <f t="shared" si="11"/>
        <v>00000001</v>
      </c>
      <c r="D78" s="42" t="str">
        <f t="shared" si="11"/>
        <v>00000010</v>
      </c>
      <c r="E78" s="43" t="str">
        <f t="shared" si="11"/>
        <v>00000011</v>
      </c>
      <c r="G78" s="22" t="s">
        <v>152</v>
      </c>
      <c r="H78" s="23">
        <v>1.0110001E7</v>
      </c>
      <c r="I78" s="23">
        <v>1.0E7</v>
      </c>
      <c r="J78" s="23">
        <v>1.0011101E7</v>
      </c>
      <c r="L78" s="22" t="s">
        <v>193</v>
      </c>
      <c r="M78" s="23">
        <v>1.011E7</v>
      </c>
      <c r="N78" s="23">
        <v>1.000001E7</v>
      </c>
      <c r="O78" s="23">
        <v>1.001111E7</v>
      </c>
    </row>
    <row r="79" ht="14.25" customHeight="1">
      <c r="B79" s="40" t="str">
        <f t="shared" ref="B79:E79" si="12">HEX2BIN(B73,8)</f>
        <v>00000011</v>
      </c>
      <c r="C79" s="41" t="str">
        <f t="shared" si="12"/>
        <v>00000001</v>
      </c>
      <c r="D79" s="42" t="str">
        <f t="shared" si="12"/>
        <v>00000001</v>
      </c>
      <c r="E79" s="43" t="str">
        <f t="shared" si="12"/>
        <v>00000010</v>
      </c>
      <c r="G79" s="22" t="s">
        <v>147</v>
      </c>
      <c r="H79" s="23">
        <v>1.100001E7</v>
      </c>
      <c r="I79" s="23">
        <v>1.011011E7</v>
      </c>
      <c r="J79" s="23">
        <v>1.10001E7</v>
      </c>
      <c r="L79" s="22" t="s">
        <v>194</v>
      </c>
      <c r="M79" s="23">
        <v>1.1000011E7</v>
      </c>
      <c r="N79" s="23">
        <v>1.0110111E7</v>
      </c>
      <c r="O79" s="23">
        <v>1.100011E7</v>
      </c>
    </row>
    <row r="80" ht="14.25" customHeight="1"/>
    <row r="81" ht="14.25" customHeight="1"/>
    <row r="82" ht="14.25" customHeight="1">
      <c r="B82" s="2" t="s">
        <v>76</v>
      </c>
    </row>
    <row r="83" ht="14.25" customHeight="1">
      <c r="B83" s="71" t="str">
        <f t="shared" ref="B83:E83" si="13">BIN2HEX(L76)</f>
        <v>DC</v>
      </c>
      <c r="C83" s="71" t="str">
        <f t="shared" si="13"/>
        <v>DC</v>
      </c>
      <c r="D83" s="71" t="str">
        <f t="shared" si="13"/>
        <v>B7</v>
      </c>
      <c r="E83" s="71" t="str">
        <f t="shared" si="13"/>
        <v>43</v>
      </c>
    </row>
    <row r="84" ht="14.25" customHeight="1">
      <c r="B84" s="71" t="str">
        <f t="shared" ref="B84:E84" si="14">BIN2HEX(L77)</f>
        <v>C8</v>
      </c>
      <c r="C84" s="71" t="str">
        <f t="shared" si="14"/>
        <v>A4</v>
      </c>
      <c r="D84" s="71" t="str">
        <f t="shared" si="14"/>
        <v>3C</v>
      </c>
      <c r="E84" s="71" t="str">
        <f t="shared" si="14"/>
        <v>C</v>
      </c>
      <c r="K84" s="2"/>
    </row>
    <row r="85" ht="14.25" customHeight="1">
      <c r="B85" s="71" t="str">
        <f t="shared" ref="B85:E85" si="15">BIN2HEX(L78)</f>
        <v>3D</v>
      </c>
      <c r="C85" s="71" t="str">
        <f t="shared" si="15"/>
        <v>B0</v>
      </c>
      <c r="D85" s="71" t="str">
        <f t="shared" si="15"/>
        <v>82</v>
      </c>
      <c r="E85" s="71" t="str">
        <f t="shared" si="15"/>
        <v>9E</v>
      </c>
    </row>
    <row r="86" ht="14.25" customHeight="1">
      <c r="B86" s="71" t="str">
        <f t="shared" ref="B86:E86" si="16">BIN2HEX(L79)</f>
        <v>2F</v>
      </c>
      <c r="C86" s="71" t="str">
        <f t="shared" si="16"/>
        <v>C3</v>
      </c>
      <c r="D86" s="71" t="str">
        <f t="shared" si="16"/>
        <v>B7</v>
      </c>
      <c r="E86" s="71" t="str">
        <f t="shared" si="16"/>
        <v>C6</v>
      </c>
    </row>
    <row r="87" ht="14.25" customHeight="1"/>
    <row r="88" ht="14.25" customHeight="1">
      <c r="B88" s="2" t="s">
        <v>77</v>
      </c>
    </row>
    <row r="89" ht="14.25" customHeight="1">
      <c r="B89" s="2" t="s">
        <v>195</v>
      </c>
    </row>
    <row r="90" ht="14.25" customHeight="1"/>
    <row r="91" ht="14.25" customHeight="1">
      <c r="B91" s="2" t="s">
        <v>79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K1"/>
    <mergeCell ref="F71:F72"/>
    <mergeCell ref="F77:F78"/>
    <mergeCell ref="K77:K7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12.29"/>
    <col customWidth="1" min="4" max="4" width="13.29"/>
    <col customWidth="1" min="5" max="5" width="13.0"/>
    <col customWidth="1" min="6" max="6" width="13.57"/>
    <col customWidth="1" min="7" max="7" width="12.57"/>
    <col customWidth="1" min="8" max="8" width="12.43"/>
    <col customWidth="1" min="9" max="9" width="11.71"/>
    <col customWidth="1" min="10" max="10" width="12.0"/>
    <col customWidth="1" min="11" max="11" width="8.71"/>
    <col customWidth="1" min="12" max="12" width="13.86"/>
    <col customWidth="1" min="13" max="14" width="8.71"/>
    <col customWidth="1" min="15" max="15" width="11.71"/>
    <col customWidth="1" min="16" max="16" width="12.43"/>
    <col customWidth="1" min="17" max="17" width="11.71"/>
    <col customWidth="1" min="18" max="18" width="11.86"/>
    <col customWidth="1" min="19" max="26" width="8.71"/>
  </cols>
  <sheetData>
    <row r="1" ht="14.25" customHeight="1">
      <c r="A1" s="1" t="s">
        <v>0</v>
      </c>
    </row>
    <row r="2" ht="14.25" customHeight="1"/>
    <row r="3" ht="14.25" customHeight="1">
      <c r="A3" s="2"/>
    </row>
    <row r="4" ht="14.25" customHeight="1">
      <c r="A4" s="2" t="s">
        <v>1</v>
      </c>
      <c r="B4" s="2" t="s">
        <v>195</v>
      </c>
    </row>
    <row r="5" ht="14.25" customHeight="1">
      <c r="A5" s="2" t="s">
        <v>3</v>
      </c>
      <c r="B5" s="2" t="s">
        <v>4</v>
      </c>
    </row>
    <row r="6" ht="14.25" customHeight="1">
      <c r="A6" s="2" t="s">
        <v>5</v>
      </c>
      <c r="B6" s="2" t="s">
        <v>6</v>
      </c>
      <c r="P6" s="2"/>
    </row>
    <row r="7" ht="14.25" customHeight="1">
      <c r="B7" s="3"/>
      <c r="C7" s="3"/>
      <c r="D7" s="3"/>
      <c r="E7" s="3"/>
      <c r="G7" s="3"/>
      <c r="H7" s="3"/>
      <c r="I7" s="3"/>
      <c r="J7" s="3"/>
      <c r="P7" s="2"/>
      <c r="Q7" s="2"/>
    </row>
    <row r="8" ht="14.25" customHeight="1">
      <c r="B8" s="4" t="s">
        <v>196</v>
      </c>
      <c r="C8" s="4" t="s">
        <v>196</v>
      </c>
      <c r="D8" s="4" t="s">
        <v>197</v>
      </c>
      <c r="E8" s="4">
        <v>43.0</v>
      </c>
      <c r="G8" s="4" t="s">
        <v>7</v>
      </c>
      <c r="H8" s="4" t="s">
        <v>11</v>
      </c>
      <c r="I8" s="4" t="s">
        <v>10</v>
      </c>
      <c r="J8" s="4" t="s">
        <v>12</v>
      </c>
      <c r="P8" s="2"/>
      <c r="Q8" s="2"/>
    </row>
    <row r="9" ht="14.25" customHeight="1">
      <c r="B9" s="4" t="s">
        <v>161</v>
      </c>
      <c r="C9" s="4" t="s">
        <v>126</v>
      </c>
      <c r="D9" s="4">
        <v>32.0</v>
      </c>
      <c r="E9" s="4" t="s">
        <v>198</v>
      </c>
      <c r="G9" s="4" t="s">
        <v>16</v>
      </c>
      <c r="H9" s="4" t="s">
        <v>17</v>
      </c>
      <c r="I9" s="4" t="s">
        <v>18</v>
      </c>
      <c r="J9" s="4" t="s">
        <v>12</v>
      </c>
    </row>
    <row r="10" ht="14.25" customHeight="1">
      <c r="B10" s="4" t="s">
        <v>199</v>
      </c>
      <c r="C10" s="4" t="s">
        <v>200</v>
      </c>
      <c r="D10" s="4">
        <v>82.0</v>
      </c>
      <c r="E10" s="4" t="s">
        <v>171</v>
      </c>
      <c r="G10" s="4" t="s">
        <v>20</v>
      </c>
      <c r="H10" s="4" t="s">
        <v>21</v>
      </c>
      <c r="I10" s="4" t="s">
        <v>20</v>
      </c>
      <c r="J10" s="4" t="s">
        <v>12</v>
      </c>
    </row>
    <row r="11" ht="14.25" customHeight="1">
      <c r="B11" s="4" t="s">
        <v>201</v>
      </c>
      <c r="C11" s="4" t="s">
        <v>202</v>
      </c>
      <c r="D11" s="4" t="s">
        <v>197</v>
      </c>
      <c r="E11" s="4" t="s">
        <v>203</v>
      </c>
      <c r="G11" s="4" t="s">
        <v>14</v>
      </c>
      <c r="H11" s="4" t="s">
        <v>16</v>
      </c>
      <c r="I11" s="4" t="s">
        <v>12</v>
      </c>
      <c r="J11" s="4" t="s">
        <v>12</v>
      </c>
      <c r="P11" s="3"/>
      <c r="Q11" s="3"/>
      <c r="R11" s="3"/>
      <c r="S11" s="3"/>
      <c r="T11" s="2"/>
      <c r="U11" s="3"/>
      <c r="V11" s="3"/>
      <c r="W11" s="3"/>
      <c r="X11" s="3"/>
      <c r="Y11" s="2"/>
    </row>
    <row r="12" ht="14.25" customHeight="1">
      <c r="B12" s="2"/>
      <c r="C12" s="3"/>
      <c r="D12" s="2"/>
      <c r="E12" s="2"/>
      <c r="P12" s="3"/>
      <c r="Q12" s="3"/>
      <c r="R12" s="3"/>
      <c r="S12" s="3"/>
      <c r="T12" s="2"/>
      <c r="U12" s="3"/>
      <c r="V12" s="3"/>
      <c r="W12" s="3"/>
      <c r="X12" s="3"/>
      <c r="Y12" s="2"/>
    </row>
    <row r="13" ht="14.25" customHeight="1">
      <c r="C13" s="3" t="s">
        <v>23</v>
      </c>
      <c r="E13" s="3"/>
      <c r="G13" s="3"/>
      <c r="H13" s="3"/>
      <c r="I13" s="3"/>
      <c r="J13" s="3"/>
      <c r="P13" s="3"/>
      <c r="Q13" s="3"/>
      <c r="R13" s="3"/>
      <c r="S13" s="3"/>
      <c r="T13" s="2"/>
      <c r="U13" s="3"/>
      <c r="V13" s="3"/>
      <c r="W13" s="3"/>
      <c r="X13" s="3"/>
      <c r="Y13" s="2"/>
    </row>
    <row r="14" ht="14.25" customHeight="1">
      <c r="B14" s="3"/>
      <c r="C14" s="3"/>
      <c r="D14" s="3"/>
      <c r="E14" s="3"/>
      <c r="G14" s="3"/>
      <c r="H14" s="3"/>
      <c r="I14" s="3"/>
      <c r="J14" s="3"/>
      <c r="P14" s="3"/>
      <c r="Q14" s="3"/>
      <c r="R14" s="3"/>
      <c r="S14" s="3"/>
      <c r="T14" s="2"/>
      <c r="U14" s="3"/>
      <c r="V14" s="3"/>
      <c r="W14" s="3"/>
      <c r="X14" s="3"/>
      <c r="Y14" s="2"/>
    </row>
    <row r="15" ht="14.25" customHeight="1">
      <c r="B15" s="4" t="s">
        <v>196</v>
      </c>
      <c r="C15" s="4" t="s">
        <v>196</v>
      </c>
      <c r="D15" s="4" t="s">
        <v>197</v>
      </c>
      <c r="E15" s="4">
        <v>43.0</v>
      </c>
      <c r="G15" s="4" t="s">
        <v>24</v>
      </c>
      <c r="H15" s="4">
        <v>74.0</v>
      </c>
      <c r="I15" s="4">
        <v>61.0</v>
      </c>
      <c r="J15" s="5" t="s">
        <v>26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4.25" customHeight="1">
      <c r="B16" s="4" t="s">
        <v>161</v>
      </c>
      <c r="C16" s="4" t="s">
        <v>126</v>
      </c>
      <c r="D16" s="4">
        <v>32.0</v>
      </c>
      <c r="E16" s="4" t="s">
        <v>198</v>
      </c>
      <c r="G16" s="4">
        <v>72.0</v>
      </c>
      <c r="H16" s="4" t="s">
        <v>28</v>
      </c>
      <c r="I16" s="4">
        <v>66.0</v>
      </c>
      <c r="J16" s="5" t="s">
        <v>26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4.25" customHeight="1">
      <c r="B17" s="4" t="s">
        <v>199</v>
      </c>
      <c r="C17" s="4" t="s">
        <v>200</v>
      </c>
      <c r="D17" s="4">
        <v>82.0</v>
      </c>
      <c r="E17" s="4" t="s">
        <v>171</v>
      </c>
      <c r="G17" s="4">
        <v>69.0</v>
      </c>
      <c r="H17" s="4">
        <v>67.0</v>
      </c>
      <c r="I17" s="4">
        <v>69.0</v>
      </c>
      <c r="J17" s="5" t="s">
        <v>26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4.25" customHeight="1">
      <c r="B18" s="4" t="s">
        <v>201</v>
      </c>
      <c r="C18" s="4" t="s">
        <v>202</v>
      </c>
      <c r="D18" s="4" t="s">
        <v>197</v>
      </c>
      <c r="E18" s="4" t="s">
        <v>203</v>
      </c>
      <c r="G18" s="4">
        <v>70.0</v>
      </c>
      <c r="H18" s="4">
        <v>72.0</v>
      </c>
      <c r="I18" s="5" t="s">
        <v>26</v>
      </c>
      <c r="J18" s="5" t="s">
        <v>26</v>
      </c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4.25" customHeight="1">
      <c r="B19" s="3"/>
      <c r="G19" s="3"/>
      <c r="H19" s="3"/>
      <c r="I19" s="3"/>
      <c r="J19" s="3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4.25" customHeight="1">
      <c r="G20" s="3"/>
      <c r="H20" s="3"/>
      <c r="I20" s="3"/>
      <c r="J20" s="3"/>
      <c r="P20" s="2"/>
      <c r="Q20" s="3"/>
      <c r="R20" s="2"/>
      <c r="S20" s="2"/>
      <c r="T20" s="2"/>
      <c r="U20" s="2"/>
      <c r="V20" s="2"/>
      <c r="W20" s="2"/>
      <c r="X20" s="2"/>
      <c r="Y20" s="2"/>
    </row>
    <row r="21" ht="14.25" customHeight="1">
      <c r="B21" s="2" t="s">
        <v>31</v>
      </c>
      <c r="G21" s="3"/>
      <c r="H21" s="3"/>
      <c r="I21" s="3"/>
      <c r="J21" s="3"/>
      <c r="P21" s="3"/>
      <c r="Q21" s="3"/>
      <c r="R21" s="3"/>
      <c r="S21" s="3"/>
      <c r="T21" s="2"/>
      <c r="U21" s="3"/>
      <c r="V21" s="3"/>
      <c r="W21" s="3"/>
      <c r="X21" s="3"/>
      <c r="Y21" s="2"/>
    </row>
    <row r="22" ht="14.25" customHeight="1">
      <c r="G22" s="3"/>
      <c r="H22" s="3"/>
      <c r="I22" s="3"/>
      <c r="J22" s="3"/>
      <c r="P22" s="3"/>
      <c r="Q22" s="3"/>
      <c r="R22" s="3"/>
      <c r="S22" s="3"/>
      <c r="T22" s="2"/>
      <c r="U22" s="3"/>
      <c r="V22" s="3"/>
      <c r="W22" s="3"/>
      <c r="X22" s="3"/>
      <c r="Y22" s="2"/>
    </row>
    <row r="23" ht="14.25" customHeight="1">
      <c r="B23" s="23" t="str">
        <f t="shared" ref="B23:D23" si="1">HEX2BIN(B15)</f>
        <v>11011100</v>
      </c>
      <c r="C23" s="23" t="str">
        <f t="shared" si="1"/>
        <v>11011100</v>
      </c>
      <c r="D23" s="23" t="str">
        <f t="shared" si="1"/>
        <v>10110111</v>
      </c>
      <c r="E23" s="22" t="s">
        <v>190</v>
      </c>
      <c r="G23" s="4" t="str">
        <f t="shared" ref="G23:J23" si="2">HEX2BIN(G15,8)</f>
        <v>01001011</v>
      </c>
      <c r="H23" s="4" t="str">
        <f t="shared" si="2"/>
        <v>01110100</v>
      </c>
      <c r="I23" s="4" t="str">
        <f t="shared" si="2"/>
        <v>01100001</v>
      </c>
      <c r="J23" s="4" t="str">
        <f t="shared" si="2"/>
        <v>00000000</v>
      </c>
      <c r="P23" s="3"/>
      <c r="Q23" s="3"/>
      <c r="R23" s="3"/>
      <c r="S23" s="3"/>
      <c r="T23" s="2"/>
      <c r="U23" s="3"/>
      <c r="V23" s="3"/>
      <c r="W23" s="3"/>
      <c r="X23" s="3"/>
      <c r="Y23" s="2"/>
    </row>
    <row r="24" ht="14.25" customHeight="1">
      <c r="B24" s="23" t="str">
        <f t="shared" ref="B24:C24" si="3">HEX2BIN(B16)</f>
        <v>11001000</v>
      </c>
      <c r="C24" s="23" t="str">
        <f t="shared" si="3"/>
        <v>10100100</v>
      </c>
      <c r="D24" s="22" t="s">
        <v>204</v>
      </c>
      <c r="E24" s="22" t="s">
        <v>192</v>
      </c>
      <c r="G24" s="4" t="str">
        <f t="shared" ref="G24:J24" si="4">HEX2BIN(G16,8)</f>
        <v>01110010</v>
      </c>
      <c r="H24" s="4" t="str">
        <f t="shared" si="4"/>
        <v>01101111</v>
      </c>
      <c r="I24" s="4" t="str">
        <f t="shared" si="4"/>
        <v>01100110</v>
      </c>
      <c r="J24" s="4" t="str">
        <f t="shared" si="4"/>
        <v>00000000</v>
      </c>
      <c r="P24" s="3"/>
      <c r="Q24" s="3"/>
      <c r="R24" s="3"/>
      <c r="S24" s="3"/>
      <c r="T24" s="2"/>
      <c r="U24" s="3"/>
      <c r="V24" s="3"/>
      <c r="W24" s="3"/>
      <c r="X24" s="3"/>
      <c r="Y24" s="2"/>
    </row>
    <row r="25" ht="14.25" customHeight="1">
      <c r="B25" s="22" t="s">
        <v>193</v>
      </c>
      <c r="C25" s="23" t="str">
        <f t="shared" ref="C25:E25" si="5">HEX2BIN(C17)</f>
        <v>10110000</v>
      </c>
      <c r="D25" s="23" t="str">
        <f t="shared" si="5"/>
        <v>10000010</v>
      </c>
      <c r="E25" s="23" t="str">
        <f t="shared" si="5"/>
        <v>10011110</v>
      </c>
      <c r="G25" s="4" t="str">
        <f t="shared" ref="G25:J25" si="6">HEX2BIN(G17,8)</f>
        <v>01101001</v>
      </c>
      <c r="H25" s="4" t="str">
        <f t="shared" si="6"/>
        <v>01100111</v>
      </c>
      <c r="I25" s="4" t="str">
        <f t="shared" si="6"/>
        <v>01101001</v>
      </c>
      <c r="J25" s="4" t="str">
        <f t="shared" si="6"/>
        <v>00000000</v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4.25" customHeight="1">
      <c r="B26" s="22" t="s">
        <v>194</v>
      </c>
      <c r="C26" s="23" t="str">
        <f t="shared" ref="C26:E26" si="7">HEX2BIN(C18)</f>
        <v>11000011</v>
      </c>
      <c r="D26" s="23" t="str">
        <f t="shared" si="7"/>
        <v>10110111</v>
      </c>
      <c r="E26" s="23" t="str">
        <f t="shared" si="7"/>
        <v>11000110</v>
      </c>
      <c r="G26" s="4" t="str">
        <f t="shared" ref="G26:J26" si="8">HEX2BIN(G18,8)</f>
        <v>01110000</v>
      </c>
      <c r="H26" s="4" t="str">
        <f t="shared" si="8"/>
        <v>01110010</v>
      </c>
      <c r="I26" s="4" t="str">
        <f t="shared" si="8"/>
        <v>00000000</v>
      </c>
      <c r="J26" s="4" t="str">
        <f t="shared" si="8"/>
        <v>00000000</v>
      </c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4.25" customHeight="1"/>
    <row r="28" ht="14.25" customHeight="1">
      <c r="B28" s="2" t="s">
        <v>32</v>
      </c>
    </row>
    <row r="29" ht="14.25" customHeight="1"/>
    <row r="30" ht="14.25" customHeight="1">
      <c r="B30" s="72">
        <v>1.10111E7</v>
      </c>
      <c r="C30" s="59" t="s">
        <v>33</v>
      </c>
      <c r="D30" s="59" t="str">
        <f t="shared" ref="D30:D33" si="9">HEX2BIN(G15,8)</f>
        <v>01001011</v>
      </c>
      <c r="E30" s="59"/>
      <c r="F30" s="64">
        <v>1.0010111E7</v>
      </c>
      <c r="H30" s="73">
        <v>1.10111E7</v>
      </c>
      <c r="I30" s="61" t="s">
        <v>33</v>
      </c>
      <c r="J30" s="61" t="str">
        <f t="shared" ref="J30:J33" si="10">HEX2BIN(H15,8)</f>
        <v>01110100</v>
      </c>
      <c r="K30" s="61"/>
      <c r="L30" s="60">
        <v>1.0101E7</v>
      </c>
      <c r="N30" s="2" t="s">
        <v>38</v>
      </c>
      <c r="O30" s="64">
        <v>1.0010111E7</v>
      </c>
      <c r="P30" s="60">
        <v>1.0101E7</v>
      </c>
      <c r="Q30" s="62">
        <v>1.101011E7</v>
      </c>
      <c r="R30" s="67">
        <v>1000011.0</v>
      </c>
    </row>
    <row r="31" ht="14.25" customHeight="1">
      <c r="B31" s="72">
        <v>1.1001E7</v>
      </c>
      <c r="C31" s="59" t="s">
        <v>33</v>
      </c>
      <c r="D31" s="59" t="str">
        <f t="shared" si="9"/>
        <v>01110010</v>
      </c>
      <c r="E31" s="59"/>
      <c r="F31" s="64">
        <v>1.010101E7</v>
      </c>
      <c r="H31" s="73">
        <v>1.01001E7</v>
      </c>
      <c r="I31" s="61" t="s">
        <v>33</v>
      </c>
      <c r="J31" s="61" t="str">
        <f t="shared" si="10"/>
        <v>01101111</v>
      </c>
      <c r="K31" s="61"/>
      <c r="L31" s="60">
        <v>1.1001011E7</v>
      </c>
      <c r="O31" s="64">
        <v>1.010101E7</v>
      </c>
      <c r="P31" s="60">
        <v>1.1001011E7</v>
      </c>
      <c r="Q31" s="65" t="s">
        <v>205</v>
      </c>
      <c r="R31" s="63" t="s">
        <v>191</v>
      </c>
    </row>
    <row r="32" ht="14.25" customHeight="1">
      <c r="B32" s="74" t="s">
        <v>193</v>
      </c>
      <c r="C32" s="59" t="s">
        <v>33</v>
      </c>
      <c r="D32" s="59" t="str">
        <f t="shared" si="9"/>
        <v>01101001</v>
      </c>
      <c r="E32" s="59"/>
      <c r="F32" s="58" t="s">
        <v>205</v>
      </c>
      <c r="H32" s="73">
        <v>1.011E7</v>
      </c>
      <c r="I32" s="61" t="s">
        <v>33</v>
      </c>
      <c r="J32" s="61" t="str">
        <f t="shared" si="10"/>
        <v>01100111</v>
      </c>
      <c r="K32" s="61"/>
      <c r="L32" s="60">
        <v>1.1010111E7</v>
      </c>
      <c r="O32" s="58" t="s">
        <v>205</v>
      </c>
      <c r="P32" s="60">
        <v>1.1010111E7</v>
      </c>
      <c r="Q32" s="62">
        <v>1.1101011E7</v>
      </c>
      <c r="R32" s="67">
        <v>1.000001E7</v>
      </c>
    </row>
    <row r="33" ht="14.25" customHeight="1">
      <c r="B33" s="74" t="s">
        <v>194</v>
      </c>
      <c r="C33" s="59" t="s">
        <v>33</v>
      </c>
      <c r="D33" s="59" t="str">
        <f t="shared" si="9"/>
        <v>01110000</v>
      </c>
      <c r="E33" s="59"/>
      <c r="F33" s="58" t="s">
        <v>206</v>
      </c>
      <c r="H33" s="73">
        <v>1.1000011E7</v>
      </c>
      <c r="I33" s="61" t="s">
        <v>33</v>
      </c>
      <c r="J33" s="61" t="str">
        <f t="shared" si="10"/>
        <v>01110010</v>
      </c>
      <c r="K33" s="61"/>
      <c r="L33" s="60">
        <v>1.0110001E7</v>
      </c>
      <c r="O33" s="58" t="s">
        <v>206</v>
      </c>
      <c r="P33" s="60">
        <v>1.0110001E7</v>
      </c>
      <c r="Q33" s="62">
        <v>1.0110111E7</v>
      </c>
      <c r="R33" s="75">
        <v>1.100011E7</v>
      </c>
    </row>
    <row r="34" ht="14.25" customHeight="1">
      <c r="F34" s="23"/>
      <c r="L34" s="23"/>
    </row>
    <row r="35" ht="14.25" customHeight="1">
      <c r="B35" s="62">
        <v>1.0110111E7</v>
      </c>
      <c r="C35" s="69" t="s">
        <v>33</v>
      </c>
      <c r="D35" s="69" t="str">
        <f t="shared" ref="D35:D38" si="12">HEX2BIN(I15,8)</f>
        <v>01100001</v>
      </c>
      <c r="E35" s="69"/>
      <c r="F35" s="62">
        <v>1.101011E7</v>
      </c>
      <c r="H35" s="67">
        <v>1000011.0</v>
      </c>
      <c r="I35" s="70" t="s">
        <v>33</v>
      </c>
      <c r="J35" s="70" t="str">
        <f t="shared" ref="J35:J38" si="13">HEX2BIN(J15,8)</f>
        <v>00000000</v>
      </c>
      <c r="K35" s="70"/>
      <c r="L35" s="67">
        <v>1000011.0</v>
      </c>
      <c r="N35" s="2" t="s">
        <v>47</v>
      </c>
      <c r="O35" s="23" t="str">
        <f t="shared" ref="O35:R35" si="11">BIN2HEX(O30)</f>
        <v>97</v>
      </c>
      <c r="P35" s="23" t="str">
        <f t="shared" si="11"/>
        <v>A8</v>
      </c>
      <c r="Q35" s="23" t="str">
        <f t="shared" si="11"/>
        <v>D6</v>
      </c>
      <c r="R35" s="23" t="str">
        <f t="shared" si="11"/>
        <v>43</v>
      </c>
    </row>
    <row r="36" ht="14.25" customHeight="1">
      <c r="B36" s="65" t="s">
        <v>204</v>
      </c>
      <c r="C36" s="69" t="s">
        <v>33</v>
      </c>
      <c r="D36" s="69" t="str">
        <f t="shared" si="12"/>
        <v>01100110</v>
      </c>
      <c r="E36" s="69"/>
      <c r="F36" s="65" t="s">
        <v>205</v>
      </c>
      <c r="H36" s="63" t="s">
        <v>191</v>
      </c>
      <c r="I36" s="70" t="s">
        <v>33</v>
      </c>
      <c r="J36" s="70" t="str">
        <f t="shared" si="13"/>
        <v>00000000</v>
      </c>
      <c r="K36" s="70"/>
      <c r="L36" s="63" t="s">
        <v>191</v>
      </c>
      <c r="O36" s="23" t="str">
        <f t="shared" ref="O36:R36" si="14">BIN2HEX(O31)</f>
        <v>AA</v>
      </c>
      <c r="P36" s="23" t="str">
        <f t="shared" si="14"/>
        <v>CB</v>
      </c>
      <c r="Q36" s="23" t="str">
        <f t="shared" si="14"/>
        <v>54</v>
      </c>
      <c r="R36" s="23" t="str">
        <f t="shared" si="14"/>
        <v>D</v>
      </c>
    </row>
    <row r="37" ht="14.25" customHeight="1">
      <c r="B37" s="62">
        <v>1.000001E7</v>
      </c>
      <c r="C37" s="69" t="s">
        <v>33</v>
      </c>
      <c r="D37" s="69" t="str">
        <f t="shared" si="12"/>
        <v>01101001</v>
      </c>
      <c r="E37" s="69"/>
      <c r="F37" s="62">
        <v>1.1101011E7</v>
      </c>
      <c r="H37" s="67">
        <v>1.000001E7</v>
      </c>
      <c r="I37" s="70" t="s">
        <v>33</v>
      </c>
      <c r="J37" s="70" t="str">
        <f t="shared" si="13"/>
        <v>00000000</v>
      </c>
      <c r="K37" s="70"/>
      <c r="L37" s="67">
        <v>1.000001E7</v>
      </c>
      <c r="O37" s="23" t="str">
        <f t="shared" ref="O37:R37" si="15">BIN2HEX(O32)</f>
        <v>54</v>
      </c>
      <c r="P37" s="23" t="str">
        <f t="shared" si="15"/>
        <v>D7</v>
      </c>
      <c r="Q37" s="23" t="str">
        <f t="shared" si="15"/>
        <v>EB</v>
      </c>
      <c r="R37" s="23" t="str">
        <f t="shared" si="15"/>
        <v>82</v>
      </c>
    </row>
    <row r="38" ht="14.25" customHeight="1">
      <c r="B38" s="62">
        <v>1.0110111E7</v>
      </c>
      <c r="C38" s="69" t="s">
        <v>33</v>
      </c>
      <c r="D38" s="69" t="str">
        <f t="shared" si="12"/>
        <v>00000000</v>
      </c>
      <c r="E38" s="69"/>
      <c r="F38" s="62">
        <v>1.0110111E7</v>
      </c>
      <c r="H38" s="75">
        <v>1.100011E7</v>
      </c>
      <c r="I38" s="70" t="s">
        <v>33</v>
      </c>
      <c r="J38" s="70" t="str">
        <f t="shared" si="13"/>
        <v>00000000</v>
      </c>
      <c r="K38" s="70"/>
      <c r="L38" s="75">
        <v>1.100011E7</v>
      </c>
      <c r="O38" s="23" t="str">
        <f t="shared" ref="O38:R38" si="16">BIN2HEX(O33)</f>
        <v>5F</v>
      </c>
      <c r="P38" s="23" t="str">
        <f t="shared" si="16"/>
        <v>B1</v>
      </c>
      <c r="Q38" s="23" t="str">
        <f t="shared" si="16"/>
        <v>B7</v>
      </c>
      <c r="R38" s="23" t="str">
        <f t="shared" si="16"/>
        <v>C6</v>
      </c>
    </row>
    <row r="39" ht="14.25" customHeight="1"/>
    <row r="40" ht="14.25" customHeight="1">
      <c r="B40" s="2" t="s">
        <v>52</v>
      </c>
    </row>
    <row r="41" ht="14.25" customHeight="1">
      <c r="B41" s="23">
        <v>97.0</v>
      </c>
      <c r="C41" s="23" t="s">
        <v>207</v>
      </c>
      <c r="D41" s="23" t="s">
        <v>208</v>
      </c>
      <c r="E41" s="23">
        <v>43.0</v>
      </c>
      <c r="I41" s="2"/>
      <c r="K41" s="2" t="s">
        <v>53</v>
      </c>
    </row>
    <row r="42" ht="14.25" customHeight="1">
      <c r="B42" s="23" t="s">
        <v>209</v>
      </c>
      <c r="C42" s="23" t="s">
        <v>57</v>
      </c>
      <c r="D42" s="23">
        <v>54.0</v>
      </c>
      <c r="E42" s="23">
        <v>44.0</v>
      </c>
    </row>
    <row r="43" ht="14.25" customHeight="1">
      <c r="B43" s="23">
        <v>54.0</v>
      </c>
      <c r="C43" s="23" t="s">
        <v>158</v>
      </c>
      <c r="D43" s="23" t="s">
        <v>175</v>
      </c>
      <c r="E43" s="23">
        <v>82.0</v>
      </c>
    </row>
    <row r="44" ht="14.25" customHeight="1">
      <c r="B44" s="23" t="s">
        <v>210</v>
      </c>
      <c r="C44" s="23" t="s">
        <v>91</v>
      </c>
      <c r="D44" s="23" t="s">
        <v>197</v>
      </c>
      <c r="E44" s="23" t="s">
        <v>203</v>
      </c>
    </row>
    <row r="45" ht="14.25" customHeight="1"/>
    <row r="46" ht="14.25" customHeight="1">
      <c r="B46" s="2" t="s">
        <v>54</v>
      </c>
    </row>
    <row r="47" ht="14.25" customHeight="1"/>
    <row r="48" ht="14.25" customHeight="1">
      <c r="B48" s="23">
        <v>85.0</v>
      </c>
      <c r="C48" s="23" t="s">
        <v>211</v>
      </c>
      <c r="D48" s="23">
        <v>79.0</v>
      </c>
      <c r="E48" s="23">
        <v>64.0</v>
      </c>
    </row>
    <row r="49" ht="14.25" customHeight="1">
      <c r="B49" s="23">
        <v>62.0</v>
      </c>
      <c r="C49" s="23">
        <v>59.0</v>
      </c>
      <c r="D49" s="23" t="s">
        <v>212</v>
      </c>
      <c r="E49" s="23">
        <v>86.0</v>
      </c>
    </row>
    <row r="50" ht="14.25" customHeight="1">
      <c r="B50" s="23" t="s">
        <v>213</v>
      </c>
      <c r="C50" s="23" t="s">
        <v>179</v>
      </c>
      <c r="D50" s="23" t="s">
        <v>184</v>
      </c>
      <c r="E50" s="23">
        <v>11.0</v>
      </c>
    </row>
    <row r="51" ht="14.25" customHeight="1">
      <c r="B51" s="23">
        <v>84.0</v>
      </c>
      <c r="C51" s="23">
        <v>56.0</v>
      </c>
      <c r="D51" s="23">
        <v>20.0</v>
      </c>
      <c r="E51" s="23" t="s">
        <v>214</v>
      </c>
    </row>
    <row r="52" ht="14.25" customHeight="1"/>
    <row r="53" ht="14.25" customHeight="1">
      <c r="C53" s="3" t="s">
        <v>60</v>
      </c>
    </row>
    <row r="54" ht="14.25" customHeight="1"/>
    <row r="55" ht="14.25" customHeight="1">
      <c r="B55" s="23">
        <v>85.0</v>
      </c>
      <c r="C55" s="23" t="s">
        <v>211</v>
      </c>
      <c r="D55" s="23">
        <v>79.0</v>
      </c>
      <c r="E55" s="23">
        <v>64.0</v>
      </c>
      <c r="F55" s="2" t="s">
        <v>61</v>
      </c>
    </row>
    <row r="56" ht="14.25" customHeight="1">
      <c r="B56" s="23">
        <v>62.0</v>
      </c>
      <c r="C56" s="23">
        <v>59.0</v>
      </c>
      <c r="D56" s="23" t="s">
        <v>215</v>
      </c>
      <c r="E56" s="23">
        <v>86.0</v>
      </c>
      <c r="F56" s="2" t="s">
        <v>62</v>
      </c>
    </row>
    <row r="57" ht="14.25" customHeight="1">
      <c r="B57" s="23" t="s">
        <v>213</v>
      </c>
      <c r="C57" s="23" t="s">
        <v>179</v>
      </c>
      <c r="D57" s="23" t="s">
        <v>184</v>
      </c>
      <c r="E57" s="23">
        <v>11.0</v>
      </c>
      <c r="F57" s="2" t="s">
        <v>63</v>
      </c>
    </row>
    <row r="58" ht="14.25" customHeight="1">
      <c r="B58" s="23">
        <v>84.0</v>
      </c>
      <c r="C58" s="23">
        <v>56.0</v>
      </c>
      <c r="D58" s="23">
        <v>20.0</v>
      </c>
      <c r="E58" s="23" t="s">
        <v>214</v>
      </c>
      <c r="F58" s="2" t="s">
        <v>64</v>
      </c>
    </row>
    <row r="59" ht="14.25" customHeight="1"/>
    <row r="60" ht="14.25" customHeight="1"/>
    <row r="61" ht="14.25" customHeight="1">
      <c r="C61" s="3" t="s">
        <v>65</v>
      </c>
    </row>
    <row r="62" ht="14.25" customHeight="1">
      <c r="B62" s="23">
        <v>85.0</v>
      </c>
      <c r="C62" s="23" t="s">
        <v>211</v>
      </c>
      <c r="D62" s="23">
        <v>79.0</v>
      </c>
      <c r="E62" s="23">
        <v>64.0</v>
      </c>
    </row>
    <row r="63" ht="14.25" customHeight="1">
      <c r="B63" s="23">
        <v>59.0</v>
      </c>
      <c r="C63" s="23" t="s">
        <v>213</v>
      </c>
      <c r="D63" s="23">
        <v>86.0</v>
      </c>
      <c r="E63" s="23">
        <v>62.0</v>
      </c>
    </row>
    <row r="64" ht="14.25" customHeight="1">
      <c r="B64" s="23" t="s">
        <v>184</v>
      </c>
      <c r="C64" s="23">
        <v>11.0</v>
      </c>
      <c r="D64" s="23" t="s">
        <v>213</v>
      </c>
      <c r="E64" s="23" t="s">
        <v>179</v>
      </c>
    </row>
    <row r="65" ht="14.25" customHeight="1">
      <c r="B65" s="23" t="s">
        <v>214</v>
      </c>
      <c r="C65" s="23">
        <v>84.0</v>
      </c>
      <c r="D65" s="23">
        <v>56.0</v>
      </c>
      <c r="E65" s="23">
        <v>29.0</v>
      </c>
    </row>
    <row r="66" ht="14.25" customHeight="1"/>
    <row r="67" ht="14.25" customHeight="1"/>
    <row r="68" ht="14.25" customHeight="1">
      <c r="C68" s="2" t="s">
        <v>67</v>
      </c>
    </row>
    <row r="69" ht="14.25" customHeight="1"/>
    <row r="70" ht="14.2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23">
        <v>85.0</v>
      </c>
      <c r="H70" s="23" t="s">
        <v>211</v>
      </c>
      <c r="I70" s="23">
        <v>79.0</v>
      </c>
      <c r="J70" s="23">
        <v>64.0</v>
      </c>
    </row>
    <row r="71" ht="14.2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23">
        <v>59.0</v>
      </c>
      <c r="H71" s="23" t="s">
        <v>213</v>
      </c>
      <c r="I71" s="23">
        <v>86.0</v>
      </c>
      <c r="J71" s="23">
        <v>62.0</v>
      </c>
    </row>
    <row r="72" ht="14.2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23" t="s">
        <v>184</v>
      </c>
      <c r="H72" s="23">
        <v>11.0</v>
      </c>
      <c r="I72" s="23" t="s">
        <v>213</v>
      </c>
      <c r="J72" s="23" t="s">
        <v>179</v>
      </c>
    </row>
    <row r="73" ht="14.2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23" t="s">
        <v>214</v>
      </c>
      <c r="H73" s="23">
        <v>84.0</v>
      </c>
      <c r="I73" s="23">
        <v>56.0</v>
      </c>
      <c r="J73" s="23">
        <v>29.0</v>
      </c>
    </row>
    <row r="74" ht="14.25" customHeight="1"/>
    <row r="75" ht="14.25" customHeight="1"/>
    <row r="76" ht="14.25" customHeight="1">
      <c r="B76" s="40" t="str">
        <f t="shared" ref="B76:E76" si="17">HEX2BIN(B70,8)</f>
        <v>00000010</v>
      </c>
      <c r="C76" s="41" t="str">
        <f t="shared" si="17"/>
        <v>00000011</v>
      </c>
      <c r="D76" s="42" t="str">
        <f t="shared" si="17"/>
        <v>00000001</v>
      </c>
      <c r="E76" s="43" t="str">
        <f t="shared" si="17"/>
        <v>00000001</v>
      </c>
      <c r="G76" s="23" t="str">
        <f>HEX2BIN(G70)</f>
        <v>10000101</v>
      </c>
      <c r="H76" s="22" t="s">
        <v>216</v>
      </c>
      <c r="I76" s="22" t="s">
        <v>119</v>
      </c>
      <c r="J76" s="22" t="s">
        <v>204</v>
      </c>
    </row>
    <row r="77" ht="14.25" customHeight="1">
      <c r="B77" s="40" t="str">
        <f t="shared" ref="B77:E77" si="18">HEX2BIN(B71,8)</f>
        <v>00000001</v>
      </c>
      <c r="C77" s="41" t="str">
        <f t="shared" si="18"/>
        <v>00000010</v>
      </c>
      <c r="D77" s="42" t="str">
        <f t="shared" si="18"/>
        <v>00000011</v>
      </c>
      <c r="E77" s="43" t="str">
        <f t="shared" si="18"/>
        <v>00000001</v>
      </c>
      <c r="F77" s="3" t="s">
        <v>71</v>
      </c>
      <c r="G77" s="22" t="s">
        <v>217</v>
      </c>
      <c r="H77" s="23" t="str">
        <f t="shared" ref="H77:I77" si="19">HEX2BIN(H71)</f>
        <v>11111101</v>
      </c>
      <c r="I77" s="23" t="str">
        <f t="shared" si="19"/>
        <v>10000110</v>
      </c>
      <c r="J77" s="22" t="s">
        <v>218</v>
      </c>
    </row>
    <row r="78" ht="14.25" customHeight="1">
      <c r="B78" s="40" t="str">
        <f t="shared" ref="B78:E78" si="20">HEX2BIN(B72,8)</f>
        <v>00000001</v>
      </c>
      <c r="C78" s="41" t="str">
        <f t="shared" si="20"/>
        <v>00000001</v>
      </c>
      <c r="D78" s="42" t="str">
        <f t="shared" si="20"/>
        <v>00000010</v>
      </c>
      <c r="E78" s="43" t="str">
        <f t="shared" si="20"/>
        <v>00000011</v>
      </c>
      <c r="G78" s="23">
        <v>111100.0</v>
      </c>
      <c r="H78" s="22" t="s">
        <v>219</v>
      </c>
      <c r="I78" s="23" t="str">
        <f>HEX2BIN(I72)</f>
        <v>11111101</v>
      </c>
      <c r="J78" s="22" t="s">
        <v>191</v>
      </c>
    </row>
    <row r="79" ht="14.25" customHeight="1">
      <c r="B79" s="40" t="str">
        <f t="shared" ref="B79:E79" si="21">HEX2BIN(B73,8)</f>
        <v>00000011</v>
      </c>
      <c r="C79" s="41" t="str">
        <f t="shared" si="21"/>
        <v>00000001</v>
      </c>
      <c r="D79" s="42" t="str">
        <f t="shared" si="21"/>
        <v>00000001</v>
      </c>
      <c r="E79" s="43" t="str">
        <f t="shared" si="21"/>
        <v>00000010</v>
      </c>
      <c r="G79" s="23" t="str">
        <f t="shared" ref="G79:H79" si="22">HEX2BIN(G73)</f>
        <v>11000111</v>
      </c>
      <c r="H79" s="23" t="str">
        <f t="shared" si="22"/>
        <v>10000100</v>
      </c>
      <c r="I79" s="22" t="s">
        <v>220</v>
      </c>
      <c r="J79" s="22" t="s">
        <v>221</v>
      </c>
    </row>
    <row r="80" ht="14.25" customHeight="1"/>
    <row r="81" ht="14.25" customHeight="1"/>
    <row r="82" ht="14.25" customHeight="1">
      <c r="B82" s="2" t="s">
        <v>76</v>
      </c>
    </row>
    <row r="83" ht="14.25" customHeight="1">
      <c r="B83" s="25" t="str">
        <f t="shared" ref="B83:E83" si="23">BIN2HEX(G76)</f>
        <v>85</v>
      </c>
      <c r="C83" s="25" t="str">
        <f t="shared" si="23"/>
        <v>6F</v>
      </c>
      <c r="D83" s="25" t="str">
        <f t="shared" si="23"/>
        <v>79</v>
      </c>
      <c r="E83" s="25" t="str">
        <f t="shared" si="23"/>
        <v>32</v>
      </c>
    </row>
    <row r="84" ht="14.25" customHeight="1">
      <c r="B84" s="25" t="str">
        <f t="shared" ref="B84:E84" si="24">BIN2HEX(G77)</f>
        <v>59</v>
      </c>
      <c r="C84" s="25" t="str">
        <f t="shared" si="24"/>
        <v>FD</v>
      </c>
      <c r="D84" s="25" t="str">
        <f t="shared" si="24"/>
        <v>86</v>
      </c>
      <c r="E84" s="25" t="str">
        <f t="shared" si="24"/>
        <v>62</v>
      </c>
    </row>
    <row r="85" ht="14.25" customHeight="1">
      <c r="B85" s="25" t="str">
        <f t="shared" ref="B85:E85" si="25">BIN2HEX(G78)</f>
        <v>3C</v>
      </c>
      <c r="C85" s="25" t="str">
        <f t="shared" si="25"/>
        <v>11</v>
      </c>
      <c r="D85" s="25" t="str">
        <f t="shared" si="25"/>
        <v>FD</v>
      </c>
      <c r="E85" s="25" t="str">
        <f t="shared" si="25"/>
        <v>D</v>
      </c>
    </row>
    <row r="86" ht="14.25" customHeight="1">
      <c r="B86" s="25" t="str">
        <f t="shared" ref="B86:E86" si="26">BIN2HEX(G79)</f>
        <v>C7</v>
      </c>
      <c r="C86" s="25" t="str">
        <f t="shared" si="26"/>
        <v>84</v>
      </c>
      <c r="D86" s="25" t="str">
        <f t="shared" si="26"/>
        <v>56</v>
      </c>
      <c r="E86" s="25" t="str">
        <f t="shared" si="26"/>
        <v>28</v>
      </c>
    </row>
    <row r="87" ht="14.25" customHeight="1"/>
    <row r="88" ht="14.25" customHeight="1">
      <c r="B88" s="2" t="s">
        <v>77</v>
      </c>
    </row>
    <row r="89" ht="14.25" customHeight="1">
      <c r="B89" s="2" t="s">
        <v>222</v>
      </c>
    </row>
    <row r="90" ht="14.25" customHeight="1"/>
    <row r="91" ht="14.25" customHeight="1">
      <c r="B91" s="2" t="s">
        <v>79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F71:F72"/>
    <mergeCell ref="F77:F7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1.71"/>
    <col customWidth="1" min="4" max="4" width="12.57"/>
    <col customWidth="1" min="5" max="5" width="12.14"/>
    <col customWidth="1" min="6" max="6" width="11.71"/>
    <col customWidth="1" min="7" max="8" width="12.71"/>
    <col customWidth="1" min="9" max="9" width="12.29"/>
    <col customWidth="1" min="10" max="10" width="12.86"/>
    <col customWidth="1" min="11" max="11" width="8.71"/>
    <col customWidth="1" min="12" max="12" width="12.0"/>
    <col customWidth="1" min="13" max="13" width="11.86"/>
    <col customWidth="1" min="14" max="14" width="12.0"/>
    <col customWidth="1" min="15" max="15" width="12.14"/>
    <col customWidth="1" min="16" max="16" width="11.0"/>
    <col customWidth="1" min="17" max="17" width="11.71"/>
    <col customWidth="1" min="18" max="18" width="11.29"/>
    <col customWidth="1" min="19" max="26" width="8.71"/>
  </cols>
  <sheetData>
    <row r="1" ht="14.25" customHeight="1">
      <c r="A1" s="1" t="s">
        <v>0</v>
      </c>
    </row>
    <row r="2" ht="14.25" customHeight="1"/>
    <row r="3" ht="14.25" customHeight="1">
      <c r="A3" s="2"/>
    </row>
    <row r="4" ht="14.25" customHeight="1">
      <c r="A4" s="2" t="s">
        <v>1</v>
      </c>
      <c r="B4" s="2" t="s">
        <v>222</v>
      </c>
    </row>
    <row r="5" ht="14.25" customHeight="1">
      <c r="A5" s="2" t="s">
        <v>3</v>
      </c>
      <c r="B5" s="2" t="s">
        <v>4</v>
      </c>
    </row>
    <row r="6" ht="14.25" customHeight="1">
      <c r="A6" s="2" t="s">
        <v>5</v>
      </c>
      <c r="B6" s="2" t="s">
        <v>6</v>
      </c>
      <c r="P6" s="2"/>
    </row>
    <row r="7" ht="14.25" customHeight="1">
      <c r="B7" s="3"/>
      <c r="C7" s="3"/>
      <c r="D7" s="3"/>
      <c r="E7" s="3"/>
      <c r="G7" s="3"/>
      <c r="H7" s="3"/>
      <c r="I7" s="3"/>
      <c r="J7" s="3"/>
      <c r="P7" s="2"/>
      <c r="Q7" s="2"/>
    </row>
    <row r="8" ht="14.25" customHeight="1">
      <c r="B8" s="4">
        <v>85.0</v>
      </c>
      <c r="C8" s="4" t="s">
        <v>28</v>
      </c>
      <c r="D8" s="4">
        <v>79.0</v>
      </c>
      <c r="E8" s="4">
        <v>32.0</v>
      </c>
      <c r="G8" s="4" t="s">
        <v>7</v>
      </c>
      <c r="H8" s="4" t="s">
        <v>11</v>
      </c>
      <c r="I8" s="4" t="s">
        <v>10</v>
      </c>
      <c r="J8" s="4" t="s">
        <v>12</v>
      </c>
      <c r="P8" s="2"/>
      <c r="Q8" s="2"/>
    </row>
    <row r="9" ht="14.25" customHeight="1">
      <c r="B9" s="4">
        <v>59.0</v>
      </c>
      <c r="C9" s="4" t="s">
        <v>223</v>
      </c>
      <c r="D9" s="4">
        <v>86.0</v>
      </c>
      <c r="E9" s="4">
        <v>62.0</v>
      </c>
      <c r="G9" s="4" t="s">
        <v>16</v>
      </c>
      <c r="H9" s="4" t="s">
        <v>17</v>
      </c>
      <c r="I9" s="4" t="s">
        <v>18</v>
      </c>
      <c r="J9" s="4" t="s">
        <v>12</v>
      </c>
    </row>
    <row r="10" ht="14.25" customHeight="1">
      <c r="B10" s="4" t="s">
        <v>162</v>
      </c>
      <c r="C10" s="4">
        <v>11.0</v>
      </c>
      <c r="D10" s="4" t="s">
        <v>223</v>
      </c>
      <c r="E10" s="4" t="s">
        <v>224</v>
      </c>
      <c r="G10" s="4" t="s">
        <v>20</v>
      </c>
      <c r="H10" s="4" t="s">
        <v>21</v>
      </c>
      <c r="I10" s="4" t="s">
        <v>20</v>
      </c>
      <c r="J10" s="4" t="s">
        <v>12</v>
      </c>
    </row>
    <row r="11" ht="14.25" customHeight="1">
      <c r="B11" s="4" t="s">
        <v>225</v>
      </c>
      <c r="C11" s="4">
        <v>84.0</v>
      </c>
      <c r="D11" s="4">
        <v>56.0</v>
      </c>
      <c r="E11" s="4">
        <v>28.0</v>
      </c>
      <c r="G11" s="4" t="s">
        <v>14</v>
      </c>
      <c r="H11" s="4" t="s">
        <v>16</v>
      </c>
      <c r="I11" s="4" t="s">
        <v>12</v>
      </c>
      <c r="J11" s="4" t="s">
        <v>12</v>
      </c>
      <c r="P11" s="3"/>
      <c r="Q11" s="3"/>
      <c r="R11" s="3"/>
      <c r="S11" s="3"/>
    </row>
    <row r="12" ht="14.25" customHeight="1">
      <c r="B12" s="2"/>
      <c r="C12" s="3"/>
      <c r="D12" s="2"/>
      <c r="E12" s="2"/>
      <c r="P12" s="3"/>
      <c r="Q12" s="3"/>
      <c r="R12" s="3"/>
      <c r="S12" s="3"/>
    </row>
    <row r="13" ht="14.25" customHeight="1">
      <c r="C13" s="3" t="s">
        <v>23</v>
      </c>
      <c r="E13" s="3"/>
      <c r="G13" s="3"/>
      <c r="H13" s="3"/>
      <c r="I13" s="3"/>
      <c r="J13" s="3"/>
      <c r="P13" s="3"/>
      <c r="Q13" s="3"/>
      <c r="R13" s="3"/>
      <c r="S13" s="3"/>
    </row>
    <row r="14" ht="14.25" customHeight="1">
      <c r="B14" s="3"/>
      <c r="C14" s="3"/>
      <c r="D14" s="3"/>
      <c r="E14" s="3"/>
      <c r="G14" s="3"/>
      <c r="H14" s="3"/>
      <c r="I14" s="3"/>
      <c r="J14" s="3"/>
      <c r="P14" s="3"/>
      <c r="Q14" s="3"/>
      <c r="R14" s="3"/>
      <c r="S14" s="3"/>
    </row>
    <row r="15" ht="14.25" customHeight="1">
      <c r="B15" s="4">
        <v>85.0</v>
      </c>
      <c r="C15" s="4" t="s">
        <v>28</v>
      </c>
      <c r="D15" s="4">
        <v>79.0</v>
      </c>
      <c r="E15" s="4">
        <v>32.0</v>
      </c>
      <c r="G15" s="4" t="s">
        <v>24</v>
      </c>
      <c r="H15" s="4">
        <v>74.0</v>
      </c>
      <c r="I15" s="4">
        <v>61.0</v>
      </c>
      <c r="J15" s="5" t="s">
        <v>26</v>
      </c>
      <c r="P15" s="2"/>
      <c r="Q15" s="2"/>
      <c r="R15" s="2"/>
      <c r="S15" s="2"/>
    </row>
    <row r="16" ht="14.25" customHeight="1">
      <c r="B16" s="4">
        <v>59.0</v>
      </c>
      <c r="C16" s="4" t="s">
        <v>223</v>
      </c>
      <c r="D16" s="4">
        <v>86.0</v>
      </c>
      <c r="E16" s="4">
        <v>62.0</v>
      </c>
      <c r="G16" s="4">
        <v>72.0</v>
      </c>
      <c r="H16" s="4" t="s">
        <v>28</v>
      </c>
      <c r="I16" s="4">
        <v>66.0</v>
      </c>
      <c r="J16" s="5" t="s">
        <v>26</v>
      </c>
      <c r="P16" s="2"/>
      <c r="Q16" s="2"/>
      <c r="R16" s="2"/>
      <c r="S16" s="2"/>
    </row>
    <row r="17" ht="14.25" customHeight="1">
      <c r="B17" s="4" t="s">
        <v>162</v>
      </c>
      <c r="C17" s="4">
        <v>11.0</v>
      </c>
      <c r="D17" s="4" t="s">
        <v>223</v>
      </c>
      <c r="E17" s="4" t="s">
        <v>224</v>
      </c>
      <c r="G17" s="4">
        <v>69.0</v>
      </c>
      <c r="H17" s="4">
        <v>67.0</v>
      </c>
      <c r="I17" s="4">
        <v>69.0</v>
      </c>
      <c r="J17" s="5" t="s">
        <v>26</v>
      </c>
      <c r="P17" s="2"/>
      <c r="Q17" s="2"/>
      <c r="R17" s="2"/>
      <c r="S17" s="2"/>
    </row>
    <row r="18" ht="14.25" customHeight="1">
      <c r="B18" s="4" t="s">
        <v>225</v>
      </c>
      <c r="C18" s="4">
        <v>84.0</v>
      </c>
      <c r="D18" s="4">
        <v>56.0</v>
      </c>
      <c r="E18" s="4">
        <v>28.0</v>
      </c>
      <c r="G18" s="4">
        <v>70.0</v>
      </c>
      <c r="H18" s="4">
        <v>72.0</v>
      </c>
      <c r="I18" s="5" t="s">
        <v>26</v>
      </c>
      <c r="J18" s="5" t="s">
        <v>26</v>
      </c>
      <c r="P18" s="2"/>
      <c r="Q18" s="2"/>
      <c r="R18" s="2"/>
      <c r="S18" s="2"/>
    </row>
    <row r="19" ht="14.25" customHeight="1">
      <c r="B19" s="3"/>
      <c r="G19" s="3"/>
      <c r="H19" s="3"/>
      <c r="I19" s="3"/>
      <c r="J19" s="3"/>
      <c r="P19" s="2"/>
      <c r="Q19" s="2"/>
      <c r="R19" s="2"/>
      <c r="S19" s="2"/>
    </row>
    <row r="20" ht="14.25" customHeight="1">
      <c r="G20" s="3"/>
      <c r="H20" s="3"/>
      <c r="I20" s="3"/>
      <c r="J20" s="3"/>
      <c r="P20" s="2"/>
      <c r="Q20" s="3"/>
      <c r="R20" s="2"/>
      <c r="S20" s="2"/>
    </row>
    <row r="21" ht="14.25" customHeight="1">
      <c r="B21" s="2" t="s">
        <v>31</v>
      </c>
      <c r="G21" s="3"/>
      <c r="H21" s="3"/>
      <c r="I21" s="3"/>
      <c r="J21" s="3"/>
      <c r="P21" s="3"/>
      <c r="Q21" s="3"/>
      <c r="R21" s="3"/>
      <c r="S21" s="3"/>
    </row>
    <row r="22" ht="14.25" customHeight="1">
      <c r="G22" s="3"/>
      <c r="H22" s="3"/>
      <c r="I22" s="3"/>
      <c r="J22" s="3"/>
      <c r="P22" s="3"/>
      <c r="Q22" s="3"/>
      <c r="R22" s="3"/>
      <c r="S22" s="3"/>
    </row>
    <row r="23" ht="14.25" customHeight="1">
      <c r="B23" s="23" t="str">
        <f>HEX2BIN(B15)</f>
        <v>10000101</v>
      </c>
      <c r="C23" s="22" t="s">
        <v>216</v>
      </c>
      <c r="D23" s="22" t="s">
        <v>119</v>
      </c>
      <c r="E23" s="22" t="s">
        <v>190</v>
      </c>
      <c r="G23" s="4" t="str">
        <f t="shared" ref="G23:J23" si="1">HEX2BIN(G15,8)</f>
        <v>01001011</v>
      </c>
      <c r="H23" s="4" t="str">
        <f t="shared" si="1"/>
        <v>01110100</v>
      </c>
      <c r="I23" s="4" t="str">
        <f t="shared" si="1"/>
        <v>01100001</v>
      </c>
      <c r="J23" s="4" t="str">
        <f t="shared" si="1"/>
        <v>00000000</v>
      </c>
      <c r="P23" s="3"/>
      <c r="Q23" s="3"/>
      <c r="R23" s="3"/>
      <c r="S23" s="3"/>
    </row>
    <row r="24" ht="14.25" customHeight="1">
      <c r="B24" s="22" t="s">
        <v>217</v>
      </c>
      <c r="C24" s="23" t="str">
        <f>HEX2BIN(C16)</f>
        <v>11111101</v>
      </c>
      <c r="D24" s="22" t="s">
        <v>204</v>
      </c>
      <c r="E24" s="22" t="s">
        <v>192</v>
      </c>
      <c r="G24" s="4" t="str">
        <f t="shared" ref="G24:J24" si="2">HEX2BIN(G16,8)</f>
        <v>01110010</v>
      </c>
      <c r="H24" s="4" t="str">
        <f t="shared" si="2"/>
        <v>01101111</v>
      </c>
      <c r="I24" s="4" t="str">
        <f t="shared" si="2"/>
        <v>01100110</v>
      </c>
      <c r="J24" s="4" t="str">
        <f t="shared" si="2"/>
        <v>00000000</v>
      </c>
      <c r="P24" s="3"/>
      <c r="Q24" s="3"/>
      <c r="R24" s="3"/>
      <c r="S24" s="3"/>
    </row>
    <row r="25" ht="14.25" customHeight="1">
      <c r="B25" s="22" t="s">
        <v>193</v>
      </c>
      <c r="C25" s="22" t="s">
        <v>219</v>
      </c>
      <c r="D25" s="23" t="str">
        <f>HEX2BIN(D17)</f>
        <v>11111101</v>
      </c>
      <c r="E25" s="22" t="s">
        <v>191</v>
      </c>
      <c r="G25" s="4" t="str">
        <f t="shared" ref="G25:J25" si="3">HEX2BIN(G17,8)</f>
        <v>01101001</v>
      </c>
      <c r="H25" s="4" t="str">
        <f t="shared" si="3"/>
        <v>01100111</v>
      </c>
      <c r="I25" s="4" t="str">
        <f t="shared" si="3"/>
        <v>01101001</v>
      </c>
      <c r="J25" s="4" t="str">
        <f t="shared" si="3"/>
        <v>00000000</v>
      </c>
      <c r="P25" s="2"/>
      <c r="Q25" s="2"/>
      <c r="R25" s="2"/>
      <c r="S25" s="2"/>
    </row>
    <row r="26" ht="14.25" customHeight="1">
      <c r="B26" s="22" t="s">
        <v>194</v>
      </c>
      <c r="C26" s="23" t="str">
        <f>HEX2BIN(C18)</f>
        <v>10000100</v>
      </c>
      <c r="D26" s="22" t="s">
        <v>220</v>
      </c>
      <c r="E26" s="22" t="s">
        <v>221</v>
      </c>
      <c r="G26" s="4" t="str">
        <f t="shared" ref="G26:J26" si="4">HEX2BIN(G18,8)</f>
        <v>01110000</v>
      </c>
      <c r="H26" s="4" t="str">
        <f t="shared" si="4"/>
        <v>01110010</v>
      </c>
      <c r="I26" s="4" t="str">
        <f t="shared" si="4"/>
        <v>00000000</v>
      </c>
      <c r="J26" s="4" t="str">
        <f t="shared" si="4"/>
        <v>00000000</v>
      </c>
      <c r="P26" s="2"/>
      <c r="Q26" s="2"/>
      <c r="R26" s="2"/>
      <c r="S26" s="2"/>
    </row>
    <row r="27" ht="14.25" customHeight="1"/>
    <row r="28" ht="14.25" customHeight="1">
      <c r="B28" s="2" t="s">
        <v>32</v>
      </c>
    </row>
    <row r="29" ht="14.25" customHeight="1"/>
    <row r="30" ht="14.25" customHeight="1">
      <c r="B30" s="23">
        <v>1.0000101E7</v>
      </c>
      <c r="C30" s="59" t="s">
        <v>33</v>
      </c>
      <c r="D30" s="59" t="str">
        <f t="shared" ref="D30:D33" si="5">HEX2BIN(G15,8)</f>
        <v>01001011</v>
      </c>
      <c r="E30" s="59"/>
      <c r="F30" s="64">
        <v>1.1001101E7</v>
      </c>
      <c r="H30" s="22" t="s">
        <v>216</v>
      </c>
      <c r="I30" s="61" t="s">
        <v>33</v>
      </c>
      <c r="J30" s="61" t="str">
        <f t="shared" ref="J30:J33" si="6">HEX2BIN(H15,8)</f>
        <v>01110100</v>
      </c>
      <c r="K30" s="61"/>
      <c r="L30" s="66" t="s">
        <v>226</v>
      </c>
      <c r="N30" s="2" t="s">
        <v>38</v>
      </c>
      <c r="O30" s="64">
        <v>1.1001101E7</v>
      </c>
      <c r="P30" s="66" t="s">
        <v>226</v>
      </c>
      <c r="Q30" s="65" t="s">
        <v>227</v>
      </c>
      <c r="R30" s="22" t="s">
        <v>190</v>
      </c>
    </row>
    <row r="31" ht="14.25" customHeight="1">
      <c r="B31" s="22" t="s">
        <v>217</v>
      </c>
      <c r="C31" s="59" t="s">
        <v>33</v>
      </c>
      <c r="D31" s="59" t="str">
        <f t="shared" si="5"/>
        <v>01110010</v>
      </c>
      <c r="E31" s="59"/>
      <c r="F31" s="58" t="s">
        <v>221</v>
      </c>
      <c r="H31" s="23">
        <v>1.1111101E7</v>
      </c>
      <c r="I31" s="61" t="s">
        <v>33</v>
      </c>
      <c r="J31" s="61" t="str">
        <f t="shared" si="6"/>
        <v>01101111</v>
      </c>
      <c r="K31" s="61"/>
      <c r="L31" s="60">
        <v>1.001001E7</v>
      </c>
      <c r="O31" s="58" t="s">
        <v>221</v>
      </c>
      <c r="P31" s="60">
        <v>1.001001E7</v>
      </c>
      <c r="Q31" s="65" t="s">
        <v>205</v>
      </c>
      <c r="R31" s="22" t="s">
        <v>192</v>
      </c>
    </row>
    <row r="32" ht="14.25" customHeight="1">
      <c r="B32" s="22" t="s">
        <v>193</v>
      </c>
      <c r="C32" s="59" t="s">
        <v>33</v>
      </c>
      <c r="D32" s="59" t="str">
        <f t="shared" si="5"/>
        <v>01101001</v>
      </c>
      <c r="E32" s="59"/>
      <c r="F32" s="58" t="s">
        <v>205</v>
      </c>
      <c r="H32" s="22" t="s">
        <v>219</v>
      </c>
      <c r="I32" s="61" t="s">
        <v>33</v>
      </c>
      <c r="J32" s="61" t="str">
        <f t="shared" si="6"/>
        <v>01100111</v>
      </c>
      <c r="K32" s="61"/>
      <c r="L32" s="66" t="s">
        <v>228</v>
      </c>
      <c r="O32" s="58" t="s">
        <v>205</v>
      </c>
      <c r="P32" s="66" t="s">
        <v>228</v>
      </c>
      <c r="Q32" s="62">
        <v>1.0010101E7</v>
      </c>
      <c r="R32" s="22" t="s">
        <v>191</v>
      </c>
    </row>
    <row r="33" ht="14.25" customHeight="1">
      <c r="B33" s="22" t="s">
        <v>194</v>
      </c>
      <c r="C33" s="59" t="s">
        <v>33</v>
      </c>
      <c r="D33" s="59" t="str">
        <f t="shared" si="5"/>
        <v>01110000</v>
      </c>
      <c r="E33" s="59"/>
      <c r="F33" s="58" t="s">
        <v>206</v>
      </c>
      <c r="H33" s="23">
        <v>1.00001E7</v>
      </c>
      <c r="I33" s="61" t="s">
        <v>33</v>
      </c>
      <c r="J33" s="61" t="str">
        <f t="shared" si="6"/>
        <v>01110010</v>
      </c>
      <c r="K33" s="61"/>
      <c r="L33" s="60">
        <v>1.111011E7</v>
      </c>
      <c r="O33" s="58" t="s">
        <v>206</v>
      </c>
      <c r="P33" s="60">
        <v>1.111011E7</v>
      </c>
      <c r="Q33" s="22" t="s">
        <v>220</v>
      </c>
      <c r="R33" s="22" t="s">
        <v>221</v>
      </c>
    </row>
    <row r="34" ht="14.25" customHeight="1">
      <c r="F34" s="23"/>
      <c r="L34" s="23"/>
    </row>
    <row r="35" ht="14.25" customHeight="1">
      <c r="B35" s="22" t="s">
        <v>119</v>
      </c>
      <c r="C35" s="69" t="s">
        <v>33</v>
      </c>
      <c r="D35" s="69" t="str">
        <f t="shared" ref="D35:D38" si="8">HEX2BIN(I15,8)</f>
        <v>01100001</v>
      </c>
      <c r="E35" s="69"/>
      <c r="F35" s="65" t="s">
        <v>227</v>
      </c>
      <c r="H35" s="22" t="s">
        <v>190</v>
      </c>
      <c r="I35" s="70" t="s">
        <v>33</v>
      </c>
      <c r="J35" s="70" t="str">
        <f t="shared" ref="J35:J38" si="9">HEX2BIN(J15,8)</f>
        <v>00000000</v>
      </c>
      <c r="K35" s="70"/>
      <c r="L35" s="76" t="s">
        <v>190</v>
      </c>
      <c r="N35" s="2" t="s">
        <v>47</v>
      </c>
      <c r="O35" s="23" t="str">
        <f t="shared" ref="O35:R35" si="7">BIN2HEX(O30)</f>
        <v>CD</v>
      </c>
      <c r="P35" s="23" t="str">
        <f t="shared" si="7"/>
        <v>1B</v>
      </c>
      <c r="Q35" s="23" t="str">
        <f t="shared" si="7"/>
        <v>18</v>
      </c>
      <c r="R35" s="23" t="str">
        <f t="shared" si="7"/>
        <v>43</v>
      </c>
    </row>
    <row r="36" ht="14.25" customHeight="1">
      <c r="B36" s="22" t="s">
        <v>204</v>
      </c>
      <c r="C36" s="69" t="s">
        <v>33</v>
      </c>
      <c r="D36" s="69" t="str">
        <f t="shared" si="8"/>
        <v>01100110</v>
      </c>
      <c r="E36" s="69"/>
      <c r="F36" s="65" t="s">
        <v>205</v>
      </c>
      <c r="H36" s="22" t="s">
        <v>192</v>
      </c>
      <c r="I36" s="70" t="s">
        <v>33</v>
      </c>
      <c r="J36" s="70" t="str">
        <f t="shared" si="9"/>
        <v>00000000</v>
      </c>
      <c r="K36" s="70"/>
      <c r="L36" s="76" t="s">
        <v>192</v>
      </c>
      <c r="O36" s="23" t="str">
        <f t="shared" ref="O36:R36" si="10">BIN2HEX(O31)</f>
        <v>28</v>
      </c>
      <c r="P36" s="23" t="str">
        <f t="shared" si="10"/>
        <v>92</v>
      </c>
      <c r="Q36" s="23" t="str">
        <f t="shared" si="10"/>
        <v>54</v>
      </c>
      <c r="R36" s="23" t="str">
        <f t="shared" si="10"/>
        <v>C</v>
      </c>
    </row>
    <row r="37" ht="14.25" customHeight="1">
      <c r="B37" s="23">
        <v>1.1111101E7</v>
      </c>
      <c r="C37" s="69" t="s">
        <v>33</v>
      </c>
      <c r="D37" s="69" t="str">
        <f t="shared" si="8"/>
        <v>01101001</v>
      </c>
      <c r="E37" s="69"/>
      <c r="F37" s="62">
        <v>1.0010101E7</v>
      </c>
      <c r="H37" s="22" t="s">
        <v>191</v>
      </c>
      <c r="I37" s="70" t="s">
        <v>33</v>
      </c>
      <c r="J37" s="70" t="str">
        <f t="shared" si="9"/>
        <v>00000000</v>
      </c>
      <c r="K37" s="70"/>
      <c r="L37" s="76" t="s">
        <v>191</v>
      </c>
      <c r="O37" s="23" t="str">
        <f t="shared" ref="O37:R37" si="11">BIN2HEX(O32)</f>
        <v>54</v>
      </c>
      <c r="P37" s="23" t="str">
        <f t="shared" si="11"/>
        <v>76</v>
      </c>
      <c r="Q37" s="23" t="str">
        <f t="shared" si="11"/>
        <v>95</v>
      </c>
      <c r="R37" s="23" t="str">
        <f t="shared" si="11"/>
        <v>D</v>
      </c>
    </row>
    <row r="38" ht="14.25" customHeight="1">
      <c r="B38" s="22" t="s">
        <v>220</v>
      </c>
      <c r="C38" s="69" t="s">
        <v>33</v>
      </c>
      <c r="D38" s="69" t="str">
        <f t="shared" si="8"/>
        <v>00000000</v>
      </c>
      <c r="E38" s="69"/>
      <c r="F38" s="77" t="s">
        <v>220</v>
      </c>
      <c r="H38" s="22" t="s">
        <v>221</v>
      </c>
      <c r="I38" s="70" t="s">
        <v>33</v>
      </c>
      <c r="J38" s="70" t="str">
        <f t="shared" si="9"/>
        <v>00000000</v>
      </c>
      <c r="K38" s="70"/>
      <c r="L38" s="76" t="s">
        <v>221</v>
      </c>
      <c r="O38" s="23" t="str">
        <f t="shared" ref="O38:R38" si="12">BIN2HEX(O33)</f>
        <v>5F</v>
      </c>
      <c r="P38" s="23" t="str">
        <f t="shared" si="12"/>
        <v>F6</v>
      </c>
      <c r="Q38" s="23" t="str">
        <f t="shared" si="12"/>
        <v>56</v>
      </c>
      <c r="R38" s="23" t="str">
        <f t="shared" si="12"/>
        <v>28</v>
      </c>
    </row>
    <row r="39" ht="14.25" customHeight="1"/>
    <row r="40" ht="14.25" customHeight="1">
      <c r="B40" s="2" t="s">
        <v>52</v>
      </c>
    </row>
    <row r="41" ht="14.25" customHeight="1">
      <c r="B41" s="23" t="s">
        <v>134</v>
      </c>
      <c r="C41" s="23" t="s">
        <v>229</v>
      </c>
      <c r="D41" s="23">
        <v>18.0</v>
      </c>
      <c r="E41" s="23">
        <v>43.0</v>
      </c>
      <c r="I41" s="2"/>
      <c r="K41" s="2" t="s">
        <v>53</v>
      </c>
    </row>
    <row r="42" ht="14.25" customHeight="1">
      <c r="B42" s="23">
        <v>28.0</v>
      </c>
      <c r="C42" s="23">
        <v>92.0</v>
      </c>
      <c r="D42" s="23">
        <v>54.0</v>
      </c>
      <c r="E42" s="23">
        <v>43.0</v>
      </c>
    </row>
    <row r="43" ht="14.25" customHeight="1">
      <c r="B43" s="23">
        <v>54.0</v>
      </c>
      <c r="C43" s="23">
        <v>76.0</v>
      </c>
      <c r="D43" s="23">
        <v>95.0</v>
      </c>
      <c r="E43" s="23">
        <v>44.0</v>
      </c>
    </row>
    <row r="44" ht="14.25" customHeight="1">
      <c r="B44" s="23" t="s">
        <v>210</v>
      </c>
      <c r="C44" s="23" t="s">
        <v>230</v>
      </c>
      <c r="D44" s="23">
        <v>56.0</v>
      </c>
      <c r="E44" s="23">
        <v>28.0</v>
      </c>
    </row>
    <row r="45" ht="14.25" customHeight="1"/>
    <row r="46" ht="14.25" customHeight="1">
      <c r="B46" s="2" t="s">
        <v>54</v>
      </c>
    </row>
    <row r="47" ht="14.25" customHeight="1"/>
    <row r="48" ht="14.25" customHeight="1">
      <c r="B48" s="23">
        <v>80.0</v>
      </c>
      <c r="C48" s="23">
        <v>44.0</v>
      </c>
      <c r="D48" s="23" t="s">
        <v>231</v>
      </c>
      <c r="E48" s="23">
        <v>64.0</v>
      </c>
    </row>
    <row r="49" ht="14.25" customHeight="1">
      <c r="B49" s="23" t="s">
        <v>232</v>
      </c>
      <c r="C49" s="23">
        <v>15.0</v>
      </c>
      <c r="D49" s="23" t="s">
        <v>213</v>
      </c>
      <c r="E49" s="23">
        <v>64.0</v>
      </c>
    </row>
    <row r="50" ht="14.25" customHeight="1">
      <c r="B50" s="23">
        <v>21.0</v>
      </c>
      <c r="C50" s="23" t="s">
        <v>233</v>
      </c>
      <c r="D50" s="23" t="s">
        <v>234</v>
      </c>
      <c r="E50" s="23">
        <v>86.0</v>
      </c>
    </row>
    <row r="51" ht="14.25" customHeight="1">
      <c r="B51" s="23" t="s">
        <v>235</v>
      </c>
      <c r="C51" s="23" t="s">
        <v>236</v>
      </c>
      <c r="D51" s="23" t="s">
        <v>237</v>
      </c>
      <c r="E51" s="23" t="s">
        <v>238</v>
      </c>
    </row>
    <row r="52" ht="14.25" customHeight="1"/>
    <row r="53" ht="14.25" customHeight="1">
      <c r="C53" s="3" t="s">
        <v>60</v>
      </c>
    </row>
    <row r="54" ht="14.25" customHeight="1"/>
    <row r="55" ht="14.25" customHeight="1">
      <c r="B55" s="23">
        <v>80.0</v>
      </c>
      <c r="C55" s="23">
        <v>44.0</v>
      </c>
      <c r="D55" s="23" t="s">
        <v>231</v>
      </c>
      <c r="E55" s="23">
        <v>64.0</v>
      </c>
      <c r="F55" s="2" t="s">
        <v>61</v>
      </c>
    </row>
    <row r="56" ht="14.25" customHeight="1">
      <c r="B56" s="23" t="s">
        <v>232</v>
      </c>
      <c r="C56" s="23">
        <v>15.0</v>
      </c>
      <c r="D56" s="23" t="s">
        <v>213</v>
      </c>
      <c r="E56" s="23">
        <v>64.0</v>
      </c>
      <c r="F56" s="2" t="s">
        <v>62</v>
      </c>
    </row>
    <row r="57" ht="14.25" customHeight="1">
      <c r="B57" s="23">
        <v>21.0</v>
      </c>
      <c r="C57" s="23" t="s">
        <v>233</v>
      </c>
      <c r="D57" s="23" t="s">
        <v>234</v>
      </c>
      <c r="E57" s="23">
        <v>86.0</v>
      </c>
      <c r="F57" s="2" t="s">
        <v>63</v>
      </c>
    </row>
    <row r="58" ht="14.25" customHeight="1">
      <c r="B58" s="23" t="s">
        <v>235</v>
      </c>
      <c r="C58" s="23" t="s">
        <v>236</v>
      </c>
      <c r="D58" s="23" t="s">
        <v>237</v>
      </c>
      <c r="E58" s="23" t="s">
        <v>238</v>
      </c>
      <c r="F58" s="2" t="s">
        <v>64</v>
      </c>
    </row>
    <row r="59" ht="14.25" customHeight="1"/>
    <row r="60" ht="14.25" customHeight="1"/>
    <row r="61" ht="14.25" customHeight="1">
      <c r="C61" s="3" t="s">
        <v>65</v>
      </c>
    </row>
    <row r="62" ht="14.25" customHeight="1">
      <c r="B62" s="23">
        <v>85.0</v>
      </c>
      <c r="C62" s="23" t="s">
        <v>211</v>
      </c>
      <c r="D62" s="23">
        <v>79.0</v>
      </c>
      <c r="E62" s="23">
        <v>64.0</v>
      </c>
    </row>
    <row r="63" ht="14.25" customHeight="1">
      <c r="B63" s="23">
        <v>15.0</v>
      </c>
      <c r="C63" s="23" t="s">
        <v>213</v>
      </c>
      <c r="D63" s="23">
        <v>64.0</v>
      </c>
      <c r="E63" s="23" t="s">
        <v>232</v>
      </c>
    </row>
    <row r="64" ht="14.25" customHeight="1">
      <c r="B64" s="23" t="s">
        <v>234</v>
      </c>
      <c r="C64" s="23">
        <v>86.0</v>
      </c>
      <c r="D64" s="23">
        <v>21.0</v>
      </c>
      <c r="E64" s="23" t="s">
        <v>233</v>
      </c>
    </row>
    <row r="65" ht="14.25" customHeight="1">
      <c r="B65" s="23" t="s">
        <v>238</v>
      </c>
      <c r="C65" s="23" t="s">
        <v>235</v>
      </c>
      <c r="D65" s="23" t="s">
        <v>236</v>
      </c>
      <c r="E65" s="23" t="s">
        <v>237</v>
      </c>
    </row>
    <row r="66" ht="14.25" customHeight="1"/>
    <row r="67" ht="14.25" customHeight="1"/>
    <row r="68" ht="14.25" customHeight="1">
      <c r="C68" s="2" t="s">
        <v>67</v>
      </c>
    </row>
    <row r="69" ht="14.25" customHeight="1"/>
    <row r="70" ht="14.2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23">
        <v>85.0</v>
      </c>
      <c r="H70" s="23" t="s">
        <v>211</v>
      </c>
      <c r="I70" s="23">
        <v>79.0</v>
      </c>
      <c r="J70" s="23">
        <v>64.0</v>
      </c>
    </row>
    <row r="71" ht="14.2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23">
        <v>59.0</v>
      </c>
      <c r="H71" s="23" t="s">
        <v>213</v>
      </c>
      <c r="I71" s="23">
        <v>86.0</v>
      </c>
      <c r="J71" s="23">
        <v>62.0</v>
      </c>
    </row>
    <row r="72" ht="14.2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23" t="s">
        <v>184</v>
      </c>
      <c r="H72" s="23">
        <v>11.0</v>
      </c>
      <c r="I72" s="23" t="s">
        <v>213</v>
      </c>
      <c r="J72" s="23" t="s">
        <v>179</v>
      </c>
    </row>
    <row r="73" ht="14.2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23" t="s">
        <v>214</v>
      </c>
      <c r="H73" s="23">
        <v>84.0</v>
      </c>
      <c r="I73" s="23">
        <v>56.0</v>
      </c>
      <c r="J73" s="23">
        <v>29.0</v>
      </c>
    </row>
    <row r="74" ht="14.25" customHeight="1"/>
    <row r="75" ht="14.25" customHeight="1"/>
    <row r="76" ht="14.25" customHeight="1">
      <c r="B76" s="40" t="str">
        <f t="shared" ref="B76:E76" si="13">HEX2BIN(B70,8)</f>
        <v>00000010</v>
      </c>
      <c r="C76" s="41" t="str">
        <f t="shared" si="13"/>
        <v>00000011</v>
      </c>
      <c r="D76" s="42" t="str">
        <f t="shared" si="13"/>
        <v>00000001</v>
      </c>
      <c r="E76" s="43" t="str">
        <f t="shared" si="13"/>
        <v>00000001</v>
      </c>
      <c r="G76" s="23" t="str">
        <f>HEX2BIN(G70)</f>
        <v>10000101</v>
      </c>
      <c r="H76" s="22" t="s">
        <v>216</v>
      </c>
      <c r="I76" s="22" t="s">
        <v>119</v>
      </c>
      <c r="J76" s="22" t="s">
        <v>204</v>
      </c>
      <c r="L76" s="23">
        <v>1.0000111E7</v>
      </c>
      <c r="M76" s="22" t="s">
        <v>239</v>
      </c>
      <c r="N76" s="22" t="s">
        <v>240</v>
      </c>
      <c r="O76" s="22" t="s">
        <v>241</v>
      </c>
    </row>
    <row r="77" ht="14.25" customHeight="1">
      <c r="B77" s="40" t="str">
        <f t="shared" ref="B77:E77" si="14">HEX2BIN(B71,8)</f>
        <v>00000001</v>
      </c>
      <c r="C77" s="41" t="str">
        <f t="shared" si="14"/>
        <v>00000010</v>
      </c>
      <c r="D77" s="42" t="str">
        <f t="shared" si="14"/>
        <v>00000011</v>
      </c>
      <c r="E77" s="43" t="str">
        <f t="shared" si="14"/>
        <v>00000001</v>
      </c>
      <c r="F77" s="3" t="s">
        <v>71</v>
      </c>
      <c r="G77" s="22" t="s">
        <v>217</v>
      </c>
      <c r="H77" s="23" t="str">
        <f t="shared" ref="H77:I77" si="15">HEX2BIN(H71)</f>
        <v>11111101</v>
      </c>
      <c r="I77" s="23" t="str">
        <f t="shared" si="15"/>
        <v>10000110</v>
      </c>
      <c r="J77" s="22" t="s">
        <v>218</v>
      </c>
      <c r="L77" s="22" t="s">
        <v>242</v>
      </c>
      <c r="M77" s="23">
        <v>1.1111111E7</v>
      </c>
      <c r="N77" s="23">
        <v>1.0000101E7</v>
      </c>
      <c r="O77" s="22" t="s">
        <v>243</v>
      </c>
    </row>
    <row r="78" ht="14.25" customHeight="1">
      <c r="B78" s="40" t="str">
        <f t="shared" ref="B78:E78" si="16">HEX2BIN(B72,8)</f>
        <v>00000001</v>
      </c>
      <c r="C78" s="41" t="str">
        <f t="shared" si="16"/>
        <v>00000001</v>
      </c>
      <c r="D78" s="42" t="str">
        <f t="shared" si="16"/>
        <v>00000010</v>
      </c>
      <c r="E78" s="43" t="str">
        <f t="shared" si="16"/>
        <v>00000011</v>
      </c>
      <c r="G78" s="23">
        <v>1.1000111E7</v>
      </c>
      <c r="H78" s="22" t="s">
        <v>219</v>
      </c>
      <c r="I78" s="23" t="str">
        <f>HEX2BIN(I72)</f>
        <v>11111101</v>
      </c>
      <c r="J78" s="22" t="s">
        <v>191</v>
      </c>
      <c r="L78" s="23">
        <v>1.100011E7</v>
      </c>
      <c r="M78" s="22" t="s">
        <v>166</v>
      </c>
      <c r="N78" s="23">
        <v>1.1111111E7</v>
      </c>
      <c r="O78" s="22" t="s">
        <v>244</v>
      </c>
    </row>
    <row r="79" ht="14.25" customHeight="1">
      <c r="B79" s="40" t="str">
        <f t="shared" ref="B79:E79" si="17">HEX2BIN(B73,8)</f>
        <v>00000011</v>
      </c>
      <c r="C79" s="41" t="str">
        <f t="shared" si="17"/>
        <v>00000001</v>
      </c>
      <c r="D79" s="42" t="str">
        <f t="shared" si="17"/>
        <v>00000001</v>
      </c>
      <c r="E79" s="43" t="str">
        <f t="shared" si="17"/>
        <v>00000010</v>
      </c>
      <c r="G79" s="23" t="str">
        <f t="shared" ref="G79:H79" si="18">HEX2BIN(G73)</f>
        <v>11000111</v>
      </c>
      <c r="H79" s="23" t="str">
        <f t="shared" si="18"/>
        <v>10000100</v>
      </c>
      <c r="I79" s="22" t="s">
        <v>220</v>
      </c>
      <c r="J79" s="22" t="s">
        <v>221</v>
      </c>
      <c r="L79" s="23">
        <v>1.10001E7</v>
      </c>
      <c r="M79" s="23">
        <v>1.0000101E7</v>
      </c>
      <c r="N79" s="22" t="s">
        <v>120</v>
      </c>
      <c r="O79" s="22" t="s">
        <v>43</v>
      </c>
    </row>
    <row r="80" ht="14.25" customHeight="1"/>
    <row r="81" ht="14.25" customHeight="1"/>
    <row r="82" ht="14.25" customHeight="1">
      <c r="B82" s="2" t="s">
        <v>76</v>
      </c>
    </row>
    <row r="83" ht="14.25" customHeight="1">
      <c r="B83" s="78" t="str">
        <f t="shared" ref="B83:E83" si="19">BIN2HEX(L76)</f>
        <v>87</v>
      </c>
      <c r="C83" s="78" t="str">
        <f t="shared" si="19"/>
        <v>6C</v>
      </c>
      <c r="D83" s="78" t="str">
        <f t="shared" si="19"/>
        <v>78</v>
      </c>
      <c r="E83" s="78" t="str">
        <f t="shared" si="19"/>
        <v>33</v>
      </c>
    </row>
    <row r="84" ht="14.25" customHeight="1">
      <c r="B84" s="78" t="str">
        <f t="shared" ref="B84:E84" si="20">BIN2HEX(L77)</f>
        <v>58</v>
      </c>
      <c r="C84" s="78" t="str">
        <f t="shared" si="20"/>
        <v>FF</v>
      </c>
      <c r="D84" s="78" t="str">
        <f t="shared" si="20"/>
        <v>85</v>
      </c>
      <c r="E84" s="78" t="str">
        <f t="shared" si="20"/>
        <v>63</v>
      </c>
    </row>
    <row r="85" ht="14.25" customHeight="1">
      <c r="B85" s="78" t="str">
        <f t="shared" ref="B85:E85" si="21">BIN2HEX(L78)</f>
        <v>C6</v>
      </c>
      <c r="C85" s="78" t="str">
        <f t="shared" si="21"/>
        <v>10</v>
      </c>
      <c r="D85" s="78" t="str">
        <f t="shared" si="21"/>
        <v>FF</v>
      </c>
      <c r="E85" s="78" t="str">
        <f t="shared" si="21"/>
        <v>E</v>
      </c>
    </row>
    <row r="86" ht="14.25" customHeight="1">
      <c r="B86" s="78" t="str">
        <f t="shared" ref="B86:E86" si="22">BIN2HEX(L79)</f>
        <v>C4</v>
      </c>
      <c r="C86" s="78" t="str">
        <f t="shared" si="22"/>
        <v>85</v>
      </c>
      <c r="D86" s="78" t="str">
        <f t="shared" si="22"/>
        <v>57</v>
      </c>
      <c r="E86" s="78" t="str">
        <f t="shared" si="22"/>
        <v>2A</v>
      </c>
    </row>
    <row r="87" ht="14.25" customHeight="1"/>
    <row r="88" ht="14.25" customHeight="1">
      <c r="B88" s="2" t="s">
        <v>77</v>
      </c>
    </row>
    <row r="89" ht="14.25" customHeight="1">
      <c r="B89" s="2" t="s">
        <v>245</v>
      </c>
    </row>
    <row r="90" ht="14.25" customHeight="1"/>
    <row r="91" ht="14.25" customHeight="1">
      <c r="B91" s="2" t="s">
        <v>79</v>
      </c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F71:F72"/>
    <mergeCell ref="F77:F7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10.57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43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79" t="s">
        <v>245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246</v>
      </c>
      <c r="C8" s="4" t="s">
        <v>29</v>
      </c>
      <c r="D8" s="4" t="s">
        <v>247</v>
      </c>
      <c r="E8" s="4" t="s">
        <v>248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4" t="s">
        <v>249</v>
      </c>
      <c r="C9" s="4" t="s">
        <v>250</v>
      </c>
      <c r="D9" s="4" t="s">
        <v>251</v>
      </c>
      <c r="E9" s="4" t="s">
        <v>252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4" t="s">
        <v>203</v>
      </c>
      <c r="C10" s="4" t="s">
        <v>253</v>
      </c>
      <c r="D10" s="4" t="s">
        <v>250</v>
      </c>
      <c r="E10" s="4" t="s">
        <v>254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4" t="s">
        <v>255</v>
      </c>
      <c r="C11" s="4" t="s">
        <v>251</v>
      </c>
      <c r="D11" s="4" t="s">
        <v>256</v>
      </c>
      <c r="E11" s="4" t="s">
        <v>49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tr">
        <f t="shared" ref="B15:E15" si="1">B8</f>
        <v>87</v>
      </c>
      <c r="C15" s="4" t="str">
        <f t="shared" si="1"/>
        <v>6C</v>
      </c>
      <c r="D15" s="4" t="str">
        <f t="shared" si="1"/>
        <v>78</v>
      </c>
      <c r="E15" s="4" t="str">
        <f t="shared" si="1"/>
        <v>33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 t="str">
        <f t="shared" ref="B16:E16" si="2">B9</f>
        <v>58</v>
      </c>
      <c r="C16" s="4" t="str">
        <f t="shared" si="2"/>
        <v>FF</v>
      </c>
      <c r="D16" s="4" t="str">
        <f t="shared" si="2"/>
        <v>85</v>
      </c>
      <c r="E16" s="4" t="str">
        <f t="shared" si="2"/>
        <v>63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 t="str">
        <f t="shared" ref="B17:E17" si="3">B10</f>
        <v>C6</v>
      </c>
      <c r="C17" s="4" t="str">
        <f t="shared" si="3"/>
        <v>10</v>
      </c>
      <c r="D17" s="4" t="str">
        <f t="shared" si="3"/>
        <v>FF</v>
      </c>
      <c r="E17" s="4" t="str">
        <f t="shared" si="3"/>
        <v>E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tr">
        <f t="shared" ref="B18:E18" si="4">B11</f>
        <v>C4</v>
      </c>
      <c r="C18" s="4" t="str">
        <f t="shared" si="4"/>
        <v>85</v>
      </c>
      <c r="D18" s="4" t="str">
        <f t="shared" si="4"/>
        <v>57</v>
      </c>
      <c r="E18" s="4" t="str">
        <f t="shared" si="4"/>
        <v>2A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5">HEX2BIN(B15,8)</f>
        <v>10000111</v>
      </c>
      <c r="C23" s="4" t="str">
        <f t="shared" si="5"/>
        <v>01101100</v>
      </c>
      <c r="D23" s="4" t="str">
        <f t="shared" si="5"/>
        <v>01111000</v>
      </c>
      <c r="E23" s="4" t="str">
        <f t="shared" si="5"/>
        <v>00110011</v>
      </c>
      <c r="F23" s="3"/>
      <c r="G23" s="4" t="str">
        <f t="shared" ref="G23:J23" si="6">HEX2BIN(G15,8)</f>
        <v>01001011</v>
      </c>
      <c r="H23" s="4" t="str">
        <f t="shared" si="6"/>
        <v>01110100</v>
      </c>
      <c r="I23" s="4" t="str">
        <f t="shared" si="6"/>
        <v>01100001</v>
      </c>
      <c r="J23" s="4" t="str">
        <f t="shared" si="6"/>
        <v>00000000</v>
      </c>
    </row>
    <row r="24" ht="15.75" customHeight="1">
      <c r="B24" s="4" t="str">
        <f t="shared" ref="B24:E24" si="7">HEX2BIN(B16,8)</f>
        <v>01011000</v>
      </c>
      <c r="C24" s="4" t="str">
        <f t="shared" si="7"/>
        <v>11111111</v>
      </c>
      <c r="D24" s="4" t="str">
        <f t="shared" si="7"/>
        <v>10000101</v>
      </c>
      <c r="E24" s="4" t="str">
        <f t="shared" si="7"/>
        <v>01100011</v>
      </c>
      <c r="F24" s="3"/>
      <c r="G24" s="4" t="str">
        <f t="shared" ref="G24:J24" si="8">HEX2BIN(G16,8)</f>
        <v>01110010</v>
      </c>
      <c r="H24" s="4" t="str">
        <f t="shared" si="8"/>
        <v>01101111</v>
      </c>
      <c r="I24" s="4" t="str">
        <f t="shared" si="8"/>
        <v>01100110</v>
      </c>
      <c r="J24" s="4" t="str">
        <f t="shared" si="8"/>
        <v>00000000</v>
      </c>
    </row>
    <row r="25" ht="15.75" customHeight="1">
      <c r="B25" s="4" t="str">
        <f t="shared" ref="B25:E25" si="9">HEX2BIN(B17,8)</f>
        <v>11000110</v>
      </c>
      <c r="C25" s="4" t="str">
        <f t="shared" si="9"/>
        <v>00010000</v>
      </c>
      <c r="D25" s="4" t="str">
        <f t="shared" si="9"/>
        <v>11111111</v>
      </c>
      <c r="E25" s="4" t="str">
        <f t="shared" si="9"/>
        <v>00001110</v>
      </c>
      <c r="F25" s="3"/>
      <c r="G25" s="4" t="str">
        <f t="shared" ref="G25:J25" si="10">HEX2BIN(G17,8)</f>
        <v>01101001</v>
      </c>
      <c r="H25" s="4" t="str">
        <f t="shared" si="10"/>
        <v>01100111</v>
      </c>
      <c r="I25" s="4" t="str">
        <f t="shared" si="10"/>
        <v>01101001</v>
      </c>
      <c r="J25" s="4" t="str">
        <f t="shared" si="10"/>
        <v>00000000</v>
      </c>
    </row>
    <row r="26" ht="15.75" customHeight="1">
      <c r="B26" s="4" t="str">
        <f t="shared" ref="B26:E26" si="11">HEX2BIN(B18,8)</f>
        <v>11000100</v>
      </c>
      <c r="C26" s="4" t="str">
        <f t="shared" si="11"/>
        <v>10000101</v>
      </c>
      <c r="D26" s="4" t="str">
        <f t="shared" si="11"/>
        <v>01010111</v>
      </c>
      <c r="E26" s="4" t="str">
        <f t="shared" si="11"/>
        <v>00101010</v>
      </c>
      <c r="F26" s="3"/>
      <c r="G26" s="4" t="str">
        <f t="shared" ref="G26:J26" si="12">HEX2BIN(G18,8)</f>
        <v>01110000</v>
      </c>
      <c r="H26" s="4" t="str">
        <f t="shared" si="12"/>
        <v>01110010</v>
      </c>
      <c r="I26" s="4" t="str">
        <f t="shared" si="12"/>
        <v>00000000</v>
      </c>
      <c r="J26" s="4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13">HEX2BIN(B15,8)</f>
        <v>10000111</v>
      </c>
      <c r="C30" s="7" t="s">
        <v>33</v>
      </c>
      <c r="D30" s="7" t="str">
        <f t="shared" ref="D30:D33" si="14">HEX2BIN(G15,8)</f>
        <v>01001011</v>
      </c>
      <c r="E30" s="8" t="s">
        <v>34</v>
      </c>
      <c r="F30" s="80">
        <v>1.10101E7</v>
      </c>
      <c r="H30" s="9" t="str">
        <f t="shared" ref="H30:H33" si="15">HEX2BIN(C15,8)</f>
        <v>01101100</v>
      </c>
      <c r="I30" s="9" t="s">
        <v>33</v>
      </c>
      <c r="J30" s="9" t="str">
        <f t="shared" ref="J30:J33" si="16">HEX2BIN(H15,8)</f>
        <v>01110100</v>
      </c>
      <c r="K30" s="10" t="s">
        <v>36</v>
      </c>
      <c r="L30" s="81" t="s">
        <v>227</v>
      </c>
      <c r="N30" s="2" t="s">
        <v>38</v>
      </c>
      <c r="O30" s="29">
        <f t="shared" ref="O30:O33" si="17">F30</f>
        <v>11010100</v>
      </c>
      <c r="P30" s="26" t="str">
        <f t="shared" ref="P30:P33" si="18">L30</f>
        <v>00011000</v>
      </c>
      <c r="Q30" s="28" t="str">
        <f t="shared" ref="Q30:Q33" si="19">F35</f>
        <v>00011001</v>
      </c>
      <c r="R30" s="17" t="str">
        <f t="shared" ref="R30:R33" si="20">L35</f>
        <v>00110011</v>
      </c>
    </row>
    <row r="31" ht="15.75" customHeight="1">
      <c r="B31" s="6" t="str">
        <f t="shared" si="13"/>
        <v>01011000</v>
      </c>
      <c r="C31" s="7" t="s">
        <v>33</v>
      </c>
      <c r="D31" s="7" t="str">
        <f t="shared" si="14"/>
        <v>01110010</v>
      </c>
      <c r="E31" s="8" t="s">
        <v>36</v>
      </c>
      <c r="F31" s="82" t="s">
        <v>43</v>
      </c>
      <c r="H31" s="9" t="str">
        <f t="shared" si="15"/>
        <v>11111111</v>
      </c>
      <c r="I31" s="9" t="s">
        <v>33</v>
      </c>
      <c r="J31" s="9" t="str">
        <f t="shared" si="16"/>
        <v>01101111</v>
      </c>
      <c r="K31" s="10" t="s">
        <v>36</v>
      </c>
      <c r="L31" s="83">
        <v>1.001E7</v>
      </c>
      <c r="O31" s="29" t="str">
        <f t="shared" si="17"/>
        <v>00101010</v>
      </c>
      <c r="P31" s="26">
        <f t="shared" si="18"/>
        <v>10010000</v>
      </c>
      <c r="Q31" s="28">
        <f t="shared" si="19"/>
        <v>11100010</v>
      </c>
      <c r="R31" s="17" t="str">
        <f t="shared" si="20"/>
        <v>01100011</v>
      </c>
    </row>
    <row r="32" ht="15.75" customHeight="1">
      <c r="B32" s="6" t="str">
        <f t="shared" si="13"/>
        <v>11000110</v>
      </c>
      <c r="C32" s="7" t="s">
        <v>33</v>
      </c>
      <c r="D32" s="7" t="str">
        <f t="shared" si="14"/>
        <v>01101001</v>
      </c>
      <c r="E32" s="8" t="s">
        <v>36</v>
      </c>
      <c r="F32" s="84">
        <v>1.010111E7</v>
      </c>
      <c r="H32" s="9" t="str">
        <f t="shared" si="15"/>
        <v>00010000</v>
      </c>
      <c r="I32" s="9" t="s">
        <v>33</v>
      </c>
      <c r="J32" s="9" t="str">
        <f t="shared" si="16"/>
        <v>01100111</v>
      </c>
      <c r="K32" s="10" t="s">
        <v>36</v>
      </c>
      <c r="L32" s="81" t="s">
        <v>257</v>
      </c>
      <c r="O32" s="29">
        <f t="shared" si="17"/>
        <v>10101110</v>
      </c>
      <c r="P32" s="26" t="str">
        <f t="shared" si="18"/>
        <v>01110111</v>
      </c>
      <c r="Q32" s="28">
        <f t="shared" si="19"/>
        <v>10010110</v>
      </c>
      <c r="R32" s="17" t="str">
        <f t="shared" si="20"/>
        <v>00001110</v>
      </c>
    </row>
    <row r="33" ht="15.75" customHeight="1">
      <c r="B33" s="6" t="str">
        <f t="shared" si="13"/>
        <v>11000100</v>
      </c>
      <c r="C33" s="7" t="s">
        <v>33</v>
      </c>
      <c r="D33" s="7" t="str">
        <f t="shared" si="14"/>
        <v>01110000</v>
      </c>
      <c r="E33" s="8" t="s">
        <v>36</v>
      </c>
      <c r="F33" s="80">
        <v>1.01101E7</v>
      </c>
      <c r="H33" s="9" t="str">
        <f t="shared" si="15"/>
        <v>10000101</v>
      </c>
      <c r="I33" s="9" t="s">
        <v>33</v>
      </c>
      <c r="J33" s="9" t="str">
        <f t="shared" si="16"/>
        <v>01110010</v>
      </c>
      <c r="K33" s="10" t="s">
        <v>36</v>
      </c>
      <c r="L33" s="83">
        <v>1.1110111E7</v>
      </c>
      <c r="O33" s="29">
        <f t="shared" si="17"/>
        <v>10110100</v>
      </c>
      <c r="P33" s="26">
        <f t="shared" si="18"/>
        <v>11110111</v>
      </c>
      <c r="Q33" s="28" t="str">
        <f t="shared" si="19"/>
        <v>01010111</v>
      </c>
      <c r="R33" s="17" t="str">
        <f t="shared" si="20"/>
        <v>00101010</v>
      </c>
    </row>
    <row r="34" ht="15.75" customHeight="1"/>
    <row r="35" ht="15.75" customHeight="1">
      <c r="B35" s="15" t="str">
        <f t="shared" ref="B35:B38" si="22">HEX2BIN(D15,8)</f>
        <v>01111000</v>
      </c>
      <c r="C35" s="16" t="s">
        <v>33</v>
      </c>
      <c r="D35" s="16" t="str">
        <f t="shared" ref="D35:D38" si="23">HEX2BIN(I15,8)</f>
        <v>01100001</v>
      </c>
      <c r="E35" s="11" t="s">
        <v>36</v>
      </c>
      <c r="F35" s="85" t="s">
        <v>37</v>
      </c>
      <c r="H35" s="17" t="str">
        <f t="shared" ref="H35:H38" si="24">HEX2BIN(E15,8)</f>
        <v>00110011</v>
      </c>
      <c r="I35" s="17" t="s">
        <v>33</v>
      </c>
      <c r="J35" s="17" t="str">
        <f t="shared" ref="J35:J38" si="25">HEX2BIN(J15,8)</f>
        <v>00000000</v>
      </c>
      <c r="K35" s="12" t="s">
        <v>36</v>
      </c>
      <c r="L35" s="86" t="s">
        <v>241</v>
      </c>
      <c r="N35" s="2" t="s">
        <v>47</v>
      </c>
      <c r="O35" s="19" t="str">
        <f t="shared" ref="O35:R35" si="21">BIN2HEX(O30)</f>
        <v>D4</v>
      </c>
      <c r="P35" s="19" t="str">
        <f t="shared" si="21"/>
        <v>18</v>
      </c>
      <c r="Q35" s="19" t="str">
        <f t="shared" si="21"/>
        <v>19</v>
      </c>
      <c r="R35" s="19" t="str">
        <f t="shared" si="21"/>
        <v>33</v>
      </c>
      <c r="S35" s="3"/>
    </row>
    <row r="36" ht="15.75" customHeight="1">
      <c r="B36" s="15" t="str">
        <f t="shared" si="22"/>
        <v>10000101</v>
      </c>
      <c r="C36" s="16" t="s">
        <v>33</v>
      </c>
      <c r="D36" s="16" t="str">
        <f t="shared" si="23"/>
        <v>01100110</v>
      </c>
      <c r="E36" s="11" t="s">
        <v>36</v>
      </c>
      <c r="F36" s="87">
        <v>1.110001E7</v>
      </c>
      <c r="H36" s="17" t="str">
        <f t="shared" si="24"/>
        <v>01100011</v>
      </c>
      <c r="I36" s="17" t="s">
        <v>33</v>
      </c>
      <c r="J36" s="17" t="str">
        <f t="shared" si="25"/>
        <v>00000000</v>
      </c>
      <c r="K36" s="12" t="s">
        <v>36</v>
      </c>
      <c r="L36" s="86" t="s">
        <v>243</v>
      </c>
      <c r="O36" s="19" t="str">
        <f t="shared" ref="O36:R36" si="26">BIN2HEX(O31)</f>
        <v>2A</v>
      </c>
      <c r="P36" s="19" t="str">
        <f t="shared" si="26"/>
        <v>90</v>
      </c>
      <c r="Q36" s="19" t="str">
        <f t="shared" si="26"/>
        <v>E2</v>
      </c>
      <c r="R36" s="19" t="str">
        <f t="shared" si="26"/>
        <v>63</v>
      </c>
      <c r="S36" s="3"/>
    </row>
    <row r="37" ht="15.75" customHeight="1">
      <c r="B37" s="15" t="str">
        <f t="shared" si="22"/>
        <v>11111111</v>
      </c>
      <c r="C37" s="16" t="s">
        <v>33</v>
      </c>
      <c r="D37" s="16" t="str">
        <f t="shared" si="23"/>
        <v>01101001</v>
      </c>
      <c r="E37" s="11" t="s">
        <v>36</v>
      </c>
      <c r="F37" s="87">
        <v>1.001011E7</v>
      </c>
      <c r="H37" s="17" t="str">
        <f t="shared" si="24"/>
        <v>00001110</v>
      </c>
      <c r="I37" s="17" t="s">
        <v>33</v>
      </c>
      <c r="J37" s="17" t="str">
        <f t="shared" si="25"/>
        <v>00000000</v>
      </c>
      <c r="K37" s="12" t="s">
        <v>36</v>
      </c>
      <c r="L37" s="86" t="s">
        <v>244</v>
      </c>
      <c r="O37" s="19" t="str">
        <f t="shared" ref="O37:R37" si="27">BIN2HEX(O32)</f>
        <v>AE</v>
      </c>
      <c r="P37" s="19" t="str">
        <f t="shared" si="27"/>
        <v>77</v>
      </c>
      <c r="Q37" s="19" t="str">
        <f t="shared" si="27"/>
        <v>96</v>
      </c>
      <c r="R37" s="19" t="str">
        <f t="shared" si="27"/>
        <v>E</v>
      </c>
      <c r="S37" s="3"/>
    </row>
    <row r="38" ht="15.75" customHeight="1">
      <c r="B38" s="15" t="str">
        <f t="shared" si="22"/>
        <v>01010111</v>
      </c>
      <c r="C38" s="16" t="s">
        <v>33</v>
      </c>
      <c r="D38" s="16" t="str">
        <f t="shared" si="23"/>
        <v>00000000</v>
      </c>
      <c r="E38" s="11" t="s">
        <v>36</v>
      </c>
      <c r="F38" s="85" t="s">
        <v>120</v>
      </c>
      <c r="H38" s="17" t="str">
        <f t="shared" si="24"/>
        <v>00101010</v>
      </c>
      <c r="I38" s="17" t="s">
        <v>33</v>
      </c>
      <c r="J38" s="17" t="str">
        <f t="shared" si="25"/>
        <v>00000000</v>
      </c>
      <c r="K38" s="12" t="s">
        <v>36</v>
      </c>
      <c r="L38" s="86" t="s">
        <v>43</v>
      </c>
      <c r="O38" s="19" t="str">
        <f t="shared" ref="O38:R38" si="28">BIN2HEX(O33)</f>
        <v>B4</v>
      </c>
      <c r="P38" s="19" t="str">
        <f t="shared" si="28"/>
        <v>F7</v>
      </c>
      <c r="Q38" s="19" t="str">
        <f t="shared" si="28"/>
        <v>57</v>
      </c>
      <c r="R38" s="19" t="str">
        <f t="shared" si="28"/>
        <v>2A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tr">
        <f t="shared" ref="B41:E41" si="29">O35</f>
        <v>D4</v>
      </c>
      <c r="C41" s="3" t="str">
        <f t="shared" si="29"/>
        <v>18</v>
      </c>
      <c r="D41" s="3" t="str">
        <f t="shared" si="29"/>
        <v>19</v>
      </c>
      <c r="E41" s="3" t="str">
        <f t="shared" si="29"/>
        <v>33</v>
      </c>
    </row>
    <row r="42" ht="15.75" customHeight="1">
      <c r="B42" s="3" t="str">
        <f t="shared" ref="B42:E42" si="30">O36</f>
        <v>2A</v>
      </c>
      <c r="C42" s="3" t="str">
        <f t="shared" si="30"/>
        <v>90</v>
      </c>
      <c r="D42" s="3" t="str">
        <f t="shared" si="30"/>
        <v>E2</v>
      </c>
      <c r="E42" s="3" t="str">
        <f t="shared" si="30"/>
        <v>63</v>
      </c>
    </row>
    <row r="43" ht="15.75" customHeight="1">
      <c r="B43" s="3" t="str">
        <f t="shared" ref="B43:D43" si="31">O37</f>
        <v>AE</v>
      </c>
      <c r="C43" s="3" t="str">
        <f t="shared" si="31"/>
        <v>77</v>
      </c>
      <c r="D43" s="3" t="str">
        <f t="shared" si="31"/>
        <v>96</v>
      </c>
      <c r="E43" s="88" t="s">
        <v>258</v>
      </c>
    </row>
    <row r="44" ht="15.75" customHeight="1">
      <c r="B44" s="3" t="str">
        <f t="shared" ref="B44:E44" si="32">O38</f>
        <v>B4</v>
      </c>
      <c r="C44" s="3" t="str">
        <f t="shared" si="32"/>
        <v>F7</v>
      </c>
      <c r="D44" s="3" t="str">
        <f t="shared" si="32"/>
        <v>57</v>
      </c>
      <c r="E44" s="3" t="str">
        <f t="shared" si="32"/>
        <v>2A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88">
        <v>19.0</v>
      </c>
      <c r="C48" s="88">
        <v>34.0</v>
      </c>
      <c r="D48" s="88" t="s">
        <v>55</v>
      </c>
      <c r="E48" s="88">
        <v>66.0</v>
      </c>
    </row>
    <row r="49" ht="15.75" customHeight="1">
      <c r="B49" s="88">
        <v>95.0</v>
      </c>
      <c r="C49" s="88">
        <v>96.0</v>
      </c>
      <c r="D49" s="88" t="s">
        <v>259</v>
      </c>
      <c r="E49" s="89" t="s">
        <v>26</v>
      </c>
    </row>
    <row r="50" ht="15.75" customHeight="1">
      <c r="B50" s="88" t="s">
        <v>260</v>
      </c>
      <c r="C50" s="89" t="s">
        <v>68</v>
      </c>
      <c r="D50" s="88">
        <v>29.0</v>
      </c>
      <c r="E50" s="88" t="s">
        <v>261</v>
      </c>
    </row>
    <row r="51" ht="15.75" customHeight="1">
      <c r="B51" s="88" t="s">
        <v>203</v>
      </c>
      <c r="C51" s="88">
        <v>26.0</v>
      </c>
      <c r="D51" s="88" t="s">
        <v>262</v>
      </c>
      <c r="E51" s="88" t="s">
        <v>103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>
        <f t="shared" ref="B55:E55" si="33">B48</f>
        <v>19</v>
      </c>
      <c r="C55" s="3">
        <f t="shared" si="33"/>
        <v>34</v>
      </c>
      <c r="D55" s="3" t="str">
        <f t="shared" si="33"/>
        <v>8E</v>
      </c>
      <c r="E55" s="3">
        <f t="shared" si="33"/>
        <v>66</v>
      </c>
      <c r="F55" s="2" t="s">
        <v>61</v>
      </c>
    </row>
    <row r="56" ht="15.75" customHeight="1">
      <c r="B56" s="3">
        <f t="shared" ref="B56:E56" si="34">B49</f>
        <v>95</v>
      </c>
      <c r="C56" s="3">
        <f t="shared" si="34"/>
        <v>96</v>
      </c>
      <c r="D56" s="3" t="str">
        <f t="shared" si="34"/>
        <v>3B</v>
      </c>
      <c r="E56" s="3" t="str">
        <f t="shared" si="34"/>
        <v>00</v>
      </c>
      <c r="F56" s="2" t="s">
        <v>62</v>
      </c>
    </row>
    <row r="57" ht="15.75" customHeight="1">
      <c r="B57" s="3" t="str">
        <f t="shared" ref="B57:E57" si="35">B50</f>
        <v>BE</v>
      </c>
      <c r="C57" s="3" t="str">
        <f t="shared" si="35"/>
        <v>02</v>
      </c>
      <c r="D57" s="3">
        <f t="shared" si="35"/>
        <v>29</v>
      </c>
      <c r="E57" s="3" t="str">
        <f t="shared" si="35"/>
        <v>C1</v>
      </c>
      <c r="F57" s="2" t="s">
        <v>63</v>
      </c>
    </row>
    <row r="58" ht="15.75" customHeight="1">
      <c r="B58" s="3" t="str">
        <f t="shared" ref="B58:E58" si="36">B51</f>
        <v>C6</v>
      </c>
      <c r="C58" s="3">
        <f t="shared" si="36"/>
        <v>26</v>
      </c>
      <c r="D58" s="3" t="str">
        <f t="shared" si="36"/>
        <v>DA</v>
      </c>
      <c r="E58" s="3" t="str">
        <f t="shared" si="36"/>
        <v>EE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>
        <f t="shared" ref="B62:E62" si="37">B55</f>
        <v>19</v>
      </c>
      <c r="C62" s="3">
        <f t="shared" si="37"/>
        <v>34</v>
      </c>
      <c r="D62" s="3" t="str">
        <f t="shared" si="37"/>
        <v>8E</v>
      </c>
      <c r="E62" s="3">
        <f t="shared" si="37"/>
        <v>66</v>
      </c>
    </row>
    <row r="63" ht="15.75" customHeight="1">
      <c r="B63" s="3">
        <f t="shared" ref="B63:D63" si="38">C56</f>
        <v>96</v>
      </c>
      <c r="C63" s="3" t="str">
        <f t="shared" si="38"/>
        <v>3B</v>
      </c>
      <c r="D63" s="3" t="str">
        <f t="shared" si="38"/>
        <v>00</v>
      </c>
      <c r="E63" s="3">
        <f>B56</f>
        <v>95</v>
      </c>
    </row>
    <row r="64" ht="15.75" customHeight="1">
      <c r="B64" s="3">
        <f t="shared" ref="B64:C64" si="39">D57</f>
        <v>29</v>
      </c>
      <c r="C64" s="3" t="str">
        <f t="shared" si="39"/>
        <v>C1</v>
      </c>
      <c r="D64" s="3" t="str">
        <f t="shared" ref="D64:E64" si="40">B57</f>
        <v>BE</v>
      </c>
      <c r="E64" s="3" t="str">
        <f t="shared" si="40"/>
        <v>02</v>
      </c>
    </row>
    <row r="65" ht="15.75" customHeight="1">
      <c r="B65" s="3" t="str">
        <f>E58</f>
        <v>EE</v>
      </c>
      <c r="C65" s="3" t="str">
        <f t="shared" ref="C65:E65" si="41">B58</f>
        <v>C6</v>
      </c>
      <c r="D65" s="3">
        <f t="shared" si="41"/>
        <v>26</v>
      </c>
      <c r="E65" s="3" t="str">
        <f t="shared" si="41"/>
        <v>DA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>
        <f t="shared" ref="G70:J70" si="42">B62</f>
        <v>19</v>
      </c>
      <c r="H70" s="3">
        <f t="shared" si="42"/>
        <v>34</v>
      </c>
      <c r="I70" s="3" t="str">
        <f t="shared" si="42"/>
        <v>8E</v>
      </c>
      <c r="J70" s="3">
        <f t="shared" si="42"/>
        <v>66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>
        <f t="shared" ref="G71:J71" si="43">B63</f>
        <v>96</v>
      </c>
      <c r="H71" s="3" t="str">
        <f t="shared" si="43"/>
        <v>3B</v>
      </c>
      <c r="I71" s="3" t="str">
        <f t="shared" si="43"/>
        <v>00</v>
      </c>
      <c r="J71" s="3">
        <f t="shared" si="43"/>
        <v>95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44">B64</f>
        <v>29</v>
      </c>
      <c r="H72" s="3" t="str">
        <f t="shared" si="44"/>
        <v>C1</v>
      </c>
      <c r="I72" s="3" t="str">
        <f t="shared" si="44"/>
        <v>BE</v>
      </c>
      <c r="J72" s="3" t="str">
        <f t="shared" si="44"/>
        <v>02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 t="str">
        <f t="shared" ref="G73:J73" si="45">B65</f>
        <v>EE</v>
      </c>
      <c r="H73" s="3" t="str">
        <f t="shared" si="45"/>
        <v>C6</v>
      </c>
      <c r="I73" s="3">
        <f t="shared" si="45"/>
        <v>26</v>
      </c>
      <c r="J73" s="3" t="str">
        <f t="shared" si="45"/>
        <v>DA</v>
      </c>
    </row>
    <row r="74" ht="15.75" customHeight="1"/>
    <row r="75" ht="15.75" customHeight="1"/>
    <row r="76" ht="15.75" customHeight="1">
      <c r="B76" s="2" t="str">
        <f t="shared" ref="B76:E76" si="46">HEX2BIN(B70,8)</f>
        <v>00000010</v>
      </c>
      <c r="C76" s="2" t="str">
        <f t="shared" si="46"/>
        <v>00000011</v>
      </c>
      <c r="D76" s="2" t="str">
        <f t="shared" si="46"/>
        <v>00000001</v>
      </c>
      <c r="E76" s="2" t="str">
        <f t="shared" si="46"/>
        <v>00000001</v>
      </c>
      <c r="G76" s="3" t="str">
        <f t="shared" ref="G76:J76" si="47">HEX2BIN(G70,8)</f>
        <v>00011001</v>
      </c>
      <c r="H76" s="3" t="str">
        <f t="shared" si="47"/>
        <v>00110100</v>
      </c>
      <c r="I76" s="3" t="str">
        <f t="shared" si="47"/>
        <v>10001110</v>
      </c>
      <c r="J76" s="3" t="str">
        <f t="shared" si="47"/>
        <v>01100110</v>
      </c>
      <c r="M76" s="90" t="s">
        <v>226</v>
      </c>
      <c r="N76" s="90" t="s">
        <v>130</v>
      </c>
      <c r="O76" s="23">
        <v>1.0001111E7</v>
      </c>
      <c r="P76" s="90" t="s">
        <v>263</v>
      </c>
    </row>
    <row r="77" ht="15.75" customHeight="1">
      <c r="B77" s="2" t="str">
        <f t="shared" ref="B77:E77" si="48">HEX2BIN(B71,8)</f>
        <v>00000001</v>
      </c>
      <c r="C77" s="2" t="str">
        <f t="shared" si="48"/>
        <v>00000010</v>
      </c>
      <c r="D77" s="2" t="str">
        <f t="shared" si="48"/>
        <v>00000011</v>
      </c>
      <c r="E77" s="2" t="str">
        <f t="shared" si="48"/>
        <v>00000001</v>
      </c>
      <c r="F77" s="23" t="s">
        <v>71</v>
      </c>
      <c r="G77" s="3" t="str">
        <f t="shared" ref="G77:J77" si="49">HEX2BIN(G71,8)</f>
        <v>10010110</v>
      </c>
      <c r="H77" s="3" t="str">
        <f t="shared" si="49"/>
        <v>00111011</v>
      </c>
      <c r="I77" s="3" t="str">
        <f t="shared" si="49"/>
        <v>00000000</v>
      </c>
      <c r="J77" s="3" t="str">
        <f t="shared" si="49"/>
        <v>10010101</v>
      </c>
      <c r="L77" s="20" t="s">
        <v>36</v>
      </c>
      <c r="M77" s="91">
        <v>1.0010111E7</v>
      </c>
      <c r="N77" s="90" t="s">
        <v>264</v>
      </c>
      <c r="O77" s="90" t="s">
        <v>265</v>
      </c>
      <c r="P77" s="92">
        <v>1.00101E7</v>
      </c>
    </row>
    <row r="78" ht="15.75" customHeight="1">
      <c r="B78" s="2" t="str">
        <f t="shared" ref="B78:E78" si="50">HEX2BIN(B72,8)</f>
        <v>00000001</v>
      </c>
      <c r="C78" s="2" t="str">
        <f t="shared" si="50"/>
        <v>00000001</v>
      </c>
      <c r="D78" s="2" t="str">
        <f t="shared" si="50"/>
        <v>00000010</v>
      </c>
      <c r="E78" s="2" t="str">
        <f t="shared" si="50"/>
        <v>00000011</v>
      </c>
      <c r="G78" s="3" t="str">
        <f t="shared" ref="G78:J78" si="51">HEX2BIN(G72,8)</f>
        <v>00101001</v>
      </c>
      <c r="H78" s="3" t="str">
        <f t="shared" si="51"/>
        <v>11000001</v>
      </c>
      <c r="I78" s="3" t="str">
        <f t="shared" si="51"/>
        <v>10111110</v>
      </c>
      <c r="J78" s="3" t="str">
        <f t="shared" si="51"/>
        <v>00000010</v>
      </c>
      <c r="M78" s="90" t="s">
        <v>221</v>
      </c>
      <c r="N78" s="92">
        <v>1.1E7</v>
      </c>
      <c r="O78" s="92">
        <v>1.0111101E7</v>
      </c>
      <c r="P78" s="90" t="s">
        <v>266</v>
      </c>
    </row>
    <row r="79" ht="15.75" customHeight="1">
      <c r="B79" s="2" t="str">
        <f t="shared" ref="B79:E79" si="52">HEX2BIN(B73,8)</f>
        <v>00000011</v>
      </c>
      <c r="C79" s="2" t="str">
        <f t="shared" si="52"/>
        <v>00000001</v>
      </c>
      <c r="D79" s="2" t="str">
        <f t="shared" si="52"/>
        <v>00000001</v>
      </c>
      <c r="E79" s="2" t="str">
        <f t="shared" si="52"/>
        <v>00000010</v>
      </c>
      <c r="G79" s="3" t="str">
        <f t="shared" ref="G79:J79" si="53">HEX2BIN(G73,8)</f>
        <v>11101110</v>
      </c>
      <c r="H79" s="3" t="str">
        <f t="shared" si="53"/>
        <v>11000110</v>
      </c>
      <c r="I79" s="3" t="str">
        <f t="shared" si="53"/>
        <v>00100110</v>
      </c>
      <c r="J79" s="3" t="str">
        <f t="shared" si="53"/>
        <v>11011010</v>
      </c>
      <c r="M79" s="92">
        <v>1.1101101E7</v>
      </c>
      <c r="N79" s="92">
        <v>1.1000111E7</v>
      </c>
      <c r="O79" s="90" t="s">
        <v>132</v>
      </c>
      <c r="P79" s="92">
        <v>1.1011E7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54">BIN2HEX(M76)</f>
        <v>1B</v>
      </c>
      <c r="C83" s="3" t="str">
        <f t="shared" si="54"/>
        <v>37</v>
      </c>
      <c r="D83" s="3" t="str">
        <f t="shared" si="54"/>
        <v>8F</v>
      </c>
      <c r="E83" s="3" t="str">
        <f t="shared" si="54"/>
        <v>67</v>
      </c>
    </row>
    <row r="84" ht="15.75" customHeight="1">
      <c r="B84" s="3" t="str">
        <f t="shared" ref="B84:E84" si="55">BIN2HEX(M77)</f>
        <v>97</v>
      </c>
      <c r="C84" s="3" t="str">
        <f t="shared" si="55"/>
        <v>39</v>
      </c>
      <c r="D84" s="3" t="str">
        <f t="shared" si="55"/>
        <v>3</v>
      </c>
      <c r="E84" s="3" t="str">
        <f t="shared" si="55"/>
        <v>94</v>
      </c>
    </row>
    <row r="85" ht="15.75" customHeight="1">
      <c r="B85" s="3" t="str">
        <f t="shared" ref="B85:E85" si="56">BIN2HEX(M78)</f>
        <v>28</v>
      </c>
      <c r="C85" s="3" t="str">
        <f t="shared" si="56"/>
        <v>C0</v>
      </c>
      <c r="D85" s="3" t="str">
        <f t="shared" si="56"/>
        <v>BD</v>
      </c>
      <c r="E85" s="3" t="str">
        <f t="shared" si="56"/>
        <v>1</v>
      </c>
    </row>
    <row r="86" ht="15.75" customHeight="1">
      <c r="B86" s="3" t="str">
        <f t="shared" ref="B86:E86" si="57">BIN2HEX(M79)</f>
        <v>ED</v>
      </c>
      <c r="C86" s="3" t="str">
        <f t="shared" si="57"/>
        <v>C7</v>
      </c>
      <c r="D86" s="3" t="str">
        <f t="shared" si="57"/>
        <v>27</v>
      </c>
      <c r="E86" s="3" t="str">
        <f t="shared" si="57"/>
        <v>D8</v>
      </c>
    </row>
    <row r="87" ht="15.75" customHeight="1"/>
    <row r="88" ht="15.75" customHeight="1">
      <c r="B88" s="2" t="s">
        <v>122</v>
      </c>
    </row>
    <row r="89" ht="15.75" customHeight="1">
      <c r="B89" s="79" t="s">
        <v>267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10.57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43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79" t="s">
        <v>245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246</v>
      </c>
      <c r="C8" s="4" t="s">
        <v>29</v>
      </c>
      <c r="D8" s="4" t="s">
        <v>247</v>
      </c>
      <c r="E8" s="4" t="s">
        <v>248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4" t="s">
        <v>249</v>
      </c>
      <c r="C9" s="4" t="s">
        <v>250</v>
      </c>
      <c r="D9" s="4" t="s">
        <v>251</v>
      </c>
      <c r="E9" s="4" t="s">
        <v>252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4" t="s">
        <v>203</v>
      </c>
      <c r="C10" s="4" t="s">
        <v>253</v>
      </c>
      <c r="D10" s="4" t="s">
        <v>250</v>
      </c>
      <c r="E10" s="4" t="s">
        <v>254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4" t="s">
        <v>255</v>
      </c>
      <c r="C11" s="4" t="s">
        <v>251</v>
      </c>
      <c r="D11" s="4" t="s">
        <v>256</v>
      </c>
      <c r="E11" s="4" t="s">
        <v>49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tr">
        <f t="shared" ref="B15:E15" si="1">B8</f>
        <v>87</v>
      </c>
      <c r="C15" s="4" t="str">
        <f t="shared" si="1"/>
        <v>6C</v>
      </c>
      <c r="D15" s="4" t="str">
        <f t="shared" si="1"/>
        <v>78</v>
      </c>
      <c r="E15" s="4" t="str">
        <f t="shared" si="1"/>
        <v>33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 t="str">
        <f t="shared" ref="B16:E16" si="2">B9</f>
        <v>58</v>
      </c>
      <c r="C16" s="4" t="str">
        <f t="shared" si="2"/>
        <v>FF</v>
      </c>
      <c r="D16" s="4" t="str">
        <f t="shared" si="2"/>
        <v>85</v>
      </c>
      <c r="E16" s="4" t="str">
        <f t="shared" si="2"/>
        <v>63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 t="str">
        <f t="shared" ref="B17:E17" si="3">B10</f>
        <v>C6</v>
      </c>
      <c r="C17" s="4" t="str">
        <f t="shared" si="3"/>
        <v>10</v>
      </c>
      <c r="D17" s="4" t="str">
        <f t="shared" si="3"/>
        <v>FF</v>
      </c>
      <c r="E17" s="4" t="str">
        <f t="shared" si="3"/>
        <v>E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tr">
        <f t="shared" ref="B18:E18" si="4">B11</f>
        <v>C4</v>
      </c>
      <c r="C18" s="4" t="str">
        <f t="shared" si="4"/>
        <v>85</v>
      </c>
      <c r="D18" s="4" t="str">
        <f t="shared" si="4"/>
        <v>57</v>
      </c>
      <c r="E18" s="4" t="str">
        <f t="shared" si="4"/>
        <v>2A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5">HEX2BIN(B15,8)</f>
        <v>10000111</v>
      </c>
      <c r="C23" s="4" t="str">
        <f t="shared" si="5"/>
        <v>01101100</v>
      </c>
      <c r="D23" s="4" t="str">
        <f t="shared" si="5"/>
        <v>01111000</v>
      </c>
      <c r="E23" s="4" t="str">
        <f t="shared" si="5"/>
        <v>00110011</v>
      </c>
      <c r="F23" s="3"/>
      <c r="G23" s="4" t="str">
        <f t="shared" ref="G23:J23" si="6">HEX2BIN(G15,8)</f>
        <v>01001011</v>
      </c>
      <c r="H23" s="4" t="str">
        <f t="shared" si="6"/>
        <v>01110100</v>
      </c>
      <c r="I23" s="4" t="str">
        <f t="shared" si="6"/>
        <v>01100001</v>
      </c>
      <c r="J23" s="4" t="str">
        <f t="shared" si="6"/>
        <v>00000000</v>
      </c>
    </row>
    <row r="24" ht="15.75" customHeight="1">
      <c r="B24" s="4" t="str">
        <f t="shared" ref="B24:E24" si="7">HEX2BIN(B16,8)</f>
        <v>01011000</v>
      </c>
      <c r="C24" s="4" t="str">
        <f t="shared" si="7"/>
        <v>11111111</v>
      </c>
      <c r="D24" s="4" t="str">
        <f t="shared" si="7"/>
        <v>10000101</v>
      </c>
      <c r="E24" s="4" t="str">
        <f t="shared" si="7"/>
        <v>01100011</v>
      </c>
      <c r="F24" s="3"/>
      <c r="G24" s="4" t="str">
        <f t="shared" ref="G24:J24" si="8">HEX2BIN(G16,8)</f>
        <v>01110010</v>
      </c>
      <c r="H24" s="4" t="str">
        <f t="shared" si="8"/>
        <v>01101111</v>
      </c>
      <c r="I24" s="4" t="str">
        <f t="shared" si="8"/>
        <v>01100110</v>
      </c>
      <c r="J24" s="4" t="str">
        <f t="shared" si="8"/>
        <v>00000000</v>
      </c>
    </row>
    <row r="25" ht="15.75" customHeight="1">
      <c r="B25" s="4" t="str">
        <f t="shared" ref="B25:E25" si="9">HEX2BIN(B17,8)</f>
        <v>11000110</v>
      </c>
      <c r="C25" s="4" t="str">
        <f t="shared" si="9"/>
        <v>00010000</v>
      </c>
      <c r="D25" s="4" t="str">
        <f t="shared" si="9"/>
        <v>11111111</v>
      </c>
      <c r="E25" s="4" t="str">
        <f t="shared" si="9"/>
        <v>00001110</v>
      </c>
      <c r="F25" s="3"/>
      <c r="G25" s="4" t="str">
        <f t="shared" ref="G25:J25" si="10">HEX2BIN(G17,8)</f>
        <v>01101001</v>
      </c>
      <c r="H25" s="4" t="str">
        <f t="shared" si="10"/>
        <v>01100111</v>
      </c>
      <c r="I25" s="4" t="str">
        <f t="shared" si="10"/>
        <v>01101001</v>
      </c>
      <c r="J25" s="4" t="str">
        <f t="shared" si="10"/>
        <v>00000000</v>
      </c>
    </row>
    <row r="26" ht="15.75" customHeight="1">
      <c r="B26" s="4" t="str">
        <f t="shared" ref="B26:E26" si="11">HEX2BIN(B18,8)</f>
        <v>11000100</v>
      </c>
      <c r="C26" s="4" t="str">
        <f t="shared" si="11"/>
        <v>10000101</v>
      </c>
      <c r="D26" s="4" t="str">
        <f t="shared" si="11"/>
        <v>01010111</v>
      </c>
      <c r="E26" s="4" t="str">
        <f t="shared" si="11"/>
        <v>00101010</v>
      </c>
      <c r="F26" s="3"/>
      <c r="G26" s="4" t="str">
        <f t="shared" ref="G26:J26" si="12">HEX2BIN(G18,8)</f>
        <v>01110000</v>
      </c>
      <c r="H26" s="4" t="str">
        <f t="shared" si="12"/>
        <v>01110010</v>
      </c>
      <c r="I26" s="4" t="str">
        <f t="shared" si="12"/>
        <v>00000000</v>
      </c>
      <c r="J26" s="4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13">HEX2BIN(B15,8)</f>
        <v>10000111</v>
      </c>
      <c r="C30" s="7" t="s">
        <v>33</v>
      </c>
      <c r="D30" s="7" t="str">
        <f t="shared" ref="D30:D33" si="14">HEX2BIN(G15,8)</f>
        <v>01001011</v>
      </c>
      <c r="E30" s="8" t="s">
        <v>34</v>
      </c>
      <c r="F30" s="80">
        <v>1.10101E7</v>
      </c>
      <c r="H30" s="9" t="str">
        <f t="shared" ref="H30:H33" si="15">HEX2BIN(C15,8)</f>
        <v>01101100</v>
      </c>
      <c r="I30" s="9" t="s">
        <v>33</v>
      </c>
      <c r="J30" s="9" t="str">
        <f t="shared" ref="J30:J33" si="16">HEX2BIN(H15,8)</f>
        <v>01110100</v>
      </c>
      <c r="K30" s="10" t="s">
        <v>36</v>
      </c>
      <c r="L30" s="81" t="s">
        <v>227</v>
      </c>
      <c r="N30" s="2" t="s">
        <v>38</v>
      </c>
      <c r="O30" s="29">
        <f t="shared" ref="O30:O33" si="17">F30</f>
        <v>11010100</v>
      </c>
      <c r="P30" s="26" t="str">
        <f t="shared" ref="P30:P33" si="18">L30</f>
        <v>00011000</v>
      </c>
      <c r="Q30" s="28" t="str">
        <f t="shared" ref="Q30:Q33" si="19">F35</f>
        <v>00011001</v>
      </c>
      <c r="R30" s="17" t="str">
        <f t="shared" ref="R30:R33" si="20">L35</f>
        <v>00110011</v>
      </c>
    </row>
    <row r="31" ht="15.75" customHeight="1">
      <c r="B31" s="6" t="str">
        <f t="shared" si="13"/>
        <v>01011000</v>
      </c>
      <c r="C31" s="7" t="s">
        <v>33</v>
      </c>
      <c r="D31" s="7" t="str">
        <f t="shared" si="14"/>
        <v>01110010</v>
      </c>
      <c r="E31" s="8" t="s">
        <v>36</v>
      </c>
      <c r="F31" s="82" t="s">
        <v>43</v>
      </c>
      <c r="H31" s="9" t="str">
        <f t="shared" si="15"/>
        <v>11111111</v>
      </c>
      <c r="I31" s="9" t="s">
        <v>33</v>
      </c>
      <c r="J31" s="9" t="str">
        <f t="shared" si="16"/>
        <v>01101111</v>
      </c>
      <c r="K31" s="10" t="s">
        <v>36</v>
      </c>
      <c r="L31" s="83">
        <v>1.001E7</v>
      </c>
      <c r="O31" s="29" t="str">
        <f t="shared" si="17"/>
        <v>00101010</v>
      </c>
      <c r="P31" s="26">
        <f t="shared" si="18"/>
        <v>10010000</v>
      </c>
      <c r="Q31" s="28">
        <f t="shared" si="19"/>
        <v>11100010</v>
      </c>
      <c r="R31" s="17" t="str">
        <f t="shared" si="20"/>
        <v>01100011</v>
      </c>
    </row>
    <row r="32" ht="15.75" customHeight="1">
      <c r="B32" s="6" t="str">
        <f t="shared" si="13"/>
        <v>11000110</v>
      </c>
      <c r="C32" s="7" t="s">
        <v>33</v>
      </c>
      <c r="D32" s="7" t="str">
        <f t="shared" si="14"/>
        <v>01101001</v>
      </c>
      <c r="E32" s="8" t="s">
        <v>36</v>
      </c>
      <c r="F32" s="84">
        <v>1.010111E7</v>
      </c>
      <c r="H32" s="9" t="str">
        <f t="shared" si="15"/>
        <v>00010000</v>
      </c>
      <c r="I32" s="9" t="s">
        <v>33</v>
      </c>
      <c r="J32" s="9" t="str">
        <f t="shared" si="16"/>
        <v>01100111</v>
      </c>
      <c r="K32" s="10" t="s">
        <v>36</v>
      </c>
      <c r="L32" s="81" t="s">
        <v>257</v>
      </c>
      <c r="O32" s="29">
        <f t="shared" si="17"/>
        <v>10101110</v>
      </c>
      <c r="P32" s="26" t="str">
        <f t="shared" si="18"/>
        <v>01110111</v>
      </c>
      <c r="Q32" s="28">
        <f t="shared" si="19"/>
        <v>10010110</v>
      </c>
      <c r="R32" s="17" t="str">
        <f t="shared" si="20"/>
        <v>00001110</v>
      </c>
    </row>
    <row r="33" ht="15.75" customHeight="1">
      <c r="B33" s="6" t="str">
        <f t="shared" si="13"/>
        <v>11000100</v>
      </c>
      <c r="C33" s="7" t="s">
        <v>33</v>
      </c>
      <c r="D33" s="7" t="str">
        <f t="shared" si="14"/>
        <v>01110000</v>
      </c>
      <c r="E33" s="8" t="s">
        <v>36</v>
      </c>
      <c r="F33" s="80">
        <v>1.01101E7</v>
      </c>
      <c r="H33" s="9" t="str">
        <f t="shared" si="15"/>
        <v>10000101</v>
      </c>
      <c r="I33" s="9" t="s">
        <v>33</v>
      </c>
      <c r="J33" s="9" t="str">
        <f t="shared" si="16"/>
        <v>01110010</v>
      </c>
      <c r="K33" s="10" t="s">
        <v>36</v>
      </c>
      <c r="L33" s="83">
        <v>1.1110111E7</v>
      </c>
      <c r="O33" s="29">
        <f t="shared" si="17"/>
        <v>10110100</v>
      </c>
      <c r="P33" s="26">
        <f t="shared" si="18"/>
        <v>11110111</v>
      </c>
      <c r="Q33" s="28" t="str">
        <f t="shared" si="19"/>
        <v>01010111</v>
      </c>
      <c r="R33" s="17" t="str">
        <f t="shared" si="20"/>
        <v>00101010</v>
      </c>
    </row>
    <row r="34" ht="15.75" customHeight="1"/>
    <row r="35" ht="15.75" customHeight="1">
      <c r="B35" s="15" t="str">
        <f t="shared" ref="B35:B38" si="22">HEX2BIN(D15,8)</f>
        <v>01111000</v>
      </c>
      <c r="C35" s="16" t="s">
        <v>33</v>
      </c>
      <c r="D35" s="16" t="str">
        <f t="shared" ref="D35:D38" si="23">HEX2BIN(I15,8)</f>
        <v>01100001</v>
      </c>
      <c r="E35" s="11" t="s">
        <v>36</v>
      </c>
      <c r="F35" s="85" t="s">
        <v>37</v>
      </c>
      <c r="H35" s="17" t="str">
        <f t="shared" ref="H35:H38" si="24">HEX2BIN(E15,8)</f>
        <v>00110011</v>
      </c>
      <c r="I35" s="17" t="s">
        <v>33</v>
      </c>
      <c r="J35" s="17" t="str">
        <f t="shared" ref="J35:J38" si="25">HEX2BIN(J15,8)</f>
        <v>00000000</v>
      </c>
      <c r="K35" s="12" t="s">
        <v>36</v>
      </c>
      <c r="L35" s="86" t="s">
        <v>241</v>
      </c>
      <c r="N35" s="2" t="s">
        <v>47</v>
      </c>
      <c r="O35" s="19" t="str">
        <f t="shared" ref="O35:R35" si="21">BIN2HEX(O30)</f>
        <v>D4</v>
      </c>
      <c r="P35" s="19" t="str">
        <f t="shared" si="21"/>
        <v>18</v>
      </c>
      <c r="Q35" s="19" t="str">
        <f t="shared" si="21"/>
        <v>19</v>
      </c>
      <c r="R35" s="19" t="str">
        <f t="shared" si="21"/>
        <v>33</v>
      </c>
      <c r="S35" s="3"/>
    </row>
    <row r="36" ht="15.75" customHeight="1">
      <c r="B36" s="15" t="str">
        <f t="shared" si="22"/>
        <v>10000101</v>
      </c>
      <c r="C36" s="16" t="s">
        <v>33</v>
      </c>
      <c r="D36" s="16" t="str">
        <f t="shared" si="23"/>
        <v>01100110</v>
      </c>
      <c r="E36" s="11" t="s">
        <v>36</v>
      </c>
      <c r="F36" s="87">
        <v>1.110001E7</v>
      </c>
      <c r="H36" s="17" t="str">
        <f t="shared" si="24"/>
        <v>01100011</v>
      </c>
      <c r="I36" s="17" t="s">
        <v>33</v>
      </c>
      <c r="J36" s="17" t="str">
        <f t="shared" si="25"/>
        <v>00000000</v>
      </c>
      <c r="K36" s="12" t="s">
        <v>36</v>
      </c>
      <c r="L36" s="86" t="s">
        <v>243</v>
      </c>
      <c r="O36" s="19" t="str">
        <f t="shared" ref="O36:R36" si="26">BIN2HEX(O31)</f>
        <v>2A</v>
      </c>
      <c r="P36" s="19" t="str">
        <f t="shared" si="26"/>
        <v>90</v>
      </c>
      <c r="Q36" s="19" t="str">
        <f t="shared" si="26"/>
        <v>E2</v>
      </c>
      <c r="R36" s="19" t="str">
        <f t="shared" si="26"/>
        <v>63</v>
      </c>
      <c r="S36" s="3"/>
    </row>
    <row r="37" ht="15.75" customHeight="1">
      <c r="B37" s="15" t="str">
        <f t="shared" si="22"/>
        <v>11111111</v>
      </c>
      <c r="C37" s="16" t="s">
        <v>33</v>
      </c>
      <c r="D37" s="16" t="str">
        <f t="shared" si="23"/>
        <v>01101001</v>
      </c>
      <c r="E37" s="11" t="s">
        <v>36</v>
      </c>
      <c r="F37" s="87">
        <v>1.001011E7</v>
      </c>
      <c r="H37" s="17" t="str">
        <f t="shared" si="24"/>
        <v>00001110</v>
      </c>
      <c r="I37" s="17" t="s">
        <v>33</v>
      </c>
      <c r="J37" s="17" t="str">
        <f t="shared" si="25"/>
        <v>00000000</v>
      </c>
      <c r="K37" s="12" t="s">
        <v>36</v>
      </c>
      <c r="L37" s="86" t="s">
        <v>244</v>
      </c>
      <c r="O37" s="19" t="str">
        <f t="shared" ref="O37:R37" si="27">BIN2HEX(O32)</f>
        <v>AE</v>
      </c>
      <c r="P37" s="19" t="str">
        <f t="shared" si="27"/>
        <v>77</v>
      </c>
      <c r="Q37" s="19" t="str">
        <f t="shared" si="27"/>
        <v>96</v>
      </c>
      <c r="R37" s="19" t="str">
        <f t="shared" si="27"/>
        <v>E</v>
      </c>
      <c r="S37" s="3"/>
    </row>
    <row r="38" ht="15.75" customHeight="1">
      <c r="B38" s="15" t="str">
        <f t="shared" si="22"/>
        <v>01010111</v>
      </c>
      <c r="C38" s="16" t="s">
        <v>33</v>
      </c>
      <c r="D38" s="16" t="str">
        <f t="shared" si="23"/>
        <v>00000000</v>
      </c>
      <c r="E38" s="11" t="s">
        <v>36</v>
      </c>
      <c r="F38" s="85" t="s">
        <v>120</v>
      </c>
      <c r="H38" s="17" t="str">
        <f t="shared" si="24"/>
        <v>00101010</v>
      </c>
      <c r="I38" s="17" t="s">
        <v>33</v>
      </c>
      <c r="J38" s="17" t="str">
        <f t="shared" si="25"/>
        <v>00000000</v>
      </c>
      <c r="K38" s="12" t="s">
        <v>36</v>
      </c>
      <c r="L38" s="86" t="s">
        <v>43</v>
      </c>
      <c r="O38" s="19" t="str">
        <f t="shared" ref="O38:R38" si="28">BIN2HEX(O33)</f>
        <v>B4</v>
      </c>
      <c r="P38" s="19" t="str">
        <f t="shared" si="28"/>
        <v>F7</v>
      </c>
      <c r="Q38" s="19" t="str">
        <f t="shared" si="28"/>
        <v>57</v>
      </c>
      <c r="R38" s="19" t="str">
        <f t="shared" si="28"/>
        <v>2A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tr">
        <f t="shared" ref="B41:E41" si="29">O35</f>
        <v>D4</v>
      </c>
      <c r="C41" s="3" t="str">
        <f t="shared" si="29"/>
        <v>18</v>
      </c>
      <c r="D41" s="3" t="str">
        <f t="shared" si="29"/>
        <v>19</v>
      </c>
      <c r="E41" s="3" t="str">
        <f t="shared" si="29"/>
        <v>33</v>
      </c>
    </row>
    <row r="42" ht="15.75" customHeight="1">
      <c r="B42" s="3" t="str">
        <f t="shared" ref="B42:E42" si="30">O36</f>
        <v>2A</v>
      </c>
      <c r="C42" s="3" t="str">
        <f t="shared" si="30"/>
        <v>90</v>
      </c>
      <c r="D42" s="3" t="str">
        <f t="shared" si="30"/>
        <v>E2</v>
      </c>
      <c r="E42" s="3" t="str">
        <f t="shared" si="30"/>
        <v>63</v>
      </c>
    </row>
    <row r="43" ht="15.75" customHeight="1">
      <c r="B43" s="3" t="str">
        <f t="shared" ref="B43:D43" si="31">O37</f>
        <v>AE</v>
      </c>
      <c r="C43" s="3" t="str">
        <f t="shared" si="31"/>
        <v>77</v>
      </c>
      <c r="D43" s="3" t="str">
        <f t="shared" si="31"/>
        <v>96</v>
      </c>
      <c r="E43" s="88" t="s">
        <v>258</v>
      </c>
    </row>
    <row r="44" ht="15.75" customHeight="1">
      <c r="B44" s="3" t="str">
        <f t="shared" ref="B44:E44" si="32">O38</f>
        <v>B4</v>
      </c>
      <c r="C44" s="3" t="str">
        <f t="shared" si="32"/>
        <v>F7</v>
      </c>
      <c r="D44" s="3" t="str">
        <f t="shared" si="32"/>
        <v>57</v>
      </c>
      <c r="E44" s="3" t="str">
        <f t="shared" si="32"/>
        <v>2A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88">
        <v>19.0</v>
      </c>
      <c r="C48" s="88">
        <v>34.0</v>
      </c>
      <c r="D48" s="88" t="s">
        <v>55</v>
      </c>
      <c r="E48" s="88">
        <v>66.0</v>
      </c>
    </row>
    <row r="49" ht="15.75" customHeight="1">
      <c r="B49" s="88">
        <v>95.0</v>
      </c>
      <c r="C49" s="88">
        <v>96.0</v>
      </c>
      <c r="D49" s="88" t="s">
        <v>259</v>
      </c>
      <c r="E49" s="89" t="s">
        <v>26</v>
      </c>
    </row>
    <row r="50" ht="15.75" customHeight="1">
      <c r="B50" s="88" t="s">
        <v>260</v>
      </c>
      <c r="C50" s="89" t="s">
        <v>68</v>
      </c>
      <c r="D50" s="88">
        <v>29.0</v>
      </c>
      <c r="E50" s="88" t="s">
        <v>261</v>
      </c>
    </row>
    <row r="51" ht="15.75" customHeight="1">
      <c r="B51" s="88" t="s">
        <v>203</v>
      </c>
      <c r="C51" s="88">
        <v>26.0</v>
      </c>
      <c r="D51" s="88" t="s">
        <v>262</v>
      </c>
      <c r="E51" s="88" t="s">
        <v>103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>
        <f t="shared" ref="B55:E55" si="33">B48</f>
        <v>19</v>
      </c>
      <c r="C55" s="3">
        <f t="shared" si="33"/>
        <v>34</v>
      </c>
      <c r="D55" s="3" t="str">
        <f t="shared" si="33"/>
        <v>8E</v>
      </c>
      <c r="E55" s="3">
        <f t="shared" si="33"/>
        <v>66</v>
      </c>
      <c r="F55" s="2" t="s">
        <v>61</v>
      </c>
    </row>
    <row r="56" ht="15.75" customHeight="1">
      <c r="B56" s="3">
        <f t="shared" ref="B56:E56" si="34">B49</f>
        <v>95</v>
      </c>
      <c r="C56" s="3">
        <f t="shared" si="34"/>
        <v>96</v>
      </c>
      <c r="D56" s="3" t="str">
        <f t="shared" si="34"/>
        <v>3B</v>
      </c>
      <c r="E56" s="3" t="str">
        <f t="shared" si="34"/>
        <v>00</v>
      </c>
      <c r="F56" s="2" t="s">
        <v>62</v>
      </c>
    </row>
    <row r="57" ht="15.75" customHeight="1">
      <c r="B57" s="3" t="str">
        <f t="shared" ref="B57:E57" si="35">B50</f>
        <v>BE</v>
      </c>
      <c r="C57" s="3" t="str">
        <f t="shared" si="35"/>
        <v>02</v>
      </c>
      <c r="D57" s="3">
        <f t="shared" si="35"/>
        <v>29</v>
      </c>
      <c r="E57" s="3" t="str">
        <f t="shared" si="35"/>
        <v>C1</v>
      </c>
      <c r="F57" s="2" t="s">
        <v>63</v>
      </c>
    </row>
    <row r="58" ht="15.75" customHeight="1">
      <c r="B58" s="3" t="str">
        <f t="shared" ref="B58:E58" si="36">B51</f>
        <v>C6</v>
      </c>
      <c r="C58" s="3">
        <f t="shared" si="36"/>
        <v>26</v>
      </c>
      <c r="D58" s="3" t="str">
        <f t="shared" si="36"/>
        <v>DA</v>
      </c>
      <c r="E58" s="3" t="str">
        <f t="shared" si="36"/>
        <v>EE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>
        <f t="shared" ref="B62:E62" si="37">B55</f>
        <v>19</v>
      </c>
      <c r="C62" s="3">
        <f t="shared" si="37"/>
        <v>34</v>
      </c>
      <c r="D62" s="3" t="str">
        <f t="shared" si="37"/>
        <v>8E</v>
      </c>
      <c r="E62" s="3">
        <f t="shared" si="37"/>
        <v>66</v>
      </c>
    </row>
    <row r="63" ht="15.75" customHeight="1">
      <c r="B63" s="3">
        <f t="shared" ref="B63:D63" si="38">C56</f>
        <v>96</v>
      </c>
      <c r="C63" s="3" t="str">
        <f t="shared" si="38"/>
        <v>3B</v>
      </c>
      <c r="D63" s="3" t="str">
        <f t="shared" si="38"/>
        <v>00</v>
      </c>
      <c r="E63" s="3">
        <f>B56</f>
        <v>95</v>
      </c>
    </row>
    <row r="64" ht="15.75" customHeight="1">
      <c r="B64" s="3">
        <f t="shared" ref="B64:C64" si="39">D57</f>
        <v>29</v>
      </c>
      <c r="C64" s="3" t="str">
        <f t="shared" si="39"/>
        <v>C1</v>
      </c>
      <c r="D64" s="3" t="str">
        <f t="shared" ref="D64:E64" si="40">B57</f>
        <v>BE</v>
      </c>
      <c r="E64" s="3" t="str">
        <f t="shared" si="40"/>
        <v>02</v>
      </c>
    </row>
    <row r="65" ht="15.75" customHeight="1">
      <c r="B65" s="3" t="str">
        <f>E58</f>
        <v>EE</v>
      </c>
      <c r="C65" s="3" t="str">
        <f t="shared" ref="C65:E65" si="41">B58</f>
        <v>C6</v>
      </c>
      <c r="D65" s="3">
        <f t="shared" si="41"/>
        <v>26</v>
      </c>
      <c r="E65" s="3" t="str">
        <f t="shared" si="41"/>
        <v>DA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>
        <f t="shared" ref="G70:J70" si="42">B62</f>
        <v>19</v>
      </c>
      <c r="H70" s="3">
        <f t="shared" si="42"/>
        <v>34</v>
      </c>
      <c r="I70" s="3" t="str">
        <f t="shared" si="42"/>
        <v>8E</v>
      </c>
      <c r="J70" s="3">
        <f t="shared" si="42"/>
        <v>66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>
        <f t="shared" ref="G71:J71" si="43">B63</f>
        <v>96</v>
      </c>
      <c r="H71" s="3" t="str">
        <f t="shared" si="43"/>
        <v>3B</v>
      </c>
      <c r="I71" s="3" t="str">
        <f t="shared" si="43"/>
        <v>00</v>
      </c>
      <c r="J71" s="3">
        <f t="shared" si="43"/>
        <v>95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44">B64</f>
        <v>29</v>
      </c>
      <c r="H72" s="3" t="str">
        <f t="shared" si="44"/>
        <v>C1</v>
      </c>
      <c r="I72" s="3" t="str">
        <f t="shared" si="44"/>
        <v>BE</v>
      </c>
      <c r="J72" s="3" t="str">
        <f t="shared" si="44"/>
        <v>02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 t="str">
        <f t="shared" ref="G73:J73" si="45">B65</f>
        <v>EE</v>
      </c>
      <c r="H73" s="3" t="str">
        <f t="shared" si="45"/>
        <v>C6</v>
      </c>
      <c r="I73" s="3">
        <f t="shared" si="45"/>
        <v>26</v>
      </c>
      <c r="J73" s="3" t="str">
        <f t="shared" si="45"/>
        <v>DA</v>
      </c>
    </row>
    <row r="74" ht="15.75" customHeight="1"/>
    <row r="75" ht="15.75" customHeight="1"/>
    <row r="76" ht="15.75" customHeight="1">
      <c r="B76" s="2" t="str">
        <f t="shared" ref="B76:E76" si="46">HEX2BIN(B70,8)</f>
        <v>00000010</v>
      </c>
      <c r="C76" s="2" t="str">
        <f t="shared" si="46"/>
        <v>00000011</v>
      </c>
      <c r="D76" s="2" t="str">
        <f t="shared" si="46"/>
        <v>00000001</v>
      </c>
      <c r="E76" s="2" t="str">
        <f t="shared" si="46"/>
        <v>00000001</v>
      </c>
      <c r="G76" s="3" t="str">
        <f t="shared" ref="G76:J76" si="47">HEX2BIN(G70,8)</f>
        <v>00011001</v>
      </c>
      <c r="H76" s="3" t="str">
        <f t="shared" si="47"/>
        <v>00110100</v>
      </c>
      <c r="I76" s="3" t="str">
        <f t="shared" si="47"/>
        <v>10001110</v>
      </c>
      <c r="J76" s="3" t="str">
        <f t="shared" si="47"/>
        <v>01100110</v>
      </c>
      <c r="M76" s="90" t="s">
        <v>226</v>
      </c>
      <c r="N76" s="90" t="s">
        <v>130</v>
      </c>
      <c r="O76" s="23">
        <v>1.0001111E7</v>
      </c>
      <c r="P76" s="90" t="s">
        <v>263</v>
      </c>
    </row>
    <row r="77" ht="15.75" customHeight="1">
      <c r="B77" s="2" t="str">
        <f t="shared" ref="B77:E77" si="48">HEX2BIN(B71,8)</f>
        <v>00000001</v>
      </c>
      <c r="C77" s="2" t="str">
        <f t="shared" si="48"/>
        <v>00000010</v>
      </c>
      <c r="D77" s="2" t="str">
        <f t="shared" si="48"/>
        <v>00000011</v>
      </c>
      <c r="E77" s="2" t="str">
        <f t="shared" si="48"/>
        <v>00000001</v>
      </c>
      <c r="F77" s="23" t="s">
        <v>71</v>
      </c>
      <c r="G77" s="3" t="str">
        <f t="shared" ref="G77:J77" si="49">HEX2BIN(G71,8)</f>
        <v>10010110</v>
      </c>
      <c r="H77" s="3" t="str">
        <f t="shared" si="49"/>
        <v>00111011</v>
      </c>
      <c r="I77" s="3" t="str">
        <f t="shared" si="49"/>
        <v>00000000</v>
      </c>
      <c r="J77" s="3" t="str">
        <f t="shared" si="49"/>
        <v>10010101</v>
      </c>
      <c r="L77" s="20" t="s">
        <v>36</v>
      </c>
      <c r="M77" s="91">
        <v>1.0010111E7</v>
      </c>
      <c r="N77" s="90" t="s">
        <v>264</v>
      </c>
      <c r="O77" s="90" t="s">
        <v>265</v>
      </c>
      <c r="P77" s="92">
        <v>1.00101E7</v>
      </c>
    </row>
    <row r="78" ht="15.75" customHeight="1">
      <c r="B78" s="2" t="str">
        <f t="shared" ref="B78:E78" si="50">HEX2BIN(B72,8)</f>
        <v>00000001</v>
      </c>
      <c r="C78" s="2" t="str">
        <f t="shared" si="50"/>
        <v>00000001</v>
      </c>
      <c r="D78" s="2" t="str">
        <f t="shared" si="50"/>
        <v>00000010</v>
      </c>
      <c r="E78" s="2" t="str">
        <f t="shared" si="50"/>
        <v>00000011</v>
      </c>
      <c r="G78" s="3" t="str">
        <f t="shared" ref="G78:J78" si="51">HEX2BIN(G72,8)</f>
        <v>00101001</v>
      </c>
      <c r="H78" s="3" t="str">
        <f t="shared" si="51"/>
        <v>11000001</v>
      </c>
      <c r="I78" s="3" t="str">
        <f t="shared" si="51"/>
        <v>10111110</v>
      </c>
      <c r="J78" s="3" t="str">
        <f t="shared" si="51"/>
        <v>00000010</v>
      </c>
      <c r="M78" s="90" t="s">
        <v>221</v>
      </c>
      <c r="N78" s="92">
        <v>1.1E7</v>
      </c>
      <c r="O78" s="92">
        <v>1.0111101E7</v>
      </c>
      <c r="P78" s="90" t="s">
        <v>266</v>
      </c>
    </row>
    <row r="79" ht="15.75" customHeight="1">
      <c r="B79" s="2" t="str">
        <f t="shared" ref="B79:E79" si="52">HEX2BIN(B73,8)</f>
        <v>00000011</v>
      </c>
      <c r="C79" s="2" t="str">
        <f t="shared" si="52"/>
        <v>00000001</v>
      </c>
      <c r="D79" s="2" t="str">
        <f t="shared" si="52"/>
        <v>00000001</v>
      </c>
      <c r="E79" s="2" t="str">
        <f t="shared" si="52"/>
        <v>00000010</v>
      </c>
      <c r="G79" s="3" t="str">
        <f t="shared" ref="G79:J79" si="53">HEX2BIN(G73,8)</f>
        <v>11101110</v>
      </c>
      <c r="H79" s="3" t="str">
        <f t="shared" si="53"/>
        <v>11000110</v>
      </c>
      <c r="I79" s="3" t="str">
        <f t="shared" si="53"/>
        <v>00100110</v>
      </c>
      <c r="J79" s="3" t="str">
        <f t="shared" si="53"/>
        <v>11011010</v>
      </c>
      <c r="M79" s="92">
        <v>1.1101101E7</v>
      </c>
      <c r="N79" s="92">
        <v>1.1000111E7</v>
      </c>
      <c r="O79" s="90" t="s">
        <v>132</v>
      </c>
      <c r="P79" s="92">
        <v>1.1011E7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54">BIN2HEX(M76)</f>
        <v>1B</v>
      </c>
      <c r="C83" s="3" t="str">
        <f t="shared" si="54"/>
        <v>37</v>
      </c>
      <c r="D83" s="3" t="str">
        <f t="shared" si="54"/>
        <v>8F</v>
      </c>
      <c r="E83" s="3" t="str">
        <f t="shared" si="54"/>
        <v>67</v>
      </c>
    </row>
    <row r="84" ht="15.75" customHeight="1">
      <c r="B84" s="3" t="str">
        <f t="shared" ref="B84:E84" si="55">BIN2HEX(M77)</f>
        <v>97</v>
      </c>
      <c r="C84" s="3" t="str">
        <f t="shared" si="55"/>
        <v>39</v>
      </c>
      <c r="D84" s="3" t="str">
        <f t="shared" si="55"/>
        <v>3</v>
      </c>
      <c r="E84" s="3" t="str">
        <f t="shared" si="55"/>
        <v>94</v>
      </c>
    </row>
    <row r="85" ht="15.75" customHeight="1">
      <c r="B85" s="3" t="str">
        <f t="shared" ref="B85:E85" si="56">BIN2HEX(M78)</f>
        <v>28</v>
      </c>
      <c r="C85" s="3" t="str">
        <f t="shared" si="56"/>
        <v>C0</v>
      </c>
      <c r="D85" s="3" t="str">
        <f t="shared" si="56"/>
        <v>BD</v>
      </c>
      <c r="E85" s="3" t="str">
        <f t="shared" si="56"/>
        <v>1</v>
      </c>
    </row>
    <row r="86" ht="15.75" customHeight="1">
      <c r="B86" s="3" t="str">
        <f t="shared" ref="B86:E86" si="57">BIN2HEX(M79)</f>
        <v>ED</v>
      </c>
      <c r="C86" s="3" t="str">
        <f t="shared" si="57"/>
        <v>C7</v>
      </c>
      <c r="D86" s="3" t="str">
        <f t="shared" si="57"/>
        <v>27</v>
      </c>
      <c r="E86" s="3" t="str">
        <f t="shared" si="57"/>
        <v>D8</v>
      </c>
    </row>
    <row r="87" ht="15.75" customHeight="1"/>
    <row r="88" ht="15.75" customHeight="1">
      <c r="B88" s="2" t="s">
        <v>122</v>
      </c>
    </row>
    <row r="89" ht="15.75" customHeight="1">
      <c r="B89" s="79" t="s">
        <v>267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86"/>
    <col customWidth="1" min="3" max="3" width="9.86"/>
    <col customWidth="1" min="4" max="4" width="10.71"/>
    <col customWidth="1" min="5" max="5" width="10.0"/>
    <col customWidth="1" min="6" max="6" width="10.57"/>
    <col customWidth="1" min="7" max="7" width="10.0"/>
    <col customWidth="1" min="8" max="8" width="9.86"/>
    <col customWidth="1" min="9" max="9" width="10.29"/>
    <col customWidth="1" min="10" max="10" width="9.43"/>
    <col customWidth="1" min="11" max="11" width="8.71"/>
    <col customWidth="1" min="12" max="12" width="10.43"/>
    <col customWidth="1" min="13" max="13" width="10.86"/>
    <col customWidth="1" min="14" max="14" width="12.14"/>
    <col customWidth="1" min="15" max="15" width="11.57"/>
    <col customWidth="1" min="16" max="16" width="11.14"/>
    <col customWidth="1" min="17" max="17" width="10.14"/>
    <col customWidth="1" min="18" max="18" width="9.86"/>
    <col customWidth="1" min="19" max="19" width="8.71"/>
  </cols>
  <sheetData>
    <row r="1">
      <c r="A1" s="1" t="s">
        <v>0</v>
      </c>
    </row>
    <row r="4">
      <c r="A4" s="2" t="s">
        <v>1</v>
      </c>
      <c r="B4" s="79" t="s">
        <v>267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93" t="s">
        <v>229</v>
      </c>
      <c r="C8" s="93">
        <v>37.0</v>
      </c>
      <c r="D8" s="93" t="s">
        <v>82</v>
      </c>
      <c r="E8" s="93">
        <v>67.0</v>
      </c>
      <c r="F8" s="3"/>
      <c r="G8" s="4" t="s">
        <v>7</v>
      </c>
      <c r="H8" s="4" t="s">
        <v>11</v>
      </c>
      <c r="I8" s="4" t="s">
        <v>10</v>
      </c>
      <c r="J8" s="4" t="s">
        <v>12</v>
      </c>
    </row>
    <row r="9">
      <c r="A9" s="3"/>
      <c r="B9" s="93">
        <v>97.0</v>
      </c>
      <c r="C9" s="93">
        <v>39.0</v>
      </c>
      <c r="D9" s="93">
        <v>3.0</v>
      </c>
      <c r="E9" s="93">
        <v>94.0</v>
      </c>
      <c r="F9" s="3"/>
      <c r="G9" s="4" t="s">
        <v>16</v>
      </c>
      <c r="H9" s="4" t="s">
        <v>17</v>
      </c>
      <c r="I9" s="4" t="s">
        <v>18</v>
      </c>
      <c r="J9" s="4" t="s">
        <v>12</v>
      </c>
    </row>
    <row r="10">
      <c r="A10" s="3"/>
      <c r="B10" s="93">
        <v>28.0</v>
      </c>
      <c r="C10" s="93" t="s">
        <v>268</v>
      </c>
      <c r="D10" s="93" t="s">
        <v>269</v>
      </c>
      <c r="E10" s="93">
        <v>1.0</v>
      </c>
      <c r="F10" s="3"/>
      <c r="G10" s="4" t="s">
        <v>20</v>
      </c>
      <c r="H10" s="4" t="s">
        <v>21</v>
      </c>
      <c r="I10" s="4" t="s">
        <v>20</v>
      </c>
      <c r="J10" s="4" t="s">
        <v>12</v>
      </c>
    </row>
    <row r="11">
      <c r="A11" s="3"/>
      <c r="B11" s="93" t="s">
        <v>270</v>
      </c>
      <c r="C11" s="93" t="s">
        <v>225</v>
      </c>
      <c r="D11" s="93">
        <v>27.0</v>
      </c>
      <c r="E11" s="93" t="s">
        <v>56</v>
      </c>
      <c r="F11" s="3"/>
      <c r="G11" s="4" t="s">
        <v>14</v>
      </c>
      <c r="H11" s="4" t="s">
        <v>16</v>
      </c>
      <c r="I11" s="4" t="s">
        <v>12</v>
      </c>
      <c r="J11" s="4" t="s">
        <v>12</v>
      </c>
    </row>
    <row r="13">
      <c r="C13" s="3" t="s">
        <v>23</v>
      </c>
    </row>
    <row r="15">
      <c r="B15" s="4" t="str">
        <f t="shared" ref="B15:E15" si="1">B8</f>
        <v>1B</v>
      </c>
      <c r="C15" s="4">
        <f t="shared" si="1"/>
        <v>37</v>
      </c>
      <c r="D15" s="4" t="str">
        <f t="shared" si="1"/>
        <v>8F</v>
      </c>
      <c r="E15" s="4">
        <f t="shared" si="1"/>
        <v>67</v>
      </c>
      <c r="F15" s="3"/>
      <c r="G15" s="4" t="s">
        <v>24</v>
      </c>
      <c r="H15" s="4">
        <v>74.0</v>
      </c>
      <c r="I15" s="4">
        <v>61.0</v>
      </c>
      <c r="J15" s="5" t="s">
        <v>26</v>
      </c>
    </row>
    <row r="16">
      <c r="B16" s="4">
        <f t="shared" ref="B16:E16" si="2">B9</f>
        <v>97</v>
      </c>
      <c r="C16" s="4">
        <f t="shared" si="2"/>
        <v>39</v>
      </c>
      <c r="D16" s="4">
        <f t="shared" si="2"/>
        <v>3</v>
      </c>
      <c r="E16" s="4">
        <f t="shared" si="2"/>
        <v>94</v>
      </c>
      <c r="F16" s="3"/>
      <c r="G16" s="4">
        <v>72.0</v>
      </c>
      <c r="H16" s="4" t="s">
        <v>28</v>
      </c>
      <c r="I16" s="4">
        <v>66.0</v>
      </c>
      <c r="J16" s="5" t="s">
        <v>26</v>
      </c>
    </row>
    <row r="17">
      <c r="B17" s="4">
        <f t="shared" ref="B17:E17" si="3">B10</f>
        <v>28</v>
      </c>
      <c r="C17" s="4" t="str">
        <f t="shared" si="3"/>
        <v>C0</v>
      </c>
      <c r="D17" s="4" t="str">
        <f t="shared" si="3"/>
        <v>BD</v>
      </c>
      <c r="E17" s="4">
        <f t="shared" si="3"/>
        <v>1</v>
      </c>
      <c r="F17" s="3"/>
      <c r="G17" s="4">
        <v>69.0</v>
      </c>
      <c r="H17" s="4">
        <v>67.0</v>
      </c>
      <c r="I17" s="4">
        <v>69.0</v>
      </c>
      <c r="J17" s="5" t="s">
        <v>26</v>
      </c>
    </row>
    <row r="18">
      <c r="B18" s="4" t="str">
        <f t="shared" ref="B18:E18" si="4">B11</f>
        <v>ED</v>
      </c>
      <c r="C18" s="4" t="str">
        <f t="shared" si="4"/>
        <v>C7</v>
      </c>
      <c r="D18" s="4">
        <f t="shared" si="4"/>
        <v>27</v>
      </c>
      <c r="E18" s="4" t="str">
        <f t="shared" si="4"/>
        <v>D8</v>
      </c>
      <c r="F18" s="3"/>
      <c r="G18" s="4">
        <v>70.0</v>
      </c>
      <c r="H18" s="4">
        <v>72.0</v>
      </c>
      <c r="I18" s="5" t="s">
        <v>26</v>
      </c>
      <c r="J18" s="5" t="s">
        <v>26</v>
      </c>
    </row>
    <row r="21" ht="15.75" customHeight="1">
      <c r="B21" s="2" t="s">
        <v>31</v>
      </c>
    </row>
    <row r="22" ht="15.75" customHeight="1"/>
    <row r="23" ht="15.75" customHeight="1">
      <c r="B23" s="4" t="str">
        <f t="shared" ref="B23:E23" si="5">HEX2BIN(B15,8)</f>
        <v>00011011</v>
      </c>
      <c r="C23" s="4" t="str">
        <f t="shared" si="5"/>
        <v>00110111</v>
      </c>
      <c r="D23" s="4" t="str">
        <f t="shared" si="5"/>
        <v>10001111</v>
      </c>
      <c r="E23" s="4" t="str">
        <f t="shared" si="5"/>
        <v>01100111</v>
      </c>
      <c r="F23" s="3"/>
      <c r="G23" s="4" t="str">
        <f t="shared" ref="G23:J23" si="6">HEX2BIN(G15,8)</f>
        <v>01001011</v>
      </c>
      <c r="H23" s="4" t="str">
        <f t="shared" si="6"/>
        <v>01110100</v>
      </c>
      <c r="I23" s="4" t="str">
        <f t="shared" si="6"/>
        <v>01100001</v>
      </c>
      <c r="J23" s="4" t="str">
        <f t="shared" si="6"/>
        <v>00000000</v>
      </c>
    </row>
    <row r="24" ht="15.75" customHeight="1">
      <c r="B24" s="4" t="str">
        <f t="shared" ref="B24:E24" si="7">HEX2BIN(B16,8)</f>
        <v>10010111</v>
      </c>
      <c r="C24" s="4" t="str">
        <f t="shared" si="7"/>
        <v>00111001</v>
      </c>
      <c r="D24" s="4" t="str">
        <f t="shared" si="7"/>
        <v>00000011</v>
      </c>
      <c r="E24" s="4" t="str">
        <f t="shared" si="7"/>
        <v>10010100</v>
      </c>
      <c r="F24" s="3"/>
      <c r="G24" s="4" t="str">
        <f t="shared" ref="G24:J24" si="8">HEX2BIN(G16,8)</f>
        <v>01110010</v>
      </c>
      <c r="H24" s="4" t="str">
        <f t="shared" si="8"/>
        <v>01101111</v>
      </c>
      <c r="I24" s="4" t="str">
        <f t="shared" si="8"/>
        <v>01100110</v>
      </c>
      <c r="J24" s="4" t="str">
        <f t="shared" si="8"/>
        <v>00000000</v>
      </c>
    </row>
    <row r="25" ht="15.75" customHeight="1">
      <c r="B25" s="4" t="str">
        <f t="shared" ref="B25:E25" si="9">HEX2BIN(B17,8)</f>
        <v>00101000</v>
      </c>
      <c r="C25" s="4" t="str">
        <f t="shared" si="9"/>
        <v>11000000</v>
      </c>
      <c r="D25" s="4" t="str">
        <f t="shared" si="9"/>
        <v>10111101</v>
      </c>
      <c r="E25" s="4" t="str">
        <f t="shared" si="9"/>
        <v>00000001</v>
      </c>
      <c r="F25" s="3"/>
      <c r="G25" s="4" t="str">
        <f t="shared" ref="G25:J25" si="10">HEX2BIN(G17,8)</f>
        <v>01101001</v>
      </c>
      <c r="H25" s="4" t="str">
        <f t="shared" si="10"/>
        <v>01100111</v>
      </c>
      <c r="I25" s="4" t="str">
        <f t="shared" si="10"/>
        <v>01101001</v>
      </c>
      <c r="J25" s="4" t="str">
        <f t="shared" si="10"/>
        <v>00000000</v>
      </c>
    </row>
    <row r="26" ht="15.75" customHeight="1">
      <c r="B26" s="4" t="str">
        <f t="shared" ref="B26:E26" si="11">HEX2BIN(B18,8)</f>
        <v>11101101</v>
      </c>
      <c r="C26" s="4" t="str">
        <f t="shared" si="11"/>
        <v>11000111</v>
      </c>
      <c r="D26" s="4" t="str">
        <f t="shared" si="11"/>
        <v>00100111</v>
      </c>
      <c r="E26" s="4" t="str">
        <f t="shared" si="11"/>
        <v>11011000</v>
      </c>
      <c r="F26" s="3"/>
      <c r="G26" s="4" t="str">
        <f t="shared" ref="G26:J26" si="12">HEX2BIN(G18,8)</f>
        <v>01110000</v>
      </c>
      <c r="H26" s="4" t="str">
        <f t="shared" si="12"/>
        <v>01110010</v>
      </c>
      <c r="I26" s="4" t="str">
        <f t="shared" si="12"/>
        <v>00000000</v>
      </c>
      <c r="J26" s="4" t="str">
        <f t="shared" si="12"/>
        <v>00000000</v>
      </c>
    </row>
    <row r="27" ht="15.75" customHeight="1"/>
    <row r="28" ht="15.75" customHeight="1">
      <c r="B28" s="2" t="s">
        <v>32</v>
      </c>
    </row>
    <row r="29" ht="15.75" customHeight="1"/>
    <row r="30" ht="15.75" customHeight="1">
      <c r="B30" s="6" t="str">
        <f t="shared" ref="B30:B33" si="13">HEX2BIN(B15,8)</f>
        <v>00011011</v>
      </c>
      <c r="C30" s="7" t="s">
        <v>33</v>
      </c>
      <c r="D30" s="7" t="str">
        <f t="shared" ref="D30:D33" si="14">HEX2BIN(G15,8)</f>
        <v>01001011</v>
      </c>
      <c r="E30" s="8" t="s">
        <v>34</v>
      </c>
      <c r="F30" s="82" t="s">
        <v>72</v>
      </c>
      <c r="H30" s="9" t="str">
        <f t="shared" ref="H30:H33" si="15">HEX2BIN(C15,8)</f>
        <v>00110111</v>
      </c>
      <c r="I30" s="9" t="s">
        <v>33</v>
      </c>
      <c r="J30" s="9" t="str">
        <f t="shared" ref="J30:J33" si="16">HEX2BIN(H15,8)</f>
        <v>01110100</v>
      </c>
      <c r="K30" s="10" t="s">
        <v>36</v>
      </c>
      <c r="L30" s="81" t="s">
        <v>190</v>
      </c>
      <c r="N30" s="2" t="s">
        <v>38</v>
      </c>
      <c r="O30" s="29" t="str">
        <f t="shared" ref="O30:O33" si="17">F30</f>
        <v>01010000</v>
      </c>
      <c r="P30" s="26" t="str">
        <f t="shared" ref="P30:P33" si="18">L30</f>
        <v>01000011</v>
      </c>
      <c r="Q30" s="28">
        <f t="shared" ref="Q30:Q33" si="19">F35</f>
        <v>11101110</v>
      </c>
      <c r="R30" s="17" t="str">
        <f t="shared" ref="R30:R33" si="20">L35</f>
        <v>01100111</v>
      </c>
    </row>
    <row r="31" ht="15.75" customHeight="1">
      <c r="B31" s="6" t="str">
        <f t="shared" si="13"/>
        <v>10010111</v>
      </c>
      <c r="C31" s="7" t="s">
        <v>33</v>
      </c>
      <c r="D31" s="7" t="str">
        <f t="shared" si="14"/>
        <v>01110010</v>
      </c>
      <c r="E31" s="8" t="s">
        <v>36</v>
      </c>
      <c r="F31" s="80">
        <v>1.1100101E7</v>
      </c>
      <c r="H31" s="9" t="str">
        <f t="shared" si="15"/>
        <v>00111001</v>
      </c>
      <c r="I31" s="9" t="s">
        <v>33</v>
      </c>
      <c r="J31" s="9" t="str">
        <f t="shared" si="16"/>
        <v>01101111</v>
      </c>
      <c r="K31" s="10" t="s">
        <v>36</v>
      </c>
      <c r="L31" s="81" t="s">
        <v>220</v>
      </c>
      <c r="O31" s="29">
        <f t="shared" si="17"/>
        <v>11100101</v>
      </c>
      <c r="P31" s="26" t="str">
        <f t="shared" si="18"/>
        <v>01010110</v>
      </c>
      <c r="Q31" s="28">
        <f t="shared" si="19"/>
        <v>11100010</v>
      </c>
      <c r="R31" s="17" t="str">
        <f t="shared" si="20"/>
        <v>10010100</v>
      </c>
    </row>
    <row r="32" ht="15.75" customHeight="1">
      <c r="B32" s="6" t="str">
        <f t="shared" si="13"/>
        <v>00101000</v>
      </c>
      <c r="C32" s="7" t="s">
        <v>33</v>
      </c>
      <c r="D32" s="7" t="str">
        <f t="shared" si="14"/>
        <v>01101001</v>
      </c>
      <c r="E32" s="8" t="s">
        <v>36</v>
      </c>
      <c r="F32" s="94" t="s">
        <v>39</v>
      </c>
      <c r="H32" s="9" t="str">
        <f t="shared" si="15"/>
        <v>11000000</v>
      </c>
      <c r="I32" s="9" t="s">
        <v>33</v>
      </c>
      <c r="J32" s="9" t="str">
        <f t="shared" si="16"/>
        <v>01100111</v>
      </c>
      <c r="K32" s="10" t="s">
        <v>36</v>
      </c>
      <c r="L32" s="83">
        <v>1.0100111E7</v>
      </c>
      <c r="O32" s="29" t="str">
        <f t="shared" si="17"/>
        <v>01000001</v>
      </c>
      <c r="P32" s="26">
        <f t="shared" si="18"/>
        <v>10100111</v>
      </c>
      <c r="Q32" s="28">
        <f t="shared" si="19"/>
        <v>11010100</v>
      </c>
      <c r="R32" s="17" t="str">
        <f t="shared" si="20"/>
        <v>00000001</v>
      </c>
    </row>
    <row r="33" ht="15.75" customHeight="1">
      <c r="B33" s="6" t="str">
        <f t="shared" si="13"/>
        <v>11101101</v>
      </c>
      <c r="C33" s="7" t="s">
        <v>33</v>
      </c>
      <c r="D33" s="7" t="str">
        <f t="shared" si="14"/>
        <v>01110000</v>
      </c>
      <c r="E33" s="8" t="s">
        <v>36</v>
      </c>
      <c r="F33" s="80">
        <v>1.0011101E7</v>
      </c>
      <c r="H33" s="9" t="str">
        <f t="shared" si="15"/>
        <v>11000111</v>
      </c>
      <c r="I33" s="9" t="s">
        <v>33</v>
      </c>
      <c r="J33" s="9" t="str">
        <f t="shared" si="16"/>
        <v>01110010</v>
      </c>
      <c r="K33" s="10" t="s">
        <v>36</v>
      </c>
      <c r="L33" s="83">
        <v>1.0110101E7</v>
      </c>
      <c r="O33" s="29">
        <f t="shared" si="17"/>
        <v>10011101</v>
      </c>
      <c r="P33" s="26">
        <f t="shared" si="18"/>
        <v>10110101</v>
      </c>
      <c r="Q33" s="28" t="str">
        <f t="shared" si="19"/>
        <v>00100111</v>
      </c>
      <c r="R33" s="95">
        <f t="shared" si="20"/>
        <v>11011000</v>
      </c>
    </row>
    <row r="34" ht="15.75" customHeight="1"/>
    <row r="35" ht="15.75" customHeight="1">
      <c r="B35" s="15" t="str">
        <f t="shared" ref="B35:B38" si="22">HEX2BIN(D15,8)</f>
        <v>10001111</v>
      </c>
      <c r="C35" s="16" t="s">
        <v>33</v>
      </c>
      <c r="D35" s="16" t="str">
        <f t="shared" ref="D35:D38" si="23">HEX2BIN(I15,8)</f>
        <v>01100001</v>
      </c>
      <c r="E35" s="11" t="s">
        <v>36</v>
      </c>
      <c r="F35" s="87">
        <v>1.110111E7</v>
      </c>
      <c r="H35" s="17" t="str">
        <f t="shared" ref="H35:H38" si="24">HEX2BIN(E15,8)</f>
        <v>01100111</v>
      </c>
      <c r="I35" s="17" t="s">
        <v>33</v>
      </c>
      <c r="J35" s="17" t="str">
        <f t="shared" ref="J35:J38" si="25">HEX2BIN(J15,8)</f>
        <v>00000000</v>
      </c>
      <c r="K35" s="12" t="s">
        <v>36</v>
      </c>
      <c r="L35" s="86" t="s">
        <v>263</v>
      </c>
      <c r="N35" s="2" t="s">
        <v>47</v>
      </c>
      <c r="O35" s="19" t="str">
        <f t="shared" ref="O35:R35" si="21">BIN2HEX(O30)</f>
        <v>50</v>
      </c>
      <c r="P35" s="19" t="str">
        <f t="shared" si="21"/>
        <v>43</v>
      </c>
      <c r="Q35" s="19" t="str">
        <f t="shared" si="21"/>
        <v>EE</v>
      </c>
      <c r="R35" s="19" t="str">
        <f t="shared" si="21"/>
        <v>67</v>
      </c>
      <c r="S35" s="3"/>
    </row>
    <row r="36" ht="15.75" customHeight="1">
      <c r="B36" s="15" t="str">
        <f t="shared" si="22"/>
        <v>00000011</v>
      </c>
      <c r="C36" s="16" t="s">
        <v>33</v>
      </c>
      <c r="D36" s="16" t="str">
        <f t="shared" si="23"/>
        <v>01100110</v>
      </c>
      <c r="E36" s="11" t="s">
        <v>36</v>
      </c>
      <c r="F36" s="87">
        <v>1.110001E7</v>
      </c>
      <c r="H36" s="17" t="str">
        <f t="shared" si="24"/>
        <v>10010100</v>
      </c>
      <c r="I36" s="17" t="s">
        <v>33</v>
      </c>
      <c r="J36" s="17" t="str">
        <f t="shared" si="25"/>
        <v>00000000</v>
      </c>
      <c r="K36" s="12" t="s">
        <v>36</v>
      </c>
      <c r="L36" s="86" t="s">
        <v>271</v>
      </c>
      <c r="O36" s="19" t="str">
        <f t="shared" ref="O36:R36" si="26">BIN2HEX(O31)</f>
        <v>E5</v>
      </c>
      <c r="P36" s="19" t="str">
        <f t="shared" si="26"/>
        <v>56</v>
      </c>
      <c r="Q36" s="19" t="str">
        <f t="shared" si="26"/>
        <v>E2</v>
      </c>
      <c r="R36" s="19" t="str">
        <f t="shared" si="26"/>
        <v>94</v>
      </c>
      <c r="S36" s="3"/>
    </row>
    <row r="37" ht="15.75" customHeight="1">
      <c r="B37" s="15" t="str">
        <f t="shared" si="22"/>
        <v>10111101</v>
      </c>
      <c r="C37" s="16" t="s">
        <v>33</v>
      </c>
      <c r="D37" s="16" t="str">
        <f t="shared" si="23"/>
        <v>01101001</v>
      </c>
      <c r="E37" s="11" t="s">
        <v>36</v>
      </c>
      <c r="F37" s="87">
        <v>1.10101E7</v>
      </c>
      <c r="H37" s="17" t="str">
        <f t="shared" si="24"/>
        <v>00000001</v>
      </c>
      <c r="I37" s="17" t="s">
        <v>33</v>
      </c>
      <c r="J37" s="17" t="str">
        <f t="shared" si="25"/>
        <v>00000000</v>
      </c>
      <c r="K37" s="12" t="s">
        <v>36</v>
      </c>
      <c r="L37" s="86" t="s">
        <v>266</v>
      </c>
      <c r="O37" s="19" t="str">
        <f t="shared" ref="O37:R37" si="27">BIN2HEX(O32)</f>
        <v>41</v>
      </c>
      <c r="P37" s="19" t="str">
        <f t="shared" si="27"/>
        <v>A7</v>
      </c>
      <c r="Q37" s="19" t="str">
        <f t="shared" si="27"/>
        <v>D4</v>
      </c>
      <c r="R37" s="19" t="str">
        <f t="shared" si="27"/>
        <v>1</v>
      </c>
      <c r="S37" s="3"/>
    </row>
    <row r="38" ht="15.75" customHeight="1">
      <c r="B38" s="15" t="str">
        <f t="shared" si="22"/>
        <v>00100111</v>
      </c>
      <c r="C38" s="16" t="s">
        <v>33</v>
      </c>
      <c r="D38" s="16" t="str">
        <f t="shared" si="23"/>
        <v>00000000</v>
      </c>
      <c r="E38" s="11" t="s">
        <v>36</v>
      </c>
      <c r="F38" s="85" t="s">
        <v>132</v>
      </c>
      <c r="H38" s="17" t="str">
        <f t="shared" si="24"/>
        <v>11011000</v>
      </c>
      <c r="I38" s="17" t="s">
        <v>33</v>
      </c>
      <c r="J38" s="17" t="str">
        <f t="shared" si="25"/>
        <v>00000000</v>
      </c>
      <c r="K38" s="12" t="s">
        <v>36</v>
      </c>
      <c r="L38" s="96">
        <v>1.1011E7</v>
      </c>
      <c r="O38" s="19" t="str">
        <f t="shared" ref="O38:R38" si="28">BIN2HEX(O33)</f>
        <v>9D</v>
      </c>
      <c r="P38" s="19" t="str">
        <f t="shared" si="28"/>
        <v>B5</v>
      </c>
      <c r="Q38" s="19" t="str">
        <f t="shared" si="28"/>
        <v>27</v>
      </c>
      <c r="R38" s="19" t="str">
        <f t="shared" si="28"/>
        <v>D8</v>
      </c>
      <c r="S38" s="3"/>
    </row>
    <row r="39" ht="15.75" customHeight="1"/>
    <row r="40" ht="15.75" customHeight="1">
      <c r="B40" s="2" t="s">
        <v>52</v>
      </c>
      <c r="K40" s="2" t="s">
        <v>53</v>
      </c>
    </row>
    <row r="41" ht="15.75" customHeight="1">
      <c r="B41" s="3" t="str">
        <f t="shared" ref="B41:E41" si="29">O35</f>
        <v>50</v>
      </c>
      <c r="C41" s="3" t="str">
        <f t="shared" si="29"/>
        <v>43</v>
      </c>
      <c r="D41" s="3" t="str">
        <f t="shared" si="29"/>
        <v>EE</v>
      </c>
      <c r="E41" s="3" t="str">
        <f t="shared" si="29"/>
        <v>67</v>
      </c>
    </row>
    <row r="42" ht="15.75" customHeight="1">
      <c r="B42" s="3" t="str">
        <f t="shared" ref="B42:E42" si="30">O36</f>
        <v>E5</v>
      </c>
      <c r="C42" s="3" t="str">
        <f t="shared" si="30"/>
        <v>56</v>
      </c>
      <c r="D42" s="3" t="str">
        <f t="shared" si="30"/>
        <v>E2</v>
      </c>
      <c r="E42" s="3" t="str">
        <f t="shared" si="30"/>
        <v>94</v>
      </c>
    </row>
    <row r="43" ht="15.75" customHeight="1">
      <c r="B43" s="3" t="str">
        <f t="shared" ref="B43:D43" si="31">O37</f>
        <v>41</v>
      </c>
      <c r="C43" s="3" t="str">
        <f t="shared" si="31"/>
        <v>A7</v>
      </c>
      <c r="D43" s="3" t="str">
        <f t="shared" si="31"/>
        <v>D4</v>
      </c>
      <c r="E43" s="88" t="s">
        <v>258</v>
      </c>
    </row>
    <row r="44" ht="15.75" customHeight="1">
      <c r="B44" s="3" t="str">
        <f t="shared" ref="B44:E44" si="32">O38</f>
        <v>9D</v>
      </c>
      <c r="C44" s="3" t="str">
        <f t="shared" si="32"/>
        <v>B5</v>
      </c>
      <c r="D44" s="3" t="str">
        <f t="shared" si="32"/>
        <v>27</v>
      </c>
      <c r="E44" s="3" t="str">
        <f t="shared" si="32"/>
        <v>D8</v>
      </c>
    </row>
    <row r="45" ht="15.75" customHeight="1"/>
    <row r="46" ht="15.75" customHeight="1">
      <c r="B46" s="2" t="s">
        <v>54</v>
      </c>
    </row>
    <row r="47" ht="15.75" customHeight="1"/>
    <row r="48" ht="15.75" customHeight="1">
      <c r="B48" s="88" t="s">
        <v>29</v>
      </c>
      <c r="C48" s="88">
        <v>64.0</v>
      </c>
      <c r="D48" s="88">
        <v>99.0</v>
      </c>
      <c r="E48" s="88" t="s">
        <v>272</v>
      </c>
    </row>
    <row r="49" ht="15.75" customHeight="1">
      <c r="B49" s="88" t="s">
        <v>49</v>
      </c>
      <c r="C49" s="88" t="s">
        <v>273</v>
      </c>
      <c r="D49" s="88" t="s">
        <v>259</v>
      </c>
      <c r="E49" s="88" t="s">
        <v>274</v>
      </c>
    </row>
    <row r="50" ht="15.75" customHeight="1">
      <c r="B50" s="88" t="s">
        <v>105</v>
      </c>
      <c r="C50" s="88">
        <v>89.0</v>
      </c>
      <c r="D50" s="88">
        <v>19.0</v>
      </c>
      <c r="E50" s="88" t="s">
        <v>158</v>
      </c>
    </row>
    <row r="51" ht="15.75" customHeight="1">
      <c r="B51" s="88">
        <v>75.0</v>
      </c>
      <c r="C51" s="88" t="s">
        <v>275</v>
      </c>
      <c r="D51" s="88" t="s">
        <v>199</v>
      </c>
      <c r="E51" s="88" t="s">
        <v>276</v>
      </c>
    </row>
    <row r="52" ht="15.75" customHeight="1"/>
    <row r="53" ht="15.75" customHeight="1">
      <c r="C53" s="3" t="s">
        <v>60</v>
      </c>
    </row>
    <row r="54" ht="15.75" customHeight="1"/>
    <row r="55" ht="15.75" customHeight="1">
      <c r="B55" s="3" t="str">
        <f t="shared" ref="B55:E55" si="33">B48</f>
        <v>6C</v>
      </c>
      <c r="C55" s="3">
        <f t="shared" si="33"/>
        <v>64</v>
      </c>
      <c r="D55" s="3">
        <f t="shared" si="33"/>
        <v>99</v>
      </c>
      <c r="E55" s="3" t="str">
        <f t="shared" si="33"/>
        <v>0A</v>
      </c>
      <c r="F55" s="2" t="s">
        <v>61</v>
      </c>
    </row>
    <row r="56" ht="15.75" customHeight="1">
      <c r="B56" s="3" t="str">
        <f t="shared" ref="B56:E56" si="34">B49</f>
        <v>2A</v>
      </c>
      <c r="C56" s="3" t="str">
        <f t="shared" si="34"/>
        <v>B9</v>
      </c>
      <c r="D56" s="3" t="str">
        <f t="shared" si="34"/>
        <v>3B</v>
      </c>
      <c r="E56" s="3" t="str">
        <f t="shared" si="34"/>
        <v>E7</v>
      </c>
      <c r="F56" s="2" t="s">
        <v>62</v>
      </c>
    </row>
    <row r="57" ht="15.75" customHeight="1">
      <c r="B57" s="3" t="str">
        <f t="shared" ref="B57:E57" si="35">B50</f>
        <v>F8</v>
      </c>
      <c r="C57" s="3">
        <f t="shared" si="35"/>
        <v>89</v>
      </c>
      <c r="D57" s="3">
        <f t="shared" si="35"/>
        <v>19</v>
      </c>
      <c r="E57" s="3" t="str">
        <f t="shared" si="35"/>
        <v>D7</v>
      </c>
      <c r="F57" s="2" t="s">
        <v>63</v>
      </c>
    </row>
    <row r="58" ht="15.75" customHeight="1">
      <c r="B58" s="3">
        <f t="shared" ref="B58:E58" si="36">B51</f>
        <v>75</v>
      </c>
      <c r="C58" s="3" t="str">
        <f t="shared" si="36"/>
        <v>D2</v>
      </c>
      <c r="D58" s="3" t="str">
        <f t="shared" si="36"/>
        <v>3D</v>
      </c>
      <c r="E58" s="3" t="str">
        <f t="shared" si="36"/>
        <v>2D</v>
      </c>
      <c r="F58" s="2" t="s">
        <v>64</v>
      </c>
    </row>
    <row r="59" ht="15.75" customHeight="1"/>
    <row r="60" ht="15.75" customHeight="1"/>
    <row r="61" ht="15.75" customHeight="1">
      <c r="C61" s="3" t="s">
        <v>65</v>
      </c>
    </row>
    <row r="62" ht="15.75" customHeight="1">
      <c r="B62" s="3" t="str">
        <f t="shared" ref="B62:E62" si="37">B55</f>
        <v>6C</v>
      </c>
      <c r="C62" s="3">
        <f t="shared" si="37"/>
        <v>64</v>
      </c>
      <c r="D62" s="3">
        <f t="shared" si="37"/>
        <v>99</v>
      </c>
      <c r="E62" s="3" t="str">
        <f t="shared" si="37"/>
        <v>0A</v>
      </c>
    </row>
    <row r="63" ht="15.75" customHeight="1">
      <c r="B63" s="3" t="str">
        <f t="shared" ref="B63:D63" si="38">C56</f>
        <v>B9</v>
      </c>
      <c r="C63" s="3" t="str">
        <f t="shared" si="38"/>
        <v>3B</v>
      </c>
      <c r="D63" s="3" t="str">
        <f t="shared" si="38"/>
        <v>E7</v>
      </c>
      <c r="E63" s="3" t="str">
        <f>B56</f>
        <v>2A</v>
      </c>
    </row>
    <row r="64" ht="15.75" customHeight="1">
      <c r="B64" s="3">
        <f t="shared" ref="B64:C64" si="39">D57</f>
        <v>19</v>
      </c>
      <c r="C64" s="3" t="str">
        <f t="shared" si="39"/>
        <v>D7</v>
      </c>
      <c r="D64" s="3" t="str">
        <f t="shared" ref="D64:E64" si="40">B57</f>
        <v>F8</v>
      </c>
      <c r="E64" s="3">
        <f t="shared" si="40"/>
        <v>89</v>
      </c>
    </row>
    <row r="65" ht="15.75" customHeight="1">
      <c r="B65" s="3" t="str">
        <f>E58</f>
        <v>2D</v>
      </c>
      <c r="C65" s="3">
        <f t="shared" ref="C65:E65" si="41">B58</f>
        <v>75</v>
      </c>
      <c r="D65" s="3" t="str">
        <f t="shared" si="41"/>
        <v>D2</v>
      </c>
      <c r="E65" s="3" t="str">
        <f t="shared" si="41"/>
        <v>3D</v>
      </c>
    </row>
    <row r="66" ht="15.75" customHeight="1"/>
    <row r="67" ht="15.75" customHeight="1"/>
    <row r="68" ht="15.75" customHeight="1">
      <c r="B68" s="2" t="s">
        <v>67</v>
      </c>
    </row>
    <row r="69" ht="15.75" customHeight="1"/>
    <row r="70" ht="15.75" customHeight="1">
      <c r="B70" s="20" t="s">
        <v>68</v>
      </c>
      <c r="C70" s="20" t="s">
        <v>69</v>
      </c>
      <c r="D70" s="20" t="s">
        <v>70</v>
      </c>
      <c r="E70" s="20" t="s">
        <v>70</v>
      </c>
      <c r="G70" s="3" t="str">
        <f t="shared" ref="G70:J70" si="42">B62</f>
        <v>6C</v>
      </c>
      <c r="H70" s="3">
        <f t="shared" si="42"/>
        <v>64</v>
      </c>
      <c r="I70" s="3">
        <f t="shared" si="42"/>
        <v>99</v>
      </c>
      <c r="J70" s="3" t="str">
        <f t="shared" si="42"/>
        <v>0A</v>
      </c>
    </row>
    <row r="71" ht="15.75" customHeight="1">
      <c r="B71" s="20" t="s">
        <v>70</v>
      </c>
      <c r="C71" s="20" t="s">
        <v>68</v>
      </c>
      <c r="D71" s="20" t="s">
        <v>69</v>
      </c>
      <c r="E71" s="20" t="s">
        <v>70</v>
      </c>
      <c r="F71" s="3" t="s">
        <v>71</v>
      </c>
      <c r="G71" s="3" t="str">
        <f t="shared" ref="G71:J71" si="43">B63</f>
        <v>B9</v>
      </c>
      <c r="H71" s="3" t="str">
        <f t="shared" si="43"/>
        <v>3B</v>
      </c>
      <c r="I71" s="3" t="str">
        <f t="shared" si="43"/>
        <v>E7</v>
      </c>
      <c r="J71" s="3" t="str">
        <f t="shared" si="43"/>
        <v>2A</v>
      </c>
      <c r="L71" s="21" t="s">
        <v>36</v>
      </c>
    </row>
    <row r="72" ht="15.75" customHeight="1">
      <c r="B72" s="20" t="s">
        <v>70</v>
      </c>
      <c r="C72" s="20" t="s">
        <v>70</v>
      </c>
      <c r="D72" s="20" t="s">
        <v>68</v>
      </c>
      <c r="E72" s="20" t="s">
        <v>69</v>
      </c>
      <c r="G72" s="3">
        <f t="shared" ref="G72:J72" si="44">B64</f>
        <v>19</v>
      </c>
      <c r="H72" s="3" t="str">
        <f t="shared" si="44"/>
        <v>D7</v>
      </c>
      <c r="I72" s="3" t="str">
        <f t="shared" si="44"/>
        <v>F8</v>
      </c>
      <c r="J72" s="3">
        <f t="shared" si="44"/>
        <v>89</v>
      </c>
    </row>
    <row r="73" ht="15.75" customHeight="1">
      <c r="B73" s="20" t="s">
        <v>69</v>
      </c>
      <c r="C73" s="20" t="s">
        <v>70</v>
      </c>
      <c r="D73" s="20" t="s">
        <v>70</v>
      </c>
      <c r="E73" s="20" t="s">
        <v>68</v>
      </c>
      <c r="G73" s="3" t="str">
        <f t="shared" ref="G73:J73" si="45">B65</f>
        <v>2D</v>
      </c>
      <c r="H73" s="3">
        <f t="shared" si="45"/>
        <v>75</v>
      </c>
      <c r="I73" s="3" t="str">
        <f t="shared" si="45"/>
        <v>D2</v>
      </c>
      <c r="J73" s="3" t="str">
        <f t="shared" si="45"/>
        <v>3D</v>
      </c>
    </row>
    <row r="74" ht="15.75" customHeight="1"/>
    <row r="75" ht="15.75" customHeight="1"/>
    <row r="76" ht="15.75" customHeight="1">
      <c r="B76" s="2" t="str">
        <f t="shared" ref="B76:E76" si="46">HEX2BIN(B70,8)</f>
        <v>00000010</v>
      </c>
      <c r="C76" s="2" t="str">
        <f t="shared" si="46"/>
        <v>00000011</v>
      </c>
      <c r="D76" s="2" t="str">
        <f t="shared" si="46"/>
        <v>00000001</v>
      </c>
      <c r="E76" s="2" t="str">
        <f t="shared" si="46"/>
        <v>00000001</v>
      </c>
      <c r="G76" s="3" t="str">
        <f t="shared" ref="G76:J76" si="47">HEX2BIN(G70,8)</f>
        <v>01101100</v>
      </c>
      <c r="H76" s="3" t="str">
        <f t="shared" si="47"/>
        <v>01100100</v>
      </c>
      <c r="I76" s="3" t="str">
        <f t="shared" si="47"/>
        <v>10011001</v>
      </c>
      <c r="J76" s="3" t="str">
        <f t="shared" si="47"/>
        <v>00001010</v>
      </c>
      <c r="M76" s="90" t="s">
        <v>75</v>
      </c>
      <c r="N76" s="90" t="s">
        <v>263</v>
      </c>
      <c r="O76" s="92">
        <v>1.0011E7</v>
      </c>
      <c r="P76" s="90" t="s">
        <v>277</v>
      </c>
    </row>
    <row r="77" ht="15.75" customHeight="1">
      <c r="B77" s="2" t="str">
        <f t="shared" ref="B77:E77" si="48">HEX2BIN(B71,8)</f>
        <v>00000001</v>
      </c>
      <c r="C77" s="2" t="str">
        <f t="shared" si="48"/>
        <v>00000010</v>
      </c>
      <c r="D77" s="2" t="str">
        <f t="shared" si="48"/>
        <v>00000011</v>
      </c>
      <c r="E77" s="2" t="str">
        <f t="shared" si="48"/>
        <v>00000001</v>
      </c>
      <c r="F77" s="23" t="s">
        <v>71</v>
      </c>
      <c r="G77" s="3" t="str">
        <f t="shared" ref="G77:J77" si="49">HEX2BIN(G71,8)</f>
        <v>10111001</v>
      </c>
      <c r="H77" s="3" t="str">
        <f t="shared" si="49"/>
        <v>00111011</v>
      </c>
      <c r="I77" s="3" t="str">
        <f t="shared" si="49"/>
        <v>11100111</v>
      </c>
      <c r="J77" s="3" t="str">
        <f t="shared" si="49"/>
        <v>00101010</v>
      </c>
      <c r="L77" s="20" t="s">
        <v>36</v>
      </c>
      <c r="M77" s="91">
        <v>1.0111E7</v>
      </c>
      <c r="N77" s="90" t="s">
        <v>264</v>
      </c>
      <c r="O77" s="92">
        <v>1.11001E7</v>
      </c>
      <c r="P77" s="90" t="s">
        <v>278</v>
      </c>
    </row>
    <row r="78" ht="15.75" customHeight="1">
      <c r="B78" s="2" t="str">
        <f t="shared" ref="B78:E78" si="50">HEX2BIN(B72,8)</f>
        <v>00000001</v>
      </c>
      <c r="C78" s="2" t="str">
        <f t="shared" si="50"/>
        <v>00000001</v>
      </c>
      <c r="D78" s="2" t="str">
        <f t="shared" si="50"/>
        <v>00000010</v>
      </c>
      <c r="E78" s="2" t="str">
        <f t="shared" si="50"/>
        <v>00000011</v>
      </c>
      <c r="G78" s="3" t="str">
        <f t="shared" ref="G78:J78" si="51">HEX2BIN(G72,8)</f>
        <v>00011001</v>
      </c>
      <c r="H78" s="3" t="str">
        <f t="shared" si="51"/>
        <v>11010111</v>
      </c>
      <c r="I78" s="3" t="str">
        <f t="shared" si="51"/>
        <v>11111000</v>
      </c>
      <c r="J78" s="3" t="str">
        <f t="shared" si="51"/>
        <v>10001001</v>
      </c>
      <c r="M78" s="90" t="s">
        <v>227</v>
      </c>
      <c r="N78" s="92">
        <v>1.101011E7</v>
      </c>
      <c r="O78" s="92">
        <v>1.111101E7</v>
      </c>
      <c r="P78" s="92">
        <v>1.000101E7</v>
      </c>
    </row>
    <row r="79" ht="15.75" customHeight="1">
      <c r="B79" s="2" t="str">
        <f t="shared" ref="B79:E79" si="52">HEX2BIN(B73,8)</f>
        <v>00000011</v>
      </c>
      <c r="C79" s="2" t="str">
        <f t="shared" si="52"/>
        <v>00000001</v>
      </c>
      <c r="D79" s="2" t="str">
        <f t="shared" si="52"/>
        <v>00000001</v>
      </c>
      <c r="E79" s="2" t="str">
        <f t="shared" si="52"/>
        <v>00000010</v>
      </c>
      <c r="G79" s="3" t="str">
        <f t="shared" ref="G79:J79" si="53">HEX2BIN(G73,8)</f>
        <v>00101101</v>
      </c>
      <c r="H79" s="3" t="str">
        <f t="shared" si="53"/>
        <v>01110101</v>
      </c>
      <c r="I79" s="3" t="str">
        <f t="shared" si="53"/>
        <v>11010010</v>
      </c>
      <c r="J79" s="3" t="str">
        <f t="shared" si="53"/>
        <v>00111101</v>
      </c>
      <c r="M79" s="90" t="s">
        <v>147</v>
      </c>
      <c r="N79" s="90" t="s">
        <v>279</v>
      </c>
      <c r="O79" s="92">
        <v>1.1010011E7</v>
      </c>
      <c r="P79" s="90" t="s">
        <v>138</v>
      </c>
    </row>
    <row r="80" ht="15.75" customHeight="1"/>
    <row r="81" ht="15.75" customHeight="1"/>
    <row r="82" ht="15.75" customHeight="1">
      <c r="B82" s="2" t="s">
        <v>76</v>
      </c>
    </row>
    <row r="83" ht="15.75" customHeight="1">
      <c r="B83" s="3" t="str">
        <f t="shared" ref="B83:E83" si="54">BIN2HEX(M76)</f>
        <v>6E</v>
      </c>
      <c r="C83" s="3" t="str">
        <f t="shared" si="54"/>
        <v>67</v>
      </c>
      <c r="D83" s="3" t="str">
        <f t="shared" si="54"/>
        <v>98</v>
      </c>
      <c r="E83" s="3" t="str">
        <f t="shared" si="54"/>
        <v>B</v>
      </c>
    </row>
    <row r="84" ht="15.75" customHeight="1">
      <c r="B84" s="3" t="str">
        <f t="shared" ref="B84:E84" si="55">BIN2HEX(M77)</f>
        <v>B8</v>
      </c>
      <c r="C84" s="3" t="str">
        <f t="shared" si="55"/>
        <v>39</v>
      </c>
      <c r="D84" s="3" t="str">
        <f t="shared" si="55"/>
        <v>E4</v>
      </c>
      <c r="E84" s="3" t="str">
        <f t="shared" si="55"/>
        <v>2B</v>
      </c>
    </row>
    <row r="85" ht="15.75" customHeight="1">
      <c r="B85" s="3" t="str">
        <f t="shared" ref="B85:E85" si="56">BIN2HEX(M78)</f>
        <v>18</v>
      </c>
      <c r="C85" s="3" t="str">
        <f t="shared" si="56"/>
        <v>D6</v>
      </c>
      <c r="D85" s="3" t="str">
        <f t="shared" si="56"/>
        <v>FA</v>
      </c>
      <c r="E85" s="3" t="str">
        <f t="shared" si="56"/>
        <v>8A</v>
      </c>
    </row>
    <row r="86" ht="15.75" customHeight="1">
      <c r="B86" s="3" t="str">
        <f t="shared" ref="B86:E86" si="57">BIN2HEX(M79)</f>
        <v>2C</v>
      </c>
      <c r="C86" s="3" t="str">
        <f t="shared" si="57"/>
        <v>74</v>
      </c>
      <c r="D86" s="3" t="str">
        <f t="shared" si="57"/>
        <v>D3</v>
      </c>
      <c r="E86" s="3" t="str">
        <f t="shared" si="57"/>
        <v>3F</v>
      </c>
    </row>
    <row r="87" ht="15.75" customHeight="1"/>
    <row r="88" ht="15.75" customHeight="1">
      <c r="B88" s="2" t="s">
        <v>122</v>
      </c>
    </row>
    <row r="89" ht="15.75" customHeight="1">
      <c r="B89" s="79" t="s">
        <v>280</v>
      </c>
    </row>
    <row r="90" ht="15.75" customHeight="1"/>
    <row r="91" ht="15.75" customHeight="1">
      <c r="B91" s="2" t="s">
        <v>79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drawing r:id="rId1"/>
</worksheet>
</file>