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TooManyKeys2" sheetId="1" r:id="rId1"/>
  </sheets>
  <definedNames>
    <definedName name="_xlnm._FilterDatabase" localSheetId="0" hidden="1">TooManyKeys2!$H$9:$J$37</definedName>
  </definedNames>
  <calcPr calcId="144525"/>
</workbook>
</file>

<file path=xl/sharedStrings.xml><?xml version="1.0" encoding="utf-8"?>
<sst xmlns="http://schemas.openxmlformats.org/spreadsheetml/2006/main" count="139">
  <si>
    <t>C:\Git\CustomPcbs\TooManyKeys\KiCad\TooManyKeys.sch</t>
  </si>
  <si>
    <t>Eeschema (5.1.9)-1</t>
  </si>
  <si>
    <r>
      <rPr>
        <b/>
        <sz val="10"/>
        <color theme="1"/>
        <rFont val="等线"/>
        <charset val="134"/>
        <scheme val="minor"/>
      </rPr>
      <t>Component Count:</t>
    </r>
    <r>
      <rPr>
        <sz val="10"/>
        <color theme="1"/>
        <rFont val="等线"/>
        <charset val="134"/>
        <scheme val="minor"/>
      </rPr>
      <t>281</t>
    </r>
  </si>
  <si>
    <t>Ref</t>
  </si>
  <si>
    <t>Qnty</t>
  </si>
  <si>
    <t>Value</t>
  </si>
  <si>
    <t>Part</t>
  </si>
  <si>
    <t>Footprint</t>
  </si>
  <si>
    <t>Description</t>
  </si>
  <si>
    <t>Vendor</t>
  </si>
  <si>
    <t>Unit Price
5sets</t>
  </si>
  <si>
    <t>Total Price</t>
  </si>
  <si>
    <t>PCBWay Comments</t>
  </si>
  <si>
    <t>C1, C2, C3, C5, C8, C12</t>
  </si>
  <si>
    <t>1uF</t>
  </si>
  <si>
    <t>Device:C_Small</t>
  </si>
  <si>
    <t>Capacitor_SMD:C_0805_2012Metric</t>
  </si>
  <si>
    <t>Unpolarized capacitor, small symbol</t>
  </si>
  <si>
    <t>1UF 50V 0805</t>
  </si>
  <si>
    <t>C4, C6, C7</t>
  </si>
  <si>
    <t>2.2uF</t>
  </si>
  <si>
    <t>2.2UF 6.3V 0805</t>
  </si>
  <si>
    <t>C9, C10, C11, C13, C16, C20, C22, C26, C29</t>
  </si>
  <si>
    <t>0.1uF</t>
  </si>
  <si>
    <t>0.1UF 50V 0805</t>
  </si>
  <si>
    <t>C14, C17, C19, C21, C23, C27, C28, C30</t>
  </si>
  <si>
    <t>0.47uF</t>
  </si>
  <si>
    <t>0.47UF 16V 0805</t>
  </si>
  <si>
    <t>C15, C18</t>
  </si>
  <si>
    <t>22pF</t>
  </si>
  <si>
    <t>22PF 50V 0805</t>
  </si>
  <si>
    <t>C24</t>
  </si>
  <si>
    <t>10uF</t>
  </si>
  <si>
    <t>10UF 6.3V 0805</t>
  </si>
  <si>
    <t>C25</t>
  </si>
  <si>
    <t>22uF</t>
  </si>
  <si>
    <t>22UF 6.3V 0805</t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</si>
  <si>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</t>
  </si>
  <si>
    <t>SOD-123</t>
  </si>
  <si>
    <t>Device:D_Small</t>
  </si>
  <si>
    <t>Diode_SMD:D_SOD-123</t>
  </si>
  <si>
    <t>Diode, small symbol</t>
  </si>
  <si>
    <t>1N4148W SOD123</t>
  </si>
  <si>
    <t>1N4148W-TP</t>
  </si>
  <si>
    <t>https://www.mccsemi.com/pdf/Products/1N4148W(SOD123).pdf</t>
  </si>
  <si>
    <t>F1</t>
  </si>
  <si>
    <t>1A</t>
  </si>
  <si>
    <t>Device:Polyfuse</t>
  </si>
  <si>
    <t>Fuse:Fuse_1206_3216Metric</t>
  </si>
  <si>
    <t>Resettable fuse, polymeric positive temperature coefficient</t>
  </si>
  <si>
    <t>0ZCJ0100FF2E  7-10WORK DAYS</t>
  </si>
  <si>
    <t xml:space="preserve">0ZCJ0100FF2E </t>
  </si>
  <si>
    <t>https://www.mouser.ca/datasheet/2/643/ds_CP_0zcj_series-1664160.pdf</t>
  </si>
  <si>
    <t>J1</t>
  </si>
  <si>
    <t>54104-3031</t>
  </si>
  <si>
    <t>SamacSys_Parts:505110-3091</t>
  </si>
  <si>
    <t>SamacSys_Parts:0541043033</t>
  </si>
  <si>
    <t xml:space="preserve">	
CONN FFC TOP 30POS 0.50MM R/A</t>
  </si>
  <si>
    <t>https://www.molex.com/pdm_docs/sd/541043031_sd.pdf</t>
  </si>
  <si>
    <t>5-7work days</t>
  </si>
  <si>
    <t>LED1, LED2, LED3, LED4, LED5, LED6, LED7, LED8, LED9, LED10, LED11, LED12, LED13, LED14, LED15, LED16, LED17, LED18, LED19, LED20, LED21, LED22, LED23, LED24, LED25, LED26, LED27, LED28, LED29, LED30, LED31, LED32, LED33, LED34, LED35, LED36, LED37, LED38, LED39, LED40, LED41, LED42, LED43, LED44, LED45, LED46, LED47, LED48, LED49, LED50, LED51, LED52, LED53, LED54, LED55, LED56, LED57, LED58, LED59, LED60, LED61, LED62, LED63, LED64, LED65, LED66, LED67, LED68, LED69, LED70, LED71, LED72, LED73, LED74, LED75, LED76, LED77, LED78, LED79, LED80, LED81, LED82, LED83, LED84, LED85, LED86, LED87, LED88, LED89, LED90, LED91, LED92, LED93, LED94, LED95, LED96, LED97, LED98, LED99, LED100, LED101, LED102, LED103, LED104, LED105, LED106, LED107, LED108, LED109, LED110, LED111</t>
  </si>
  <si>
    <t>QBLP677R-RGB</t>
  </si>
  <si>
    <t>SamacSys_Parts:QBLP677R-RGB</t>
  </si>
  <si>
    <t>http://www.qt-brightek.com/datasheet/QBLP677R-RGB.pdf</t>
  </si>
  <si>
    <t>MASTER_U1, SLAVE_U1</t>
  </si>
  <si>
    <t>IS31FL3733-TQ</t>
  </si>
  <si>
    <t>Driver_LED:IS31FL3733-TQ</t>
  </si>
  <si>
    <t>SamacSys_Parts:QFP50P900X900X120-49N</t>
  </si>
  <si>
    <t>12x16 LED matrix driver with 8-bit PWM and breathing, TQFP-48</t>
  </si>
  <si>
    <t>http://www.issi.com/WW/pdf/IS31FL3733.pdf</t>
  </si>
  <si>
    <r>
      <rPr>
        <sz val="10"/>
        <color rgb="FFFF0000"/>
        <rFont val="Arial"/>
        <charset val="134"/>
      </rPr>
      <t xml:space="preserve">We will supply IS31FL3733-TQLS4 </t>
    </r>
    <r>
      <rPr>
        <sz val="10"/>
        <color theme="1"/>
        <rFont val="Arial"/>
        <charset val="134"/>
      </rPr>
      <t>5-7work days</t>
    </r>
  </si>
  <si>
    <t>OK</t>
  </si>
  <si>
    <t>R1, R8, R13, R16</t>
  </si>
  <si>
    <t>10k</t>
  </si>
  <si>
    <t>Device:R_Small</t>
  </si>
  <si>
    <t>Resistor_SMD:R_0805_2012Metric</t>
  </si>
  <si>
    <t>Resistor, small symbol</t>
  </si>
  <si>
    <t>R2, R3</t>
  </si>
  <si>
    <t>22R</t>
  </si>
  <si>
    <t>R4, R7</t>
  </si>
  <si>
    <t>5.1k</t>
  </si>
  <si>
    <t>R5, R6</t>
  </si>
  <si>
    <t>2.2k</t>
  </si>
  <si>
    <t>R9</t>
  </si>
  <si>
    <t>560K</t>
  </si>
  <si>
    <t>R10</t>
  </si>
  <si>
    <t>200k</t>
  </si>
  <si>
    <t>R11, R12</t>
  </si>
  <si>
    <t>4.7k</t>
  </si>
  <si>
    <t>R14, R17</t>
  </si>
  <si>
    <t>100k</t>
  </si>
  <si>
    <t>R15, R18</t>
  </si>
  <si>
    <t>20k</t>
  </si>
  <si>
    <t>SW1</t>
  </si>
  <si>
    <t>SW_Push</t>
  </si>
  <si>
    <t>Switch:SW_Push</t>
  </si>
  <si>
    <t>random-keyboard-parts:SKQG-1155865</t>
  </si>
  <si>
    <t>Push button switch, generic, two pins</t>
  </si>
  <si>
    <t>https://media.digikey.com/pdf/Data%20Sheets/C&amp;K/RS-187R05-DS%20MT_RT.pdf</t>
  </si>
  <si>
    <t>We will supply RS-187R05A2-DSMTRT ok?</t>
  </si>
  <si>
    <t>U1</t>
  </si>
  <si>
    <t>PRTR5V0U2X</t>
  </si>
  <si>
    <t>random-keyboard-parts:PRTR5V0U2X</t>
  </si>
  <si>
    <t>random-keyboard-parts:SOT143B</t>
  </si>
  <si>
    <t>https://assets.nexperia.com/documents/data-sheet/PRTR5V0U2X.pdf</t>
  </si>
  <si>
    <t>U2</t>
  </si>
  <si>
    <t>AT90USB1286-AU</t>
  </si>
  <si>
    <t>MCU_Microchip_AVR:AT90USB1286-AU</t>
  </si>
  <si>
    <t>SamacSys_Parts:QFP80P1600X1600X120-64N</t>
  </si>
  <si>
    <t>16MHz, 128kB Flash, 8kB SRAM, 4kB EEPROM, USB 2.0, TQFP-64</t>
  </si>
  <si>
    <t>http://ww1.microchip.com/downloads/en/DeviceDoc/7593S.pdf</t>
  </si>
  <si>
    <t>U3</t>
  </si>
  <si>
    <t>PCA9306</t>
  </si>
  <si>
    <t>Interface:PCA9306 (PCA9306DQER)</t>
  </si>
  <si>
    <t>SamacSys_Parts:SOP50P310X90-8N</t>
  </si>
  <si>
    <t>Dual bidirectional I2C Bus and SMBus voltage level translator</t>
  </si>
  <si>
    <t>https://www.ti.com/lit/ds/symlink/pca9306.pdf?HQS=dis-dk-null-digikeymode-dsf-pf-null-wwe&amp;ts=1612196481852</t>
  </si>
  <si>
    <r>
      <t>2021.4.27  U3</t>
    </r>
    <r>
      <rPr>
        <sz val="10"/>
        <color rgb="FFFF0000"/>
        <rFont val="宋体"/>
        <charset val="134"/>
      </rPr>
      <t>补料</t>
    </r>
    <r>
      <rPr>
        <sz val="10"/>
        <color rgb="FFFF0000"/>
        <rFont val="Arial"/>
        <charset val="134"/>
      </rPr>
      <t>PCA9306TDCURQ1</t>
    </r>
  </si>
  <si>
    <t>U4</t>
  </si>
  <si>
    <t>AZ1117CH-3.3TRG1</t>
  </si>
  <si>
    <t>Regulator_Linear:AP1117-33</t>
  </si>
  <si>
    <t>Package_TO_SOT_SMD:SOT-223-3_TabPin2</t>
  </si>
  <si>
    <t>1A Low Dropout regulator, positive, 3.3V fixed output, SOT-223</t>
  </si>
  <si>
    <t>https://www.diodes.com/assets/Datasheets/AZ1117C.pdf</t>
  </si>
  <si>
    <t>USB1</t>
  </si>
  <si>
    <t>HRO-TYPE-C-31-M-12</t>
  </si>
  <si>
    <t>TooManyKeys-rescue:HRO-TYPE-C-31-M-12-Type-C</t>
  </si>
  <si>
    <t>Type-C:HRO-TYPE-C-31-M-12</t>
  </si>
  <si>
    <t>https://datasheet.lcsc.com/szlcsc/1811131825_Korean-Hroparts-Elec-TYPE-C-31-M-12_C165948.pdf</t>
  </si>
  <si>
    <t>We will supply TYPE-C-31-M-12</t>
  </si>
  <si>
    <t>Y1</t>
  </si>
  <si>
    <t>16MHz</t>
  </si>
  <si>
    <t>Device:Crystal_GND24_Small</t>
  </si>
  <si>
    <t>Crystal:Crystal_SMD_3225-4Pin_3.2x2.5mm</t>
  </si>
  <si>
    <t>Four pin crystal, GND on pins 2 and 4, small symbol</t>
  </si>
  <si>
    <t>https://media.digikey.com/pdf/Data%20Sheets/AVX%20PDFs/CX3225SB16000D0GZJC1_Spec.pdf</t>
  </si>
  <si>
    <t>NX3225SA-16.000M-STD-CSR-1  5-7WORK DAYS</t>
  </si>
  <si>
    <t>NX3225SA-16.000M-STD-CSR-1</t>
  </si>
  <si>
    <t>https://media.digikey.com/pdf/Data%20Sheets/NDK%20PDFs/NX3225SA.pdf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</si>
</sst>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\$#,##0.000;\-\$#,##0.000"/>
  </numFmts>
  <fonts count="29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0"/>
      <color theme="1"/>
      <name val="等线"/>
      <charset val="134"/>
      <scheme val="minor"/>
    </font>
    <font>
      <b/>
      <sz val="24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"/>
      <color theme="1"/>
      <name val="Arial"/>
      <charset val="134"/>
    </font>
    <font>
      <u/>
      <sz val="10"/>
      <color theme="10"/>
      <name val="Arial"/>
      <charset val="134"/>
    </font>
    <font>
      <sz val="10"/>
      <color rgb="FFFF0000"/>
      <name val="Arial"/>
      <charset val="134"/>
    </font>
    <font>
      <sz val="10"/>
      <color rgb="FF333333"/>
      <name val="Arial"/>
      <charset val="134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theme="10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0"/>
      <color rgb="FFFF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2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6" applyNumberFormat="0" applyFon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3" fillId="10" borderId="4" applyNumberFormat="0" applyAlignment="0" applyProtection="0">
      <alignment vertical="center"/>
    </xf>
    <xf numFmtId="0" fontId="13" fillId="10" borderId="1" applyNumberFormat="0" applyAlignment="0" applyProtection="0">
      <alignment vertical="center"/>
    </xf>
    <xf numFmtId="0" fontId="26" fillId="34" borderId="7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0" fillId="0" borderId="0" xfId="0" applyAlignment="1">
      <alignment horizontal="left"/>
    </xf>
    <xf numFmtId="176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>
      <alignment horizontal="left"/>
    </xf>
    <xf numFmtId="22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left"/>
    </xf>
    <xf numFmtId="176" fontId="1" fillId="0" borderId="0" xfId="0" applyNumberFormat="1" applyFont="1" applyAlignment="1">
      <alignment horizontal="center"/>
    </xf>
    <xf numFmtId="0" fontId="6" fillId="0" borderId="0" xfId="10" applyFont="1" applyAlignment="1">
      <alignment horizontal="left"/>
    </xf>
    <xf numFmtId="0" fontId="1" fillId="2" borderId="0" xfId="0" applyFont="1" applyFill="1" applyAlignment="1">
      <alignment horizontal="left"/>
    </xf>
    <xf numFmtId="0" fontId="6" fillId="2" borderId="0" xfId="10" applyFont="1" applyFill="1" applyAlignment="1">
      <alignment horizontal="left"/>
    </xf>
    <xf numFmtId="176" fontId="1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8" fillId="0" borderId="0" xfId="0" applyFont="1"/>
    <xf numFmtId="0" fontId="6" fillId="0" borderId="0" xfId="10" applyFont="1" applyAlignment="1"/>
    <xf numFmtId="0" fontId="7" fillId="0" borderId="0" xfId="0" applyFont="1" applyAlignment="1"/>
    <xf numFmtId="0" fontId="7" fillId="2" borderId="0" xfId="0" applyFont="1" applyFill="1" applyAlignment="1"/>
    <xf numFmtId="0" fontId="7" fillId="3" borderId="0" xfId="0" applyFont="1" applyFill="1" applyAlignment="1">
      <alignment vertical="center"/>
    </xf>
    <xf numFmtId="176" fontId="5" fillId="3" borderId="0" xfId="0" applyNumberFormat="1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datasheet.lcsc.com/szlcsc/1811131825_Korean-Hroparts-Elec-TYPE-C-31-M-12_C165948.pdf" TargetMode="External"/><Relationship Id="rId8" Type="http://schemas.openxmlformats.org/officeDocument/2006/relationships/hyperlink" Target="https://media.digikey.com/pdf/Data%20Sheets/C&amp;K/RS-187R05-DS%20MT_RT.pdf" TargetMode="External"/><Relationship Id="rId7" Type="http://schemas.openxmlformats.org/officeDocument/2006/relationships/hyperlink" Target="https://media.digikey.com/pdf/Data%20Sheets/AVX%20PDFs/CX3225SB16000D0GZJC1_Spec.pdf" TargetMode="External"/><Relationship Id="rId6" Type="http://schemas.openxmlformats.org/officeDocument/2006/relationships/hyperlink" Target="https://www.ti.com/lit/ds/symlink/pca9306.pdf?HQS=dis-dk-null-digikeymode-dsf-pf-null-wwe&amp;ts=1612196481852" TargetMode="External"/><Relationship Id="rId5" Type="http://schemas.openxmlformats.org/officeDocument/2006/relationships/hyperlink" Target="http://ww1.microchip.com/downloads/en/DeviceDoc/7593S.pdf" TargetMode="External"/><Relationship Id="rId4" Type="http://schemas.openxmlformats.org/officeDocument/2006/relationships/hyperlink" Target="https://assets.nexperia.com/documents/data-sheet/PRTR5V0U2X.pdf" TargetMode="External"/><Relationship Id="rId3" Type="http://schemas.openxmlformats.org/officeDocument/2006/relationships/hyperlink" Target="https://www.molex.com/pdm_docs/sd/541043031_sd.pdf" TargetMode="External"/><Relationship Id="rId2" Type="http://schemas.openxmlformats.org/officeDocument/2006/relationships/hyperlink" Target="http://www.qt-brightek.com/datasheet/QBLP677R-RGB.pdf" TargetMode="External"/><Relationship Id="rId11" Type="http://schemas.openxmlformats.org/officeDocument/2006/relationships/hyperlink" Target="https://media.digikey.com/pdf/Data%20Sheets/NDK%20PDFs/NX3225SA.pdf" TargetMode="External"/><Relationship Id="rId10" Type="http://schemas.openxmlformats.org/officeDocument/2006/relationships/hyperlink" Target="https://www.mouser.ca/datasheet/2/643/ds_CP_0zcj_series-1664160.pdf" TargetMode="External"/><Relationship Id="rId1" Type="http://schemas.openxmlformats.org/officeDocument/2006/relationships/hyperlink" Target="http://www.issi.com/WW/pdf/IS31FL373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4"/>
  <sheetViews>
    <sheetView showGridLines="0" tabSelected="1" topLeftCell="B4" workbookViewId="0">
      <selection activeCell="J41" sqref="J41"/>
    </sheetView>
  </sheetViews>
  <sheetFormatPr defaultColWidth="11" defaultRowHeight="14.25"/>
  <cols>
    <col min="1" max="1" width="11.7166666666667" style="3" customWidth="1"/>
    <col min="2" max="2" width="4.85" style="3" customWidth="1"/>
    <col min="3" max="3" width="17.575" style="3" customWidth="1"/>
    <col min="4" max="4" width="15.85" style="3" customWidth="1"/>
    <col min="5" max="5" width="26.425" style="3" customWidth="1"/>
    <col min="6" max="6" width="21.2833333333333" style="3" customWidth="1"/>
    <col min="7" max="7" width="27.4916666666667" style="3" customWidth="1"/>
    <col min="8" max="8" width="9.125" style="4" customWidth="1"/>
    <col min="9" max="9" width="10.5416666666667" style="4" customWidth="1"/>
    <col min="10" max="10" width="41.125" style="5" customWidth="1"/>
    <col min="11" max="11" width="24.575" style="6" customWidth="1"/>
    <col min="12" max="16384" width="11" style="6"/>
  </cols>
  <sheetData>
    <row r="1" ht="30" spans="1:1">
      <c r="A1" s="7" t="s">
        <v>0</v>
      </c>
    </row>
    <row r="3" spans="1:1">
      <c r="A3" s="8">
        <v>44228.4113657407</v>
      </c>
    </row>
    <row r="5" spans="1:1">
      <c r="A5" s="9" t="s">
        <v>1</v>
      </c>
    </row>
    <row r="7" spans="1:1">
      <c r="A7" s="10" t="s">
        <v>2</v>
      </c>
    </row>
    <row r="9" s="1" customFormat="1" ht="25.5" spans="1:10">
      <c r="A9" s="11" t="s">
        <v>3</v>
      </c>
      <c r="B9" s="11" t="s">
        <v>4</v>
      </c>
      <c r="C9" s="11" t="s">
        <v>5</v>
      </c>
      <c r="D9" s="11" t="s">
        <v>6</v>
      </c>
      <c r="E9" s="11" t="s">
        <v>7</v>
      </c>
      <c r="F9" s="11" t="s">
        <v>8</v>
      </c>
      <c r="G9" s="11" t="s">
        <v>9</v>
      </c>
      <c r="H9" s="12" t="s">
        <v>10</v>
      </c>
      <c r="I9" s="12" t="s">
        <v>11</v>
      </c>
      <c r="J9" s="19" t="s">
        <v>12</v>
      </c>
    </row>
    <row r="10" s="1" customFormat="1" ht="12.75" spans="1:10">
      <c r="A10" s="13" t="s">
        <v>13</v>
      </c>
      <c r="B10" s="13">
        <v>6</v>
      </c>
      <c r="C10" s="13" t="s">
        <v>14</v>
      </c>
      <c r="D10" s="13" t="s">
        <v>15</v>
      </c>
      <c r="E10" s="13" t="s">
        <v>16</v>
      </c>
      <c r="F10" s="13" t="s">
        <v>17</v>
      </c>
      <c r="G10" s="13"/>
      <c r="H10" s="14">
        <v>0.0525</v>
      </c>
      <c r="I10" s="14">
        <f>H10*5*B10</f>
        <v>1.575</v>
      </c>
      <c r="J10" s="1" t="s">
        <v>18</v>
      </c>
    </row>
    <row r="11" s="1" customFormat="1" ht="12.75" spans="1:10">
      <c r="A11" s="13" t="s">
        <v>19</v>
      </c>
      <c r="B11" s="13">
        <v>3</v>
      </c>
      <c r="C11" s="13" t="s">
        <v>20</v>
      </c>
      <c r="D11" s="13" t="s">
        <v>15</v>
      </c>
      <c r="E11" s="13" t="s">
        <v>16</v>
      </c>
      <c r="F11" s="13" t="s">
        <v>17</v>
      </c>
      <c r="G11" s="13"/>
      <c r="H11" s="14">
        <v>0.105</v>
      </c>
      <c r="I11" s="14">
        <f t="shared" ref="I11:I37" si="0">H11*5*B11</f>
        <v>1.575</v>
      </c>
      <c r="J11" s="1" t="s">
        <v>21</v>
      </c>
    </row>
    <row r="12" s="1" customFormat="1" ht="12.75" spans="1:10">
      <c r="A12" s="13" t="s">
        <v>22</v>
      </c>
      <c r="B12" s="13">
        <v>9</v>
      </c>
      <c r="C12" s="13" t="s">
        <v>23</v>
      </c>
      <c r="D12" s="13" t="s">
        <v>15</v>
      </c>
      <c r="E12" s="13" t="s">
        <v>16</v>
      </c>
      <c r="F12" s="13" t="s">
        <v>17</v>
      </c>
      <c r="G12" s="13"/>
      <c r="H12" s="14">
        <v>0.0525</v>
      </c>
      <c r="I12" s="14">
        <f t="shared" si="0"/>
        <v>2.3625</v>
      </c>
      <c r="J12" s="1" t="s">
        <v>24</v>
      </c>
    </row>
    <row r="13" s="1" customFormat="1" ht="12.75" spans="1:10">
      <c r="A13" s="13" t="s">
        <v>25</v>
      </c>
      <c r="B13" s="13">
        <v>8</v>
      </c>
      <c r="C13" s="13" t="s">
        <v>26</v>
      </c>
      <c r="D13" s="13" t="s">
        <v>15</v>
      </c>
      <c r="E13" s="13" t="s">
        <v>16</v>
      </c>
      <c r="F13" s="13" t="s">
        <v>17</v>
      </c>
      <c r="G13" s="13"/>
      <c r="H13" s="14">
        <v>0.105</v>
      </c>
      <c r="I13" s="14">
        <f t="shared" si="0"/>
        <v>4.2</v>
      </c>
      <c r="J13" s="1" t="s">
        <v>27</v>
      </c>
    </row>
    <row r="14" s="1" customFormat="1" ht="12.75" spans="1:10">
      <c r="A14" s="13" t="s">
        <v>28</v>
      </c>
      <c r="B14" s="13">
        <v>2</v>
      </c>
      <c r="C14" s="13" t="s">
        <v>29</v>
      </c>
      <c r="D14" s="13" t="s">
        <v>15</v>
      </c>
      <c r="E14" s="13" t="s">
        <v>16</v>
      </c>
      <c r="F14" s="13" t="s">
        <v>17</v>
      </c>
      <c r="G14" s="13"/>
      <c r="H14" s="14">
        <v>0.0525</v>
      </c>
      <c r="I14" s="14">
        <f t="shared" si="0"/>
        <v>0.525</v>
      </c>
      <c r="J14" s="1" t="s">
        <v>30</v>
      </c>
    </row>
    <row r="15" s="1" customFormat="1" ht="12.75" spans="1:10">
      <c r="A15" s="13" t="s">
        <v>31</v>
      </c>
      <c r="B15" s="13">
        <v>1</v>
      </c>
      <c r="C15" s="13" t="s">
        <v>32</v>
      </c>
      <c r="D15" s="13" t="s">
        <v>15</v>
      </c>
      <c r="E15" s="13" t="s">
        <v>16</v>
      </c>
      <c r="F15" s="13" t="s">
        <v>17</v>
      </c>
      <c r="G15" s="13"/>
      <c r="H15" s="14">
        <v>0.21</v>
      </c>
      <c r="I15" s="14">
        <f t="shared" si="0"/>
        <v>1.05</v>
      </c>
      <c r="J15" s="1" t="s">
        <v>33</v>
      </c>
    </row>
    <row r="16" s="1" customFormat="1" ht="12.75" spans="1:10">
      <c r="A16" s="13" t="s">
        <v>34</v>
      </c>
      <c r="B16" s="13">
        <v>1</v>
      </c>
      <c r="C16" s="13" t="s">
        <v>35</v>
      </c>
      <c r="D16" s="13" t="s">
        <v>15</v>
      </c>
      <c r="E16" s="13" t="s">
        <v>16</v>
      </c>
      <c r="F16" s="13" t="s">
        <v>17</v>
      </c>
      <c r="G16" s="13"/>
      <c r="H16" s="14">
        <v>0.21</v>
      </c>
      <c r="I16" s="14">
        <f t="shared" si="0"/>
        <v>1.05</v>
      </c>
      <c r="J16" s="1" t="s">
        <v>36</v>
      </c>
    </row>
    <row r="17" s="1" customFormat="1" ht="12.75" spans="1:12">
      <c r="A17" s="13" t="s">
        <v>37</v>
      </c>
      <c r="B17" s="13">
        <v>111</v>
      </c>
      <c r="C17" s="13" t="s">
        <v>38</v>
      </c>
      <c r="D17" s="13" t="s">
        <v>39</v>
      </c>
      <c r="E17" s="13" t="s">
        <v>40</v>
      </c>
      <c r="F17" s="13" t="s">
        <v>41</v>
      </c>
      <c r="G17" s="13"/>
      <c r="H17" s="14">
        <v>0.105</v>
      </c>
      <c r="I17" s="14">
        <f t="shared" si="0"/>
        <v>58.275</v>
      </c>
      <c r="J17" s="20" t="s">
        <v>42</v>
      </c>
      <c r="K17" s="1" t="s">
        <v>43</v>
      </c>
      <c r="L17" s="1" t="s">
        <v>44</v>
      </c>
    </row>
    <row r="18" s="1" customFormat="1" ht="12.75" spans="1:12">
      <c r="A18" s="13" t="s">
        <v>45</v>
      </c>
      <c r="B18" s="13">
        <v>1</v>
      </c>
      <c r="C18" s="13" t="s">
        <v>46</v>
      </c>
      <c r="D18" s="13" t="s">
        <v>47</v>
      </c>
      <c r="E18" s="13" t="s">
        <v>48</v>
      </c>
      <c r="F18" s="13" t="s">
        <v>49</v>
      </c>
      <c r="G18" s="13"/>
      <c r="H18" s="14">
        <v>0.42</v>
      </c>
      <c r="I18" s="14">
        <f t="shared" si="0"/>
        <v>2.1</v>
      </c>
      <c r="J18" s="20" t="s">
        <v>50</v>
      </c>
      <c r="K18" s="21" t="s">
        <v>51</v>
      </c>
      <c r="L18" s="22" t="s">
        <v>52</v>
      </c>
    </row>
    <row r="19" s="1" customFormat="1" ht="12.75" spans="1:10">
      <c r="A19" s="13" t="s">
        <v>53</v>
      </c>
      <c r="B19" s="13">
        <v>1</v>
      </c>
      <c r="C19" s="13" t="s">
        <v>54</v>
      </c>
      <c r="D19" s="13" t="s">
        <v>55</v>
      </c>
      <c r="E19" s="13" t="s">
        <v>56</v>
      </c>
      <c r="F19" s="13" t="s">
        <v>57</v>
      </c>
      <c r="G19" s="15" t="s">
        <v>58</v>
      </c>
      <c r="H19" s="14">
        <v>2.94</v>
      </c>
      <c r="I19" s="14">
        <f t="shared" si="0"/>
        <v>14.7</v>
      </c>
      <c r="J19" s="1" t="s">
        <v>59</v>
      </c>
    </row>
    <row r="20" s="1" customFormat="1" ht="12.75" spans="1:10">
      <c r="A20" s="13" t="s">
        <v>60</v>
      </c>
      <c r="B20" s="13">
        <v>111</v>
      </c>
      <c r="C20" s="13" t="s">
        <v>61</v>
      </c>
      <c r="D20" s="13" t="s">
        <v>62</v>
      </c>
      <c r="E20" s="13" t="s">
        <v>62</v>
      </c>
      <c r="F20" s="13"/>
      <c r="G20" s="15" t="s">
        <v>63</v>
      </c>
      <c r="H20" s="14">
        <v>0.5775</v>
      </c>
      <c r="I20" s="14">
        <f t="shared" si="0"/>
        <v>320.5125</v>
      </c>
      <c r="J20" s="1" t="s">
        <v>59</v>
      </c>
    </row>
    <row r="21" s="1" customFormat="1" ht="12.75" spans="1:11">
      <c r="A21" s="13" t="s">
        <v>64</v>
      </c>
      <c r="B21" s="13">
        <v>2</v>
      </c>
      <c r="C21" s="13" t="s">
        <v>65</v>
      </c>
      <c r="D21" s="13" t="s">
        <v>66</v>
      </c>
      <c r="E21" s="13" t="s">
        <v>67</v>
      </c>
      <c r="F21" s="13" t="s">
        <v>68</v>
      </c>
      <c r="G21" s="15" t="s">
        <v>69</v>
      </c>
      <c r="H21" s="14">
        <v>3.675</v>
      </c>
      <c r="I21" s="14">
        <f t="shared" si="0"/>
        <v>36.75</v>
      </c>
      <c r="J21" s="23" t="s">
        <v>70</v>
      </c>
      <c r="K21" s="1" t="s">
        <v>71</v>
      </c>
    </row>
    <row r="22" s="1" customFormat="1" ht="12.75" spans="1:9">
      <c r="A22" s="13" t="s">
        <v>72</v>
      </c>
      <c r="B22" s="13">
        <v>4</v>
      </c>
      <c r="C22" s="13" t="s">
        <v>73</v>
      </c>
      <c r="D22" s="13" t="s">
        <v>74</v>
      </c>
      <c r="E22" s="13" t="s">
        <v>75</v>
      </c>
      <c r="F22" s="13" t="s">
        <v>76</v>
      </c>
      <c r="G22" s="13"/>
      <c r="H22" s="14">
        <v>0.0525</v>
      </c>
      <c r="I22" s="14">
        <f t="shared" si="0"/>
        <v>1.05</v>
      </c>
    </row>
    <row r="23" s="1" customFormat="1" ht="12.75" spans="1:10">
      <c r="A23" s="13" t="s">
        <v>77</v>
      </c>
      <c r="B23" s="13">
        <v>2</v>
      </c>
      <c r="C23" s="13">
        <v>22</v>
      </c>
      <c r="D23" s="13" t="s">
        <v>74</v>
      </c>
      <c r="E23" s="13" t="s">
        <v>75</v>
      </c>
      <c r="F23" s="13" t="s">
        <v>76</v>
      </c>
      <c r="G23" s="13"/>
      <c r="H23" s="14">
        <v>0.0525</v>
      </c>
      <c r="I23" s="14">
        <f t="shared" si="0"/>
        <v>0.525</v>
      </c>
      <c r="J23" s="1" t="s">
        <v>78</v>
      </c>
    </row>
    <row r="24" s="1" customFormat="1" ht="12.75" spans="1:9">
      <c r="A24" s="13" t="s">
        <v>79</v>
      </c>
      <c r="B24" s="13">
        <v>2</v>
      </c>
      <c r="C24" s="13" t="s">
        <v>80</v>
      </c>
      <c r="D24" s="13" t="s">
        <v>74</v>
      </c>
      <c r="E24" s="13" t="s">
        <v>75</v>
      </c>
      <c r="F24" s="13" t="s">
        <v>76</v>
      </c>
      <c r="G24" s="13"/>
      <c r="H24" s="14">
        <v>0.0525</v>
      </c>
      <c r="I24" s="14">
        <f t="shared" si="0"/>
        <v>0.525</v>
      </c>
    </row>
    <row r="25" s="1" customFormat="1" ht="12.75" spans="1:9">
      <c r="A25" s="13" t="s">
        <v>81</v>
      </c>
      <c r="B25" s="13">
        <v>2</v>
      </c>
      <c r="C25" s="13" t="s">
        <v>82</v>
      </c>
      <c r="D25" s="13" t="s">
        <v>74</v>
      </c>
      <c r="E25" s="13" t="s">
        <v>75</v>
      </c>
      <c r="F25" s="13" t="s">
        <v>76</v>
      </c>
      <c r="G25" s="13"/>
      <c r="H25" s="14">
        <v>0.0525</v>
      </c>
      <c r="I25" s="14">
        <f t="shared" si="0"/>
        <v>0.525</v>
      </c>
    </row>
    <row r="26" s="1" customFormat="1" ht="12.75" spans="1:9">
      <c r="A26" s="13" t="s">
        <v>83</v>
      </c>
      <c r="B26" s="13">
        <v>1</v>
      </c>
      <c r="C26" s="13" t="s">
        <v>84</v>
      </c>
      <c r="D26" s="13" t="s">
        <v>74</v>
      </c>
      <c r="E26" s="13" t="s">
        <v>75</v>
      </c>
      <c r="F26" s="13" t="s">
        <v>76</v>
      </c>
      <c r="G26" s="13"/>
      <c r="H26" s="14">
        <v>0.0525</v>
      </c>
      <c r="I26" s="14">
        <f t="shared" si="0"/>
        <v>0.2625</v>
      </c>
    </row>
    <row r="27" s="1" customFormat="1" ht="12.75" spans="1:9">
      <c r="A27" s="13" t="s">
        <v>85</v>
      </c>
      <c r="B27" s="13">
        <v>1</v>
      </c>
      <c r="C27" s="13" t="s">
        <v>86</v>
      </c>
      <c r="D27" s="13" t="s">
        <v>74</v>
      </c>
      <c r="E27" s="13" t="s">
        <v>75</v>
      </c>
      <c r="F27" s="13" t="s">
        <v>76</v>
      </c>
      <c r="G27" s="13"/>
      <c r="H27" s="14">
        <v>0.0525</v>
      </c>
      <c r="I27" s="14">
        <f t="shared" si="0"/>
        <v>0.2625</v>
      </c>
    </row>
    <row r="28" s="1" customFormat="1" ht="12.75" spans="1:9">
      <c r="A28" s="13" t="s">
        <v>87</v>
      </c>
      <c r="B28" s="13">
        <v>2</v>
      </c>
      <c r="C28" s="13" t="s">
        <v>88</v>
      </c>
      <c r="D28" s="13" t="s">
        <v>74</v>
      </c>
      <c r="E28" s="13" t="s">
        <v>75</v>
      </c>
      <c r="F28" s="13" t="s">
        <v>76</v>
      </c>
      <c r="G28" s="13"/>
      <c r="H28" s="14">
        <v>0.0525</v>
      </c>
      <c r="I28" s="14">
        <f t="shared" si="0"/>
        <v>0.525</v>
      </c>
    </row>
    <row r="29" s="1" customFormat="1" ht="12.75" spans="1:9">
      <c r="A29" s="13" t="s">
        <v>89</v>
      </c>
      <c r="B29" s="13">
        <v>2</v>
      </c>
      <c r="C29" s="13" t="s">
        <v>90</v>
      </c>
      <c r="D29" s="13" t="s">
        <v>74</v>
      </c>
      <c r="E29" s="13" t="s">
        <v>75</v>
      </c>
      <c r="F29" s="13" t="s">
        <v>76</v>
      </c>
      <c r="G29" s="13"/>
      <c r="H29" s="14">
        <v>0.0525</v>
      </c>
      <c r="I29" s="14">
        <f t="shared" si="0"/>
        <v>0.525</v>
      </c>
    </row>
    <row r="30" s="1" customFormat="1" ht="12.75" spans="1:9">
      <c r="A30" s="13" t="s">
        <v>91</v>
      </c>
      <c r="B30" s="13">
        <v>2</v>
      </c>
      <c r="C30" s="13" t="s">
        <v>92</v>
      </c>
      <c r="D30" s="13" t="s">
        <v>74</v>
      </c>
      <c r="E30" s="13" t="s">
        <v>75</v>
      </c>
      <c r="F30" s="13" t="s">
        <v>76</v>
      </c>
      <c r="G30" s="13"/>
      <c r="H30" s="14">
        <v>0.0525</v>
      </c>
      <c r="I30" s="14">
        <f t="shared" si="0"/>
        <v>0.525</v>
      </c>
    </row>
    <row r="31" s="1" customFormat="1" ht="12.75" spans="1:11">
      <c r="A31" s="13" t="s">
        <v>93</v>
      </c>
      <c r="B31" s="13">
        <v>1</v>
      </c>
      <c r="C31" s="13" t="s">
        <v>94</v>
      </c>
      <c r="D31" s="13" t="s">
        <v>95</v>
      </c>
      <c r="E31" s="13" t="s">
        <v>96</v>
      </c>
      <c r="F31" s="13" t="s">
        <v>97</v>
      </c>
      <c r="G31" s="15" t="s">
        <v>98</v>
      </c>
      <c r="H31" s="14">
        <v>0.84</v>
      </c>
      <c r="I31" s="14">
        <f t="shared" si="0"/>
        <v>4.2</v>
      </c>
      <c r="J31" s="23" t="s">
        <v>99</v>
      </c>
      <c r="K31" s="1" t="s">
        <v>71</v>
      </c>
    </row>
    <row r="32" s="1" customFormat="1" ht="12.75" spans="1:9">
      <c r="A32" s="13" t="s">
        <v>100</v>
      </c>
      <c r="B32" s="13">
        <v>1</v>
      </c>
      <c r="C32" s="13" t="s">
        <v>101</v>
      </c>
      <c r="D32" s="13" t="s">
        <v>102</v>
      </c>
      <c r="E32" s="13" t="s">
        <v>103</v>
      </c>
      <c r="F32" s="13"/>
      <c r="G32" s="15" t="s">
        <v>104</v>
      </c>
      <c r="H32" s="14">
        <v>0.315</v>
      </c>
      <c r="I32" s="14">
        <f t="shared" si="0"/>
        <v>1.575</v>
      </c>
    </row>
    <row r="33" s="1" customFormat="1" ht="12.75" spans="1:10">
      <c r="A33" s="13" t="s">
        <v>105</v>
      </c>
      <c r="B33" s="13">
        <v>1</v>
      </c>
      <c r="C33" s="13" t="s">
        <v>106</v>
      </c>
      <c r="D33" s="13" t="s">
        <v>107</v>
      </c>
      <c r="E33" s="13" t="s">
        <v>108</v>
      </c>
      <c r="F33" s="13" t="s">
        <v>109</v>
      </c>
      <c r="G33" s="15" t="s">
        <v>110</v>
      </c>
      <c r="H33" s="14">
        <v>10.185</v>
      </c>
      <c r="I33" s="14">
        <f t="shared" si="0"/>
        <v>50.925</v>
      </c>
      <c r="J33" s="1" t="s">
        <v>59</v>
      </c>
    </row>
    <row r="34" s="2" customFormat="1" ht="12" customHeight="1" spans="1:11">
      <c r="A34" s="16" t="s">
        <v>111</v>
      </c>
      <c r="B34" s="16">
        <v>1</v>
      </c>
      <c r="C34" s="16" t="s">
        <v>112</v>
      </c>
      <c r="D34" s="16" t="s">
        <v>113</v>
      </c>
      <c r="E34" s="16" t="s">
        <v>114</v>
      </c>
      <c r="F34" s="16" t="s">
        <v>115</v>
      </c>
      <c r="G34" s="17" t="s">
        <v>116</v>
      </c>
      <c r="H34" s="18">
        <v>0.84</v>
      </c>
      <c r="I34" s="18">
        <f t="shared" si="0"/>
        <v>4.2</v>
      </c>
      <c r="J34" s="24" t="s">
        <v>117</v>
      </c>
      <c r="K34" s="2" t="s">
        <v>71</v>
      </c>
    </row>
    <row r="35" s="1" customFormat="1" ht="12" customHeight="1" spans="1:9">
      <c r="A35" s="13" t="s">
        <v>118</v>
      </c>
      <c r="B35" s="13">
        <v>1</v>
      </c>
      <c r="C35" s="13" t="s">
        <v>119</v>
      </c>
      <c r="D35" s="13" t="s">
        <v>120</v>
      </c>
      <c r="E35" s="13" t="s">
        <v>121</v>
      </c>
      <c r="F35" s="13" t="s">
        <v>122</v>
      </c>
      <c r="G35" s="13" t="s">
        <v>123</v>
      </c>
      <c r="H35" s="14">
        <v>0.315</v>
      </c>
      <c r="I35" s="14">
        <f t="shared" si="0"/>
        <v>1.575</v>
      </c>
    </row>
    <row r="36" s="1" customFormat="1" ht="12.75" spans="1:11">
      <c r="A36" s="13" t="s">
        <v>124</v>
      </c>
      <c r="B36" s="13">
        <v>1</v>
      </c>
      <c r="C36" s="13" t="s">
        <v>125</v>
      </c>
      <c r="D36" s="13" t="s">
        <v>126</v>
      </c>
      <c r="E36" s="13" t="s">
        <v>127</v>
      </c>
      <c r="F36" s="13"/>
      <c r="G36" s="15" t="s">
        <v>128</v>
      </c>
      <c r="H36" s="14">
        <v>1.05</v>
      </c>
      <c r="I36" s="14">
        <f t="shared" si="0"/>
        <v>5.25</v>
      </c>
      <c r="J36" s="23" t="s">
        <v>129</v>
      </c>
      <c r="K36" s="1" t="s">
        <v>71</v>
      </c>
    </row>
    <row r="37" s="1" customFormat="1" ht="12.75" spans="1:12">
      <c r="A37" s="13" t="s">
        <v>130</v>
      </c>
      <c r="B37" s="13">
        <v>1</v>
      </c>
      <c r="C37" s="13" t="s">
        <v>131</v>
      </c>
      <c r="D37" s="13" t="s">
        <v>132</v>
      </c>
      <c r="E37" s="13" t="s">
        <v>133</v>
      </c>
      <c r="F37" s="13" t="s">
        <v>134</v>
      </c>
      <c r="G37" s="15" t="s">
        <v>135</v>
      </c>
      <c r="H37" s="14">
        <v>1.05</v>
      </c>
      <c r="I37" s="14">
        <f t="shared" si="0"/>
        <v>5.25</v>
      </c>
      <c r="J37" s="25" t="s">
        <v>136</v>
      </c>
      <c r="K37" s="1" t="s">
        <v>137</v>
      </c>
      <c r="L37" s="22" t="s">
        <v>138</v>
      </c>
    </row>
    <row r="38" s="1" customFormat="1" ht="12.75" spans="1:9">
      <c r="A38" s="13"/>
      <c r="B38" s="13"/>
      <c r="C38" s="13"/>
      <c r="D38" s="13"/>
      <c r="E38" s="13"/>
      <c r="F38" s="13"/>
      <c r="G38" s="13"/>
      <c r="H38" s="14"/>
      <c r="I38" s="26">
        <f>SUM(I10:I37)</f>
        <v>522.375</v>
      </c>
    </row>
    <row r="39" s="1" customFormat="1" ht="12.75" spans="1:9">
      <c r="A39" s="13"/>
      <c r="B39" s="13"/>
      <c r="C39" s="13"/>
      <c r="D39" s="13"/>
      <c r="E39" s="13"/>
      <c r="F39" s="13"/>
      <c r="G39" s="13"/>
      <c r="H39" s="14"/>
      <c r="I39" s="14"/>
    </row>
    <row r="40" s="1" customFormat="1" ht="12.75" spans="1:7">
      <c r="A40" s="13"/>
      <c r="B40" s="13"/>
      <c r="C40" s="13"/>
      <c r="D40" s="13"/>
      <c r="E40" s="13"/>
      <c r="F40" s="13"/>
      <c r="G40" s="13"/>
    </row>
    <row r="41" spans="8:9">
      <c r="H41" s="5"/>
      <c r="I41" s="5"/>
    </row>
    <row r="42" spans="8:9">
      <c r="H42" s="5"/>
      <c r="I42" s="5"/>
    </row>
    <row r="43" spans="8:9">
      <c r="H43" s="5"/>
      <c r="I43" s="5"/>
    </row>
    <row r="44" spans="8:9">
      <c r="H44" s="5"/>
      <c r="I44" s="5"/>
    </row>
  </sheetData>
  <hyperlinks>
    <hyperlink ref="G21" r:id="rId1" display="http://www.issi.com/WW/pdf/IS31FL3733.pdf" tooltip="http://www.issi.com/WW/pdf/IS31FL3733.pdf"/>
    <hyperlink ref="G20" r:id="rId2" display="http://www.qt-brightek.com/datasheet/QBLP677R-RGB.pdf"/>
    <hyperlink ref="G19" r:id="rId3" display="https://www.molex.com/pdm_docs/sd/541043031_sd.pdf"/>
    <hyperlink ref="G32" r:id="rId4" display="https://assets.nexperia.com/documents/data-sheet/PRTR5V0U2X.pdf"/>
    <hyperlink ref="G33" r:id="rId5" display="http://ww1.microchip.com/downloads/en/DeviceDoc/7593S.pdf"/>
    <hyperlink ref="G34" r:id="rId6" display="https://www.ti.com/lit/ds/symlink/pca9306.pdf?HQS=dis-dk-null-digikeymode-dsf-pf-null-wwe&amp;ts=1612196481852" tooltip="https://www.ti.com/lit/ds/symlink/pca9306.pdf?HQS=dis-dk-null-digikeymode-dsf-pf-null-wwe&amp;ts=1612196481852"/>
    <hyperlink ref="G37" r:id="rId7" display="https://media.digikey.com/pdf/Data%20Sheets/AVX%20PDFs/CX3225SB16000D0GZJC1_Spec.pdf" tooltip="https://media.digikey.com/pdf/Data%20Sheets/AVX%20PDFs/CX3225SB16000D0GZJC1_Spec.pdf"/>
    <hyperlink ref="G31" r:id="rId8" display="https://media.digikey.com/pdf/Data%20Sheets/C&amp;K/RS-187R05-DS%20MT_RT.pdf"/>
    <hyperlink ref="G36" r:id="rId9" display="https://datasheet.lcsc.com/szlcsc/1811131825_Korean-Hroparts-Elec-TYPE-C-31-M-12_C165948.pdf"/>
    <hyperlink ref="L18" r:id="rId10" display="https://www.mouser.ca/datasheet/2/643/ds_CP_0zcj_series-1664160.pdf"/>
    <hyperlink ref="L37" r:id="rId11" display="https://media.digikey.com/pdf/Data%20Sheets/NDK%20PDFs/NX3225SA.pdf"/>
  </hyperlinks>
  <pageMargins left="0.786805555555556" right="0.786805555555556" top="0.984027777777778" bottom="0.984027777777778" header="0.491666666666667" footer="0.491666666666667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TooManyKeys2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KiCad BOM Example 5</dc:title>
  <cp:lastModifiedBy>Angell</cp:lastModifiedBy>
  <dcterms:created xsi:type="dcterms:W3CDTF">2021-02-01T15:31:00Z</dcterms:created>
  <dcterms:modified xsi:type="dcterms:W3CDTF">2021-04-27T05:54:53Z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eadingLayout">
    <vt:bool>true</vt:bool>
  </property>
</Properties>
</file>